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727BB3EB-2EBF-4B38-89AE-4B73702942AD}" xr6:coauthVersionLast="47" xr6:coauthVersionMax="47" xr10:uidLastSave="{00000000-0000-0000-0000-000000000000}"/>
  <bookViews>
    <workbookView xWindow="-120" yWindow="-120" windowWidth="29040" windowHeight="15720"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s>
  <definedNames>
    <definedName name="Adjusted_R_Squared"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Total_Degrees_Of_Freedom(_xlpm.Y,_xlpm.allow_arg,_xlpm.filt_arg)/Residual_Degrees_Of_Freedom(_xlpm.X_s,_xlpm.Y,_xlpm.allow_arg,_xlpm.filt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+2*_xlpm.p))</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aic,_xlpm.n*LN(_xlpm.ssr/_xlpm.n)+2*_xlpm.p,_xlpm.aic+2*_xlpm.p*(_xlpm.p+1)/(_xlpm.n-_xlpm.p-1)))</definedName>
    <definedName name="Allow_Intercept" localSheetId="5">Regression!$C$2</definedName>
    <definedName name="alpha" localSheetId="5">Regression!$V$12</definedName>
    <definedName name="Base_Period_Delta" comment="The base period Δ in effect: spec column I on the Sequence-flagged row of the Regression sheet (candidate formula or typed override). #N/A when no Sequence axis is flagged or the cell is not numeric. Default for Lag_By / Difference_By.">_xlfn.LAMBDA(_xlfn.LET(_xlpm.n_c,COLUMNS(Regression!Source_Data),_xlpm.position,_xlfn.XMATCH(TRUE,_xlfn.TAKE(Regression!Spec_Sequence,_xlpm.n_c),0),_xlpm.value,INDEX(_xlfn.TAKE(Regression!Spec_Base_Period_Delta,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fidence_Interval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SS_Residual(_xlpm.X_s,_xlpm.Y,_xlpm.allow_arg,_xlpm.filt_arg)/Residual_Degrees_Of_Freedom(_xlpm.X_s,_xlpm.Y,_xlpm.allow_arg,_xlpm.filt_arg))))</definedName>
    <definedName name="F_Statistic_P_Value"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istic(_xlpm.X_s,_xlpm.Y,_xlpm.allow_arg,_xlpm.filt_arg),Regression_Degrees_Of_Freedom(_xlpm.X_s),Residual_Degrees_Of_Freedom(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_xlpm.e/(1-_xlpm.h)))</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Residual_Degrees_Of_Freedom(_xlpm.X_s,_xlpm.Y,_xlpm.allow_arg,_xlpm.filt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istics(_xlpm.X_s,_xlpm.Y,_xlpm.allow_arg,_xlpm.filt_arg)),Residual_Degrees_Of_Freedom(_xlpm.X_s,_xlpm.Y,_xlpm.allow_arg,_xlpm.filt_arg))))</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SQRT(_xlpm.t^2+_xlpm.df)))</definedName>
    <definedName name="Partial_R_Squared"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Residual_Degrees_Of_Freedom(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OFFSET(Regression!$AI$2,1,0,MAX(IFERROR(Regression!$V$8,1),1),1)</definedName>
    <definedName name="RegChartCookDist" comment="Cook's Distance chart: bar values" localSheetId="5">OFFSET(Regression!$AO$2,1,0,MAX(IFERROR(Regression!$V$8,1),1),1)</definedName>
    <definedName name="RegChartFitY" comment="Predicted Y: X values for the Residuals vs. Fitted, Actual vs. Predicted, and Scale-Location charts" localSheetId="5">OFFSET(Regression!$AJ$2,1,0,MAX(IFERROR(Regression!$V$8,1),1),1)</definedName>
    <definedName name="RegChartLeverage" comment="Studentized Residuals vs. Leverage chart: X values (Hat Diagonal)" localSheetId="5">OFFSET(Regression!$AM$2,1,0,MAX(IFERROR(Regression!$V$8,1),1),1)</definedName>
    <definedName name="RegChartPRESSResid" comment="PRESS Residuals chart: bar values" localSheetId="5">OFFSET(Regression!$AS$2,1,0,MAX(IFERROR(Regression!$V$8,1),1),1)</definedName>
    <definedName name="RegChartQQX" comment="Normal Q-Q chart: X values (theoretical quantiles, Normal Scores Ranked)" localSheetId="5">OFFSET(Regression!$AP$2,1,0,MAX(IFERROR(Regression!$V$8,1),1),1)</definedName>
    <definedName name="RegChartQQY" comment="Normal Q-Q chart: Y values (Studentized Residuals Ranked)" localSheetId="5">OFFSET(Regression!$AQ$2,1,0,MAX(IFERROR(Regression!$V$8,1),1),1)</definedName>
    <definedName name="RegChartResid" comment="Residuals vs. Fitted chart: Y values (Residuals)" localSheetId="5">OFFSET(Regression!$AK$2,1,0,MAX(IFERROR(Regression!$V$8,1),1),1)</definedName>
    <definedName name="RegChartScaleLoc" comment="Scale-Location chart: Y values (sqrt of abs Studentized Residual)" localSheetId="5">OFFSET(Regression!$AR$2,1,0,MAX(IFERROR(Regression!$V$8,1),1),1)</definedName>
    <definedName name="RegChartStudResid" comment="Studentized Residuals vs. Leverage chart: Y values" localSheetId="5">OFFSET(Regression!$AN$2,1,0,MAX(IFERROR(Regression!$V$8,1),1),1)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egrees of freedom = Total_Degrees_Of_Freedom − Regression_Degrees_Of_Freedom. Denominator df in the F-test and the penalty term in Adjusted R².">_xlfn.LAMBDA(_xlpm.X_s,_xlpm.Y,_xlop.Allow_Intercept,_xlop.Include,_xlfn.LET(_xlpm.allow_arg,IF(_xlfn.ISOMITTED(_xlpm.Allow_Intercept),TRUE,_xlpm.Allow_Intercept),_xlpm.filt_arg,IF(_xlfn.ISOMITTED(_xlpm.Include),TRUE,_xlpm.Include),Total_Degrees_Of_Freedom(_xlpm.Y,_xlpm.allow_arg,_xlpm.filt_arg)-Regression_Degrees_Of_Freedom(_xlpm.X_s)))</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_xlfn.LAMBDA(_xlfn.LET(_xlpm.n_c,COLUMNS(Regression!Source_Data),_xlpm.rl,_xlfn.TAKE(Regression!Spec_Role,_xlpm.n_c),INDEX(Regression!Source_Data,0,_xlfn.XMATCH("Response (y)",_xlpm.rl))))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ample_Include">_xlfn.LAMBDA(_xlfn.LET(_xlpm.n_c,COLUMNS([0]!Source_Data),_xlpm.rl,_xlfn.TAKE([0]!Spec_Role,_xlpm.n_c),_xlpm.inc,_xlfn.TAKE([0]!Spec_Include,_xlpm.n_c),_xlpm.typ,_xlfn.TAKE([0]!Spec_Type,_xlpm.n_c),_xlpm.seed,_xlfn.SEQUENCE(ROWS([0]!Source_Data),1,1,0),_xlpm.prod,_xlfn.REDUCE(_xlpm.seed,_xlfn.SEQUENCE(_xlpm.n_c),_xlfn.LAMBDA(_xlpm.acc,_xlpm.j,_xlfn.LET(_xlpm.col,INDEX([0]!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Residual_Degrees_Of_Freedom(_xlpm.X_s,_xlpm.Y,_xlpm.allow_arg,_xlpm.fil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Data">#REF!</definedName>
    <definedName name="Source_Table" localSheetId="5">LifeExpectancyData[#All]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Regression!$I$4:$I$16000</definedName>
    <definedName name="Spec_Include" localSheetId="5">Regression!$C$4:$C$16000</definedName>
    <definedName name="Spec_Include">#REF!</definedName>
    <definedName name="Spec_Order" localSheetId="5">Regression!$F$4:$F$16000</definedName>
    <definedName name="Spec_Reference" localSheetId="5">Regression!$E$4:$E$16000</definedName>
    <definedName name="Spec_Reference">#REF!</definedName>
    <definedName name="Spec_Role" localSheetId="5">Regression!$B$4:$B$16000</definedName>
    <definedName name="Spec_Role">#REF!</definedName>
    <definedName name="Spec_Sequence" localSheetId="5">Regression!$H$4:$H$16000</definedName>
    <definedName name="Spec_Transform" localSheetId="5">Regression!$G$4:$G$16000</definedName>
    <definedName name="Spec_Type" localSheetId="5">Regression!$D$4:$D$16000</definedName>
    <definedName name="Spec_Type">#REF!</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Leverage-adjusted. Values beyond ±2 flag outliers; ±3 are probable outlier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Zero_Predictors_Selected" localSheetId="5">_xlfn.LAMBDA(IFERROR(COLUMNS(Regression!X_s()),0)=0)</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2939" i="2" l="1"/>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A34" i="7" a="1"/>
  <c r="A33" i="7"/>
  <c r="J30" i="7" a="1"/>
  <c r="B29" i="7" a="1"/>
  <c r="K26" i="7" a="1"/>
  <c r="J26" i="7" a="1"/>
  <c r="I26" i="7" a="1"/>
  <c r="K25" i="7" a="1"/>
  <c r="J25" i="7" a="1"/>
  <c r="I25" i="7" a="1"/>
  <c r="K24" i="7" a="1"/>
  <c r="J24" i="7" a="1"/>
  <c r="I24" i="7" a="1"/>
  <c r="K23" i="7" a="1"/>
  <c r="J23" i="7" a="1"/>
  <c r="I23" i="7" a="1"/>
  <c r="K22" i="7" a="1"/>
  <c r="J22" i="7" a="1"/>
  <c r="I22" i="7" a="1"/>
  <c r="AB21" i="7" a="1"/>
  <c r="AA21" i="7" a="1"/>
  <c r="Z21" i="7" a="1"/>
  <c r="Y21" i="7" a="1"/>
  <c r="X21" i="7" a="1"/>
  <c r="W21" i="7" a="1"/>
  <c r="V21" i="7" a="1"/>
  <c r="U21" i="7" a="1"/>
  <c r="K21" i="7" a="1"/>
  <c r="J21" i="7" a="1"/>
  <c r="I21" i="7" a="1"/>
  <c r="K20" i="7" a="1"/>
  <c r="J20" i="7" a="1"/>
  <c r="I20" i="7" a="1"/>
  <c r="K19" i="7" a="1"/>
  <c r="J19" i="7" a="1"/>
  <c r="I19" i="7" a="1"/>
  <c r="K18" i="7" a="1"/>
  <c r="J18" i="7" a="1"/>
  <c r="I18" i="7" a="1"/>
  <c r="W17" i="7" a="1"/>
  <c r="V17" i="7" a="1"/>
  <c r="K17" i="7" a="1"/>
  <c r="J17" i="7" a="1"/>
  <c r="I17" i="7" a="1"/>
  <c r="X16" i="7" a="1"/>
  <c r="W16" i="7" a="1"/>
  <c r="V16" i="7" a="1"/>
  <c r="K16" i="7" a="1"/>
  <c r="J16" i="7" a="1"/>
  <c r="I16" i="7" a="1"/>
  <c r="Z15" i="7" a="1"/>
  <c r="Y15" i="7" a="1"/>
  <c r="X15" i="7" a="1"/>
  <c r="W15" i="7" a="1"/>
  <c r="V15" i="7" a="1"/>
  <c r="K15" i="7" a="1"/>
  <c r="J15" i="7" a="1"/>
  <c r="I15" i="7" a="1"/>
  <c r="K14" i="7" a="1"/>
  <c r="J14" i="7" a="1"/>
  <c r="I14" i="7" a="1"/>
  <c r="AF13" i="7" a="1"/>
  <c r="AD13" i="7" a="1"/>
  <c r="K13" i="7" a="1"/>
  <c r="J13" i="7" a="1"/>
  <c r="I13" i="7" a="1"/>
  <c r="AE12" i="7"/>
  <c r="Y12" i="7" a="1"/>
  <c r="K12" i="7" a="1"/>
  <c r="J12" i="7" a="1"/>
  <c r="I12" i="7" a="1"/>
  <c r="Y11" i="7" a="1"/>
  <c r="K11" i="7" a="1"/>
  <c r="J11" i="7" a="1"/>
  <c r="I11" i="7" a="1"/>
  <c r="Y10" i="7" a="1"/>
  <c r="K10" i="7" a="1"/>
  <c r="J10" i="7" a="1"/>
  <c r="I10" i="7" a="1"/>
  <c r="Y9" i="7" a="1"/>
  <c r="K9" i="7" a="1"/>
  <c r="J9" i="7" a="1"/>
  <c r="I9" i="7" a="1"/>
  <c r="Y8" i="7" a="1"/>
  <c r="V8" i="7" a="1"/>
  <c r="K8" i="7" a="1"/>
  <c r="J8" i="7" a="1"/>
  <c r="I8" i="7" a="1"/>
  <c r="Y7" i="7" a="1"/>
  <c r="V7" i="7" a="1"/>
  <c r="K7" i="7" a="1"/>
  <c r="J7" i="7" a="1"/>
  <c r="I7" i="7" a="1"/>
  <c r="Y6" i="7" a="1"/>
  <c r="V6" i="7" a="1"/>
  <c r="K6" i="7" a="1"/>
  <c r="J6" i="7" a="1"/>
  <c r="I6" i="7" a="1"/>
  <c r="Y5" i="7" a="1"/>
  <c r="V5" i="7" a="1"/>
  <c r="K5" i="7" a="1"/>
  <c r="J5" i="7" a="1"/>
  <c r="I5" i="7" a="1"/>
  <c r="B30" i="7" s="1" a="1"/>
  <c r="Y4" i="7" a="1"/>
  <c r="V4" i="7" a="1"/>
  <c r="K4" i="7" a="1"/>
  <c r="J4" i="7" a="1"/>
  <c r="I4" i="7" a="1"/>
  <c r="A4" i="7" a="1"/>
  <c r="AS3" i="7" a="1"/>
  <c r="AR3" i="7" a="1"/>
  <c r="AQ3" i="7" a="1"/>
  <c r="AP3" i="7" a="1"/>
  <c r="AO3" i="7" a="1"/>
  <c r="AN3" i="7" a="1"/>
  <c r="AM3" i="7" a="1"/>
  <c r="AL3" i="7" a="1"/>
  <c r="AK3" i="7" a="1"/>
  <c r="AJ3" i="7" a="1"/>
  <c r="AI3" i="7" a="1"/>
  <c r="AH3" i="7" a="1"/>
  <c r="S3" i="7" a="1"/>
  <c r="R3" i="7" a="1"/>
  <c r="Q3" i="7" a="1"/>
  <c r="P3" i="7" a="1"/>
  <c r="O3" i="7" a="1"/>
  <c r="N3" i="7" a="1"/>
  <c r="M3" i="7" a="1"/>
  <c r="Z2" i="7" a="1"/>
  <c r="H2" i="7" a="1"/>
  <c r="AE16" i="7" l="1" a="1"/>
  <c r="AE31" i="7" a="1"/>
  <c r="AE20" i="7" a="1"/>
  <c r="AE19" i="7" a="1"/>
  <c r="AE18" i="7" a="1"/>
  <c r="AE17" i="7" a="1"/>
  <c r="AE23" i="7" a="1"/>
  <c r="AE14" i="7" a="1"/>
  <c r="AE26" i="7" a="1"/>
  <c r="AE25" i="7" a="1"/>
  <c r="AE27" i="7" a="1"/>
  <c r="AE24" i="7" a="1"/>
  <c r="AE15" i="7" a="1"/>
  <c r="AE28" i="7" a="1"/>
  <c r="AE22" i="7" a="1"/>
  <c r="AE21" i="7" a="1"/>
  <c r="AE30" i="7" a="1"/>
  <c r="AE29" i="7" a="1"/>
  <c r="AE33" i="7" a="1"/>
  <c r="AE32" i="7" a="1"/>
  <c r="AE13" i="7" a="1"/>
  <c r="AE3" i="7" s="1" a="1"/>
  <c r="AE62" i="7" a="1"/>
  <c r="AE61" i="7" a="1"/>
  <c r="AE60" i="7" a="1"/>
  <c r="AE59" i="7" a="1"/>
  <c r="AE58" i="7" a="1"/>
  <c r="AE57" i="7" a="1"/>
  <c r="AE56" i="7" a="1"/>
  <c r="AE55" i="7" a="1"/>
  <c r="AE54" i="7" a="1"/>
  <c r="AE53" i="7" a="1"/>
  <c r="AE52" i="7" a="1"/>
  <c r="AE51" i="7" a="1"/>
  <c r="AE50" i="7" a="1"/>
  <c r="AE49" i="7" a="1"/>
  <c r="AE48" i="7" a="1"/>
  <c r="AE47" i="7" a="1"/>
  <c r="AE46" i="7" a="1"/>
  <c r="AE45" i="7" a="1"/>
  <c r="AE44" i="7" a="1"/>
  <c r="AE43" i="7" a="1"/>
  <c r="AE42" i="7" a="1"/>
  <c r="AE41" i="7" a="1"/>
  <c r="AE40" i="7" a="1"/>
  <c r="AE39" i="7" a="1"/>
  <c r="AE38" i="7" a="1"/>
  <c r="AE37" i="7" a="1"/>
  <c r="AE36" i="7" a="1"/>
  <c r="AE35" i="7" a="1"/>
  <c r="AE34" i="7" a="1"/>
  <c r="A31" i="7" a="1"/>
  <c r="A32"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N2" authorId="0" shapeId="0" xr:uid="{809F8359-9FDE-4265-B109-A33FC01CA825}">
      <text>
        <r>
          <rPr>
            <b/>
            <sz val="9"/>
            <color indexed="81"/>
            <rFont val="Tahoma"/>
            <family val="2"/>
          </rPr>
          <t>Measures the straight-line relationship between a predictor and Y. Values near 1 or -1 mean a strong linear relationship; values near 0 mean little linear pattern.</t>
        </r>
      </text>
    </comment>
    <comment ref="O2" authorId="0" shapeId="0" xr:uid="{D76154AD-2002-4333-9D26-F6FE4569048F}">
      <text>
        <r>
          <rPr>
            <b/>
            <sz val="9"/>
            <color indexed="81"/>
            <rFont val="Tahoma"/>
            <family val="2"/>
          </rPr>
          <t>Measures whether higher X tends to go with higher or lower Y after converting both to ranks. It is useful when the relationship is ordered but curved instead of perfectly linear.</t>
        </r>
      </text>
    </comment>
    <comment ref="P2" authorId="0" shapeId="0" xr:uid="{B53612C4-6029-4B1B-AEE1-4FADA9531E4C}">
      <text>
        <r>
          <rPr>
            <b/>
            <sz val="9"/>
            <color indexed="81"/>
            <rFont val="Tahoma"/>
            <family val="2"/>
          </rPr>
          <t>Shows whether the data have a longer tail on one side. Positive means a longer right tail; negative means a longer left tail.</t>
        </r>
      </text>
    </comment>
    <comment ref="Q2" authorId="0" shapeId="0" xr:uid="{5A202711-95D5-4497-9386-EB556BFAF829}">
      <text>
        <r>
          <rPr>
            <b/>
            <sz val="9"/>
            <color indexed="81"/>
            <rFont val="Tahoma"/>
            <family val="2"/>
          </rPr>
          <t>Shows how heavy the tails are relative to a normal bell curve. Positive values mean heavier tails with more frequent extremes; values near 0 match a normal distribution.</t>
        </r>
      </text>
    </comment>
    <comment ref="R2" authorId="0" shapeId="0" xr:uid="{9D305FF6-7F75-4FD9-89FA-9181D8DFE56E}">
      <text>
        <r>
          <rPr>
            <b/>
            <sz val="9"/>
            <color indexed="81"/>
            <rFont val="Tahoma"/>
            <family val="2"/>
          </rPr>
          <t>A measure of collinearity with the other predictors. A value of 1 means no overlap; above 5 warrants review, above 10 indicates a problem.</t>
        </r>
      </text>
    </comment>
    <comment ref="S2" authorId="0" shapeId="0" xr:uid="{CE2FBAB6-0A01-42BC-977B-3728B0FA314E}">
      <text>
        <r>
          <rPr>
            <b/>
            <sz val="9"/>
            <color indexed="81"/>
            <rFont val="Tahoma"/>
            <family val="2"/>
          </rPr>
          <t>The fraction of a predictor's variation not explained by the other predictors. Values below 0.2 warrant review; below 0.1 indicate strong collinearity.</t>
        </r>
      </text>
    </comment>
    <comment ref="AI2" authorId="0" shapeId="0" xr:uid="{412B6054-94AB-4D03-849B-F0477325A36F}">
      <text>
        <r>
          <rPr>
            <b/>
            <sz val="9"/>
            <color indexed="81"/>
            <rFont val="Tahoma"/>
            <family val="2"/>
          </rPr>
          <t>The actual observed outcome values.</t>
        </r>
      </text>
    </comment>
    <comment ref="AJ2" authorId="0" shapeId="0" xr:uid="{00B36708-9BD1-4EAF-B6E4-23B08C9D1C25}">
      <text>
        <r>
          <rPr>
            <b/>
            <sz val="9"/>
            <color indexed="81"/>
            <rFont val="Tahoma"/>
            <family val="2"/>
          </rPr>
          <t>The fitted outcome values produced by the model.</t>
        </r>
      </text>
    </comment>
    <comment ref="AK2" authorId="0" shapeId="0" xr:uid="{5ED77222-A187-444B-B5C5-2EC60B373F01}">
      <text>
        <r>
          <rPr>
            <b/>
            <sz val="9"/>
            <color indexed="81"/>
            <rFont val="Tahoma"/>
            <family val="2"/>
          </rPr>
          <t>Actual Y minus predicted Y. Positive means the row came in above the model's prediction; negative means below.</t>
        </r>
      </text>
    </comment>
    <comment ref="AL2" authorId="0" shapeId="0" xr:uid="{AC3BFCA3-01C1-48B2-A309-AC1F7A7A247F}">
      <text>
        <r>
          <rPr>
            <b/>
            <sz val="9"/>
            <color indexed="81"/>
            <rFont val="Tahoma"/>
            <family val="2"/>
          </rPr>
          <t>The prediction error for a row when that row is left out of the fitting step.</t>
        </r>
      </text>
    </comment>
    <comment ref="AM2" authorId="0" shapeId="0" xr:uid="{1E511869-4246-4138-B715-39AF480FF2E3}">
      <text>
        <r>
          <rPr>
            <b/>
            <sz val="9"/>
            <color indexed="81"/>
            <rFont val="Tahoma"/>
            <family val="2"/>
          </rPr>
          <t>Leverage. It shows how unusual a row's predictor values are relative to the rest of the data.</t>
        </r>
      </text>
    </comment>
    <comment ref="AN2" authorId="0" shapeId="0" xr:uid="{197F4B2E-3B70-4037-AEC6-DEDD8156C017}">
      <text>
        <r>
          <rPr>
            <b/>
            <sz val="9"/>
            <color indexed="81"/>
            <rFont val="Tahoma"/>
            <family val="2"/>
          </rPr>
          <t>Residuals scaled to account for overall error size and leverage, making outliers easier to compare fairly.</t>
        </r>
      </text>
    </comment>
    <comment ref="AO2" authorId="0" shapeId="0" xr:uid="{7D2E2889-735C-4208-8C1B-9EF451FEF50A}">
      <text>
        <r>
          <rPr>
            <b/>
            <sz val="9"/>
            <color indexed="81"/>
            <rFont val="Tahoma"/>
            <family val="2"/>
          </rPr>
          <t>How much a single row can pull the fitted coefficients and predictions around.</t>
        </r>
      </text>
    </comment>
    <comment ref="AP2" authorId="0" shapeId="0" xr:uid="{1F44D6F0-3921-4D64-A91E-D8B6ADD10501}">
      <text>
        <r>
          <rPr>
            <b/>
            <sz val="9"/>
            <color indexed="81"/>
            <rFont val="Tahoma"/>
            <family val="2"/>
          </rPr>
          <t>Expected bell-curve quantiles used for the Q-Q comparison.</t>
        </r>
      </text>
    </comment>
    <comment ref="AQ2" authorId="0" shapeId="0" xr:uid="{5CFC6E4C-AD9B-4705-9AC8-6DAAE3230A74}">
      <text>
        <r>
          <rPr>
            <b/>
            <sz val="9"/>
            <color indexed="81"/>
            <rFont val="Tahoma"/>
            <family val="2"/>
          </rPr>
          <t>Studentized residuals sorted from smallest to largest for the Q-Q plot.</t>
        </r>
      </text>
    </comment>
    <comment ref="AR2" authorId="0" shapeId="0" xr:uid="{4DC62B97-CF79-4DF1-98DB-84ED6131E01F}">
      <text>
        <r>
          <rPr>
            <b/>
            <sz val="9"/>
            <color indexed="81"/>
            <rFont val="Tahoma"/>
            <family val="2"/>
          </rPr>
          <t>The square root of the absolute studentized residual. A flat pattern suggests stable error spread.</t>
        </r>
      </text>
    </comment>
    <comment ref="AS2" authorId="0" shapeId="0" xr:uid="{8A500068-CBFF-479B-9FD3-A92FB55811A7}">
      <text>
        <r>
          <rPr>
            <b/>
            <sz val="9"/>
            <color indexed="81"/>
            <rFont val="Tahoma"/>
            <family val="2"/>
          </rPr>
          <t>A leverage-adjusted residual used to show how much a row affects out-of-sample prediction error.</t>
        </r>
      </text>
    </comment>
    <comment ref="AD3" authorId="0" shapeId="0" xr:uid="{91EB6CF1-1A70-45E5-9A3E-94F984F238A4}">
      <text>
        <r>
          <rPr>
            <b/>
            <sz val="9"/>
            <color indexed="81"/>
            <rFont val="Tahoma"/>
            <family val="2"/>
          </rPr>
          <t>The model's single best predicted Y value for the inputs you entered.</t>
        </r>
      </text>
    </comment>
    <comment ref="F4" authorId="0" shapeId="0" xr:uid="{50D726FD-E5BF-48F0-8A3F-A08DF36A58AB}">
      <text>
        <r>
          <rPr>
            <b/>
            <sz val="9"/>
            <color indexed="81"/>
            <rFont val="Tahoma"/>
            <family val="2"/>
          </rPr>
          <t>Reserved for a future release — not yet used by any formula.</t>
        </r>
      </text>
    </comment>
    <comment ref="G4" authorId="0" shapeId="0" xr:uid="{E1487B3D-FCFE-4B0A-BE98-6ED4B7FF1BDE}">
      <text>
        <r>
          <rPr>
            <b/>
            <sz val="9"/>
            <color indexed="81"/>
            <rFont val="Tahoma"/>
            <family val="2"/>
          </rPr>
          <t>Reserved for a future release — not yet used by any formula.</t>
        </r>
      </text>
    </comment>
    <comment ref="H4" authorId="0" shapeId="0" xr:uid="{DFCAF2C0-470A-429E-84C5-F14BE77C0937}">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C3067C08-8C68-4097-9021-010440BE4DB7}">
      <text>
        <r>
          <rPr>
            <b/>
            <sz val="9"/>
            <color indexed="81"/>
            <rFont val="Tahoma"/>
            <family val="2"/>
          </rPr>
          <t>Base Period Δ — computed-with-override. On the Sequence-flagged row this cell shows the computed candidate (the MODE of within-group consecutive spacings; MIN when no spacing repeats). Type a number over it to override; Lag_By and Difference_By use this cell when [delta] is omitted. Blank on rows that are not the sequence axis. See the Sequence Spacing block below the spec for the delta spectrum and verdicts.</t>
        </r>
      </text>
    </comment>
    <comment ref="U4" authorId="0" shapeId="0" xr:uid="{25436C78-458D-4E10-842B-7C454603701C}">
      <text>
        <r>
          <rPr>
            <b/>
            <sz val="9"/>
            <color indexed="81"/>
            <rFont val="Tahoma"/>
            <family val="2"/>
          </rPr>
          <t>How closely the model's predicted Y values track the actual Y values overall.</t>
        </r>
      </text>
    </comment>
    <comment ref="X4" authorId="0" shapeId="0" xr:uid="{03B78603-01CF-4F69-9394-455A5DDEC3D7}">
      <text>
        <r>
          <rPr>
            <b/>
            <sz val="9"/>
            <color indexed="81"/>
            <rFont val="Tahoma"/>
            <family val="2"/>
          </rPr>
          <t>A leave-one-out prediction error score. Lower is better because it means the model predicts unseen rows more accurately.</t>
        </r>
      </text>
    </comment>
    <comment ref="AD4" authorId="0" shapeId="0" xr:uid="{AE966E7C-20A8-47E1-AF29-3175CC48D1F1}">
      <text>
        <r>
          <rPr>
            <b/>
            <sz val="9"/>
            <color indexed="81"/>
            <rFont val="Tahoma"/>
            <family val="2"/>
          </rPr>
          <t>The standard error for a new prediction. It reflects both model uncertainty and ordinary row-to-row noise.</t>
        </r>
      </text>
    </comment>
    <comment ref="U5" authorId="0" shapeId="0" xr:uid="{0B22C624-1EDD-43A7-903F-7A325E652115}">
      <text>
        <r>
          <rPr>
            <b/>
            <sz val="9"/>
            <color indexed="81"/>
            <rFont val="Tahoma"/>
            <family val="2"/>
          </rPr>
          <t>The share of the outcome's variation explained by the model.</t>
        </r>
      </text>
    </comment>
    <comment ref="X5" authorId="0" shapeId="0" xr:uid="{FFCA1136-ADAC-4820-B07E-0A6310F877C5}">
      <text>
        <r>
          <rPr>
            <b/>
            <sz val="9"/>
            <color indexed="81"/>
            <rFont val="Tahoma"/>
            <family val="2"/>
          </rPr>
          <t>An out-of-sample version of R Square based on leave-one-out prediction. Negative values mean the model predicts worse than just using the average Y.</t>
        </r>
      </text>
    </comment>
    <comment ref="AD5" authorId="0" shapeId="0" xr:uid="{55E839D0-D729-4F32-BE97-F65370A4E20D}">
      <text>
        <r>
          <rPr>
            <b/>
            <sz val="9"/>
            <color indexed="81"/>
            <rFont val="Tahoma"/>
            <family val="2"/>
          </rPr>
          <t>The t-distribution cutoff at the chosen confidence level. Multiply by SE Prediction to get the prediction interval half-width.</t>
        </r>
      </text>
    </comment>
    <comment ref="U6" authorId="0" shapeId="0" xr:uid="{3A42F553-4056-4949-88DB-75CF4FC0E3ED}">
      <text>
        <r>
          <rPr>
            <b/>
            <sz val="9"/>
            <color indexed="81"/>
            <rFont val="Tahoma"/>
            <family val="2"/>
          </rPr>
          <t>R Square with a penalty for adding predictors that do not help enough.</t>
        </r>
      </text>
    </comment>
    <comment ref="X6" authorId="0" shapeId="0" xr:uid="{B5AB3D8E-D7D1-4497-9C93-59CEE97B215D}">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D6" authorId="0" shapeId="0" xr:uid="{809A2E75-9DC9-4193-81FD-6E063CD331AF}">
      <text>
        <r>
          <rPr>
            <b/>
            <sz val="9"/>
            <color indexed="81"/>
            <rFont val="Tahoma"/>
            <family val="2"/>
          </rPr>
          <t>The lower bound of the 95% confidence interval.</t>
        </r>
      </text>
    </comment>
    <comment ref="U7" authorId="0" shapeId="0" xr:uid="{769F6CCE-0C75-495D-9D4E-D17FA43A2217}">
      <text>
        <r>
          <rPr>
            <b/>
            <sz val="9"/>
            <color indexed="81"/>
            <rFont val="Tahoma"/>
            <family val="2"/>
          </rPr>
          <t>The typical size of the model's prediction errors, measured in the same units as Y.</t>
        </r>
      </text>
    </comment>
    <comment ref="X7" authorId="0" shapeId="0" xr:uid="{97122540-662B-4C3D-9156-01679B13D131}">
      <text>
        <r>
          <rPr>
            <b/>
            <sz val="9"/>
            <color indexed="81"/>
            <rFont val="Tahoma"/>
            <family val="2"/>
          </rPr>
          <t>A model-comparison score that balances fit against complexity. Lower is better when comparing models on the same data.</t>
        </r>
      </text>
    </comment>
    <comment ref="AD7" authorId="0" shapeId="0" xr:uid="{494D5DC8-8EA4-4B63-90BE-DB07E12D097A}">
      <text>
        <r>
          <rPr>
            <b/>
            <sz val="9"/>
            <color indexed="81"/>
            <rFont val="Tahoma"/>
            <family val="2"/>
          </rPr>
          <t>The upper bound of the 95% confidence interval.</t>
        </r>
      </text>
    </comment>
    <comment ref="U8" authorId="0" shapeId="0" xr:uid="{280600AF-2DF8-48BF-8A80-A505EED549FD}">
      <text>
        <r>
          <rPr>
            <b/>
            <sz val="9"/>
            <color indexed="81"/>
            <rFont val="Tahoma"/>
            <family val="2"/>
          </rPr>
          <t>The number of rows actually used in the regression after filtering.</t>
        </r>
      </text>
    </comment>
    <comment ref="X8" authorId="0" shapeId="0" xr:uid="{2598F122-CD6D-4CB6-8D64-2F1DF7603CD0}">
      <text>
        <r>
          <rPr>
            <b/>
            <sz val="9"/>
            <color indexed="81"/>
            <rFont val="Tahoma"/>
            <family val="2"/>
          </rPr>
          <t>Another model-comparison score like AIC, but it penalizes extra predictors more strongly.</t>
        </r>
      </text>
    </comment>
    <comment ref="AD8" authorId="0" shapeId="0" xr:uid="{1689982A-A02D-4F20-9E83-10F030C0940E}">
      <text>
        <r>
          <rPr>
            <b/>
            <sz val="9"/>
            <color indexed="81"/>
            <rFont val="Tahoma"/>
            <family val="2"/>
          </rPr>
          <t>The probability level associated with the interval. With alpha 0.05, this is 95%.</t>
        </r>
      </text>
    </comment>
    <comment ref="X9" authorId="0" shapeId="0" xr:uid="{41CE795B-642B-451C-8F7A-062399721D71}">
      <text>
        <r>
          <rPr>
            <b/>
            <sz val="9"/>
            <color indexed="81"/>
            <rFont val="Tahoma"/>
            <family val="2"/>
          </rPr>
          <t>AIC with an extra correction for small samples.</t>
        </r>
      </text>
    </comment>
    <comment ref="X10" authorId="0" shapeId="0" xr:uid="{6B63D7DB-6B18-4D66-81C5-2802862B1ADF}">
      <text>
        <r>
          <rPr>
            <b/>
            <sz val="9"/>
            <color indexed="81"/>
            <rFont val="Tahoma"/>
            <family val="2"/>
          </rPr>
          <t>A numeric check of how close the residuals are to a normal bell shape. Values closer to 1 are better.</t>
        </r>
      </text>
    </comment>
    <comment ref="X11" authorId="0" shapeId="0" xr:uid="{45C9DFB2-D7EB-414D-B55B-C6B30D8E872D}">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U12" authorId="0" shapeId="0" xr:uid="{7E5FDA83-1FA3-42C4-B45B-143B190A020F}">
      <text>
        <r>
          <rPr>
            <b/>
            <sz val="9"/>
            <color indexed="81"/>
            <rFont val="Tahoma"/>
            <family val="2"/>
          </rPr>
          <t>The cutoff for statistical significance. At 0.05, results with p-values below 0.05 are treated as statistically significant.</t>
        </r>
      </text>
    </comment>
    <comment ref="X12" authorId="0" shapeId="0" xr:uid="{C13929F6-87F1-4F4A-834B-9781A3226E61}">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V14" authorId="0" shapeId="0" xr:uid="{5D6F5811-AD3A-4EC6-B2A7-BF7703686635}">
      <text>
        <r>
          <rPr>
            <b/>
            <sz val="9"/>
            <color indexed="81"/>
            <rFont val="Tahoma"/>
            <family val="2"/>
          </rPr>
          <t>The number of independent data points available to estimate each part of the model — total rows minus one for each estimated parameter.</t>
        </r>
      </text>
    </comment>
    <comment ref="W14" authorId="0" shapeId="0" xr:uid="{B51B69AD-04C5-467E-9B4F-261C25F80EE2}">
      <text>
        <r>
          <rPr>
            <b/>
            <sz val="9"/>
            <color indexed="81"/>
            <rFont val="Tahoma"/>
            <family val="2"/>
          </rPr>
          <t>The total variation attributed to that source — regression, residual, or total. The raw material from which MS and F are calculated.</t>
        </r>
      </text>
    </comment>
    <comment ref="X14" authorId="0" shapeId="0" xr:uid="{591F03CE-7623-4FF9-B0F8-6F455D1C9DC1}">
      <text>
        <r>
          <rPr>
            <b/>
            <sz val="9"/>
            <color indexed="81"/>
            <rFont val="Tahoma"/>
            <family val="2"/>
          </rPr>
          <t>Sum of squares averaged over its degrees of freedom — a per-unit measure of variation for that source.</t>
        </r>
      </text>
    </comment>
    <comment ref="Y14" authorId="0" shapeId="0" xr:uid="{37B8D315-3001-4451-A80B-70EB138C2A69}">
      <text>
        <r>
          <rPr>
            <b/>
            <sz val="9"/>
            <color indexed="81"/>
            <rFont val="Tahoma"/>
            <family val="2"/>
          </rPr>
          <t>The model-vs-noise ratio used in the overall regression significance test.</t>
        </r>
      </text>
    </comment>
    <comment ref="Z14" authorId="0" shapeId="0" xr:uid="{D5134DC4-EAA8-4F53-BB92-02C79DFA91B0}">
      <text>
        <r>
          <rPr>
            <b/>
            <sz val="9"/>
            <color indexed="81"/>
            <rFont val="Tahoma"/>
            <family val="2"/>
          </rPr>
          <t>The p-value for the overall F test. Small values mean the model as a whole is unlikely to be pure noise.</t>
        </r>
      </text>
    </comment>
    <comment ref="U15" authorId="0" shapeId="0" xr:uid="{781694F9-E366-4963-BCA3-25CB12F41D88}">
      <text>
        <r>
          <rPr>
            <b/>
            <sz val="9"/>
            <color indexed="81"/>
            <rFont val="Tahoma"/>
            <family val="2"/>
          </rPr>
          <t>The variation explained by the predictors taken together.</t>
        </r>
      </text>
    </comment>
    <comment ref="U16" authorId="0" shapeId="0" xr:uid="{72B4D7EF-5D89-44D0-99D3-EAA3F13DCE4A}">
      <text>
        <r>
          <rPr>
            <b/>
            <sz val="9"/>
            <color indexed="81"/>
            <rFont val="Tahoma"/>
            <family val="2"/>
          </rPr>
          <t>The variation the model does not explain.</t>
        </r>
      </text>
    </comment>
    <comment ref="U17" authorId="0" shapeId="0" xr:uid="{14E22BF1-B746-4761-B940-706A12D4867F}">
      <text>
        <r>
          <rPr>
            <b/>
            <sz val="9"/>
            <color indexed="81"/>
            <rFont val="Tahoma"/>
            <family val="2"/>
          </rPr>
          <t>All variation in the outcome before splitting it into explained and unexplained parts.</t>
        </r>
      </text>
    </comment>
    <comment ref="V20" authorId="0" shapeId="0" xr:uid="{831B7EFE-AE22-48E2-AD32-18C434A04277}">
      <text>
        <r>
          <rPr>
            <b/>
            <sz val="9"/>
            <color indexed="81"/>
            <rFont val="Tahoma"/>
            <family val="2"/>
          </rPr>
          <t>The fitted weights used to turn predictor values into predictions.</t>
        </r>
      </text>
    </comment>
    <comment ref="W20" authorId="0" shapeId="0" xr:uid="{CCD149A2-BEA2-4AE2-87AC-A27682D2107F}">
      <text>
        <r>
          <rPr>
            <b/>
            <sz val="9"/>
            <color indexed="81"/>
            <rFont val="Tahoma"/>
            <family val="2"/>
          </rPr>
          <t>How uncertain each coefficient estimate is.</t>
        </r>
      </text>
    </comment>
    <comment ref="X20" authorId="0" shapeId="0" xr:uid="{1228E189-2139-4C50-9852-80C725A3E38C}">
      <text>
        <r>
          <rPr>
            <b/>
            <sz val="9"/>
            <color indexed="81"/>
            <rFont val="Tahoma"/>
            <family val="2"/>
          </rPr>
          <t>How many standard errors the coefficient is away from zero.</t>
        </r>
      </text>
    </comment>
    <comment ref="Y20" authorId="0" shapeId="0" xr:uid="{83E0D6B0-654C-4ABE-AD8E-DC4FD903D136}">
      <text>
        <r>
          <rPr>
            <b/>
            <sz val="9"/>
            <color indexed="81"/>
            <rFont val="Tahoma"/>
            <family val="2"/>
          </rPr>
          <t>How surprising this coefficient would be if its true effect were zero. Smaller values mean stronger evidence of a real effect.</t>
        </r>
      </text>
    </comment>
    <comment ref="Z20" authorId="0" shapeId="0" xr:uid="{3F8ABBA3-05B6-42A5-8EE0-79F07F16B39F}">
      <text>
        <r>
          <rPr>
            <b/>
            <sz val="9"/>
            <color indexed="81"/>
            <rFont val="Tahoma"/>
            <family val="2"/>
          </rPr>
          <t>The lower bound of the 95% confidence interval.</t>
        </r>
      </text>
    </comment>
    <comment ref="AA20" authorId="0" shapeId="0" xr:uid="{22E43EF1-F67E-4AA3-BD9A-3A90FC21C1B3}">
      <text>
        <r>
          <rPr>
            <b/>
            <sz val="9"/>
            <color indexed="81"/>
            <rFont val="Tahoma"/>
            <family val="2"/>
          </rPr>
          <t>The upper bound of the 95% confidence interval.</t>
        </r>
      </text>
    </comment>
    <comment ref="AB20" authorId="0" shapeId="0" xr:uid="{9CA24CE9-AE19-4599-BF26-EC8287D85F9C}">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<sst xmlns="http://schemas.openxmlformats.org/spreadsheetml/2006/main" count="6974" uniqueCount="1027">
  <si>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</si>
  <si>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</si>
  <si>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</si>
  <si>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</si>
  <si>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</si>
  <si>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</si>
  <si>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</si>
  <si>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</si>
  <si>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</si>
  <si>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</si>
  <si>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</si>
  <si>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</si>
  <si>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</si>
  <si>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</si>
  <si>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</si>
  <si>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</si>
  <si>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</si>
  <si>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</si>
  <si>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</si>
  <si>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</si>
  <si>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</si>
  <si>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</si>
  <si>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</si>
  <si>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</si>
  <si>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</si>
  <si>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</si>
  <si>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df_residual (n-k-1 with intercept, n-k without) as a scalar integer</t>
  </si>
  <si>
    <t>How much data is left to estimate random error after fitting the model.</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</si>
  <si>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</si>
  <si>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</si>
  <si>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</si>
  <si>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</si>
  <si>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</si>
  <si>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</si>
  <si>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</si>
  <si>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</si>
  <si>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</si>
  <si>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</si>
  <si>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</si>
  <si>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</si>
  <si>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</si>
  <si>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</si>
  <si>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</si>
  <si>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</si>
  <si>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</si>
  <si>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</si>
  <si>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</si>
  <si>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</si>
  <si>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</si>
  <si>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</si>
  <si>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</si>
  <si>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</si>
  <si>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</si>
  <si>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</si>
  <si>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</si>
  <si>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</si>
  <si>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</si>
  <si>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</si>
  <si>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</si>
  <si>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</si>
  <si>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</si>
  <si>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</si>
  <si>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</si>
  <si>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</si>
  <si>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</si>
  <si>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</si>
  <si>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</si>
  <si>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</si>
  <si>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</si>
  <si>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</si>
  <si>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</si>
  <si>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</si>
  <si>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</si>
  <si>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</si>
  <si>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</si>
  <si>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</si>
  <si>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</si>
  <si>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</si>
  <si>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</si>
  <si>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</si>
  <si>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</si>
  <si>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</si>
  <si>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</si>
  <si>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</si>
  <si>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</si>
  <si>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</si>
  <si>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</si>
  <si>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</si>
  <si>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</si>
  <si>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</si>
  <si>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</si>
  <si>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</si>
  <si>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</si>
  <si>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</si>
  <si>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</si>
  <si>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</si>
  <si>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</si>
  <si>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</si>
  <si>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</si>
  <si>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</si>
  <si>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</si>
  <si>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</si>
  <si>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</si>
  <si>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</si>
  <si>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</si>
  <si>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</si>
  <si>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</si>
  <si>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</si>
  <si>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</si>
  <si>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</si>
  <si>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</si>
  <si>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</si>
  <si>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</si>
  <si>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</si>
  <si>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</si>
  <si>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</si>
  <si>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</si>
  <si>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</si>
  <si>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</si>
  <si>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</si>
  <si>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</si>
  <si>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</si>
  <si>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</si>
  <si>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</si>
  <si>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</si>
  <si>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</si>
  <si>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</si>
  <si>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</si>
  <si>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</si>
  <si>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</si>
  <si>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</si>
  <si>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</si>
  <si>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</si>
  <si>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</si>
  <si>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</si>
  <si>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</si>
  <si>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</si>
  <si>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</si>
  <si>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</si>
  <si>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</si>
  <si>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</si>
  <si>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</si>
  <si>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</si>
  <si>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</si>
  <si>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</si>
  <si>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</si>
  <si>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</si>
  <si>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</si>
  <si>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</si>
  <si>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</si>
  <si>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</si>
  <si>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</si>
  <si>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</si>
  <si>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</si>
  <si>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</si>
  <si>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</si>
  <si>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</si>
  <si>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</si>
  <si>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</si>
  <si>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</si>
  <si>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</si>
  <si>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</si>
  <si>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</si>
  <si>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</si>
  <si>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</si>
  <si>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</si>
  <si>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</si>
  <si>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</si>
  <si>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</si>
  <si>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</si>
  <si>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</si>
  <si>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</si>
  <si>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</si>
  <si>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</si>
  <si>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</si>
  <si>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</si>
  <si>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</si>
  <si>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</si>
  <si>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</si>
  <si>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</si>
  <si>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</si>
  <si>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</si>
  <si>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</si>
  <si>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</si>
  <si>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</si>
  <si>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</si>
  <si>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</si>
  <si>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</si>
  <si>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</si>
  <si>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</si>
  <si>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</si>
  <si>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</si>
  <si>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</si>
  <si>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</si>
  <si>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</si>
  <si>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</si>
  <si>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</si>
  <si>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</si>
  <si>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</si>
  <si>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</si>
  <si>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</si>
  <si>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</si>
  <si>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</si>
  <si>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</si>
  <si>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</si>
  <si>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</si>
  <si>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</si>
  <si>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</si>
  <si>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</si>
  <si>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</si>
  <si>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</si>
  <si>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</si>
  <si>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</si>
  <si>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</si>
  <si>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</si>
  <si>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</si>
  <si>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</si>
  <si>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</si>
  <si>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</si>
  <si>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</si>
  <si>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</si>
  <si>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</si>
  <si>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</si>
  <si>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</si>
  <si>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</si>
  <si>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</si>
  <si>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</si>
  <si>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</si>
  <si>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</si>
  <si>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</si>
  <si>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</si>
  <si>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</si>
  <si>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</si>
  <si>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</si>
  <si>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</si>
  <si>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</si>
  <si>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</si>
  <si>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</si>
  <si>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</si>
  <si>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</si>
  <si>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</si>
  <si>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</si>
  <si>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</si>
  <si>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</si>
  <si>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</si>
  <si>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</si>
  <si>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</si>
  <si>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</si>
  <si>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</si>
  <si>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</si>
  <si>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</si>
  <si>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</si>
  <si>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</si>
  <si>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</si>
  <si>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</si>
  <si>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</si>
  <si>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</si>
  <si>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</si>
  <si>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</si>
  <si>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</si>
  <si>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</si>
  <si>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</si>
  <si>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</si>
  <si>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</si>
  <si>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</si>
  <si>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</si>
  <si>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</si>
  <si>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</si>
  <si>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</si>
  <si>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</si>
  <si>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</si>
  <si>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</si>
  <si>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</si>
  <si>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</si>
  <si>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</si>
  <si>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</si>
  <si>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</si>
  <si>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</si>
  <si>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</si>
  <si>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</si>
  <si>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</si>
  <si>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</si>
  <si>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</si>
  <si>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</si>
  <si>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</si>
  <si>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</si>
  <si>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</si>
  <si>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</si>
  <si>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</si>
  <si>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</si>
  <si>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</si>
  <si>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</si>
  <si>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</si>
  <si>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</si>
  <si>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</si>
  <si>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</si>
  <si>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</si>
  <si>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</si>
  <si>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</si>
  <si>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</si>
  <si>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</si>
  <si>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</si>
  <si>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</si>
  <si>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</si>
  <si>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</si>
  <si>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</si>
  <si>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</si>
  <si>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</si>
  <si>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</si>
  <si>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</si>
  <si>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</si>
  <si>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</si>
  <si>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</si>
  <si>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</si>
  <si>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</si>
  <si>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</si>
  <si>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</si>
  <si>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</si>
  <si>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</si>
  <si>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</si>
  <si>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</si>
  <si>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</si>
  <si>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</si>
  <si>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</si>
  <si>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</si>
  <si>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</si>
  <si>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</si>
  <si>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</si>
  <si>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</si>
  <si>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</si>
  <si>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</si>
  <si>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</si>
  <si>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</si>
  <si>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</si>
  <si>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</si>
  <si>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</si>
  <si>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</si>
  <si>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</si>
  <si>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</si>
  <si>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</si>
  <si>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</si>
  <si>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</si>
  <si>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</si>
  <si>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</si>
  <si>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</si>
  <si>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</si>
  <si>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</si>
  <si>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</si>
  <si>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</si>
  <si>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</si>
  <si>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</si>
  <si>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</si>
  <si>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</si>
  <si>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</si>
  <si>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</si>
  <si>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</si>
  <si>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</si>
  <si>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</si>
  <si>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</si>
  <si>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</si>
  <si>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</si>
  <si>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</si>
  <si>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</si>
  <si>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</si>
  <si>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</si>
  <si>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</si>
  <si>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</si>
  <si>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</si>
  <si>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</si>
  <si>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</si>
  <si>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</si>
  <si>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</si>
  <si>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</si>
  <si>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</si>
  <si>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</si>
  <si>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</si>
  <si>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</si>
  <si>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</si>
  <si>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</si>
  <si>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</si>
  <si>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</si>
  <si>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</si>
  <si>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</si>
  <si>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</si>
  <si>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</si>
  <si>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</si>
  <si>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</si>
  <si>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</si>
  <si>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</si>
  <si>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</si>
  <si>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</si>
  <si>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</si>
  <si>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</si>
  <si>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</si>
  <si>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</si>
  <si>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</si>
  <si>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</si>
  <si>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</si>
  <si>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</si>
  <si>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</si>
  <si>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</si>
  <si>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</si>
  <si>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</si>
  <si>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</si>
  <si>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</si>
  <si>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</si>
  <si>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</si>
  <si>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</si>
  <si>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</si>
  <si>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</si>
  <si>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</si>
  <si>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</si>
  <si>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</si>
  <si>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</si>
  <si>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</si>
  <si>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</si>
  <si>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</si>
  <si>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</si>
  <si>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</si>
  <si>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</si>
  <si>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</si>
  <si>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</si>
  <si>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</si>
  <si>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</si>
  <si>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</si>
  <si>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</si>
  <si>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</si>
  <si>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</si>
  <si>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</si>
  <si>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</si>
  <si>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</si>
  <si>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</si>
  <si>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</si>
  <si>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</si>
  <si>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</si>
  <si>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</si>
  <si>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</si>
  <si>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</si>
  <si>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</si>
  <si>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</si>
  <si>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</si>
  <si>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</si>
  <si>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</si>
  <si>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</si>
  <si>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</si>
  <si>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</si>
  <si>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</si>
  <si>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</si>
  <si>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</si>
  <si>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</si>
  <si>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</si>
  <si>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</si>
  <si>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</si>
  <si>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</si>
  <si>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</si>
  <si>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</si>
  <si>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</si>
  <si>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</si>
  <si>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</si>
  <si>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</si>
  <si>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</si>
  <si>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</si>
  <si>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</si>
  <si>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</si>
  <si>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</si>
  <si>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</si>
  <si>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</si>
  <si>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</si>
  <si>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</si>
  <si>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</si>
  <si>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</si>
  <si>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</si>
  <si>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</si>
  <si>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</si>
  <si>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</si>
  <si>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</si>
  <si>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</si>
  <si>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</si>
  <si>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</si>
  <si>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</si>
  <si>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</si>
  <si>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</si>
  <si>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</si>
  <si>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</si>
  <si>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</si>
  <si>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</si>
  <si>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</si>
  <si>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</si>
  <si>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</si>
  <si>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</si>
  <si>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</si>
  <si>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</si>
  <si>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</si>
  <si>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</si>
  <si>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</si>
  <si>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</si>
  <si>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</si>
  <si>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</si>
  <si>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</si>
  <si>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</si>
  <si>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</si>
  <si>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</si>
  <si>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</si>
  <si>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</si>
  <si>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</si>
  <si>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</si>
  <si>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</si>
  <si>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</si>
  <si>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</si>
  <si>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</si>
  <si>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</si>
  <si>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</si>
  <si>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</si>
  <si>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</si>
  <si>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</si>
  <si>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</si>
  <si>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</si>
  <si>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</si>
  <si>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</si>
  <si>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</si>
  <si>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</si>
  <si>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</si>
  <si>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</si>
  <si>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</si>
  <si>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</si>
  <si>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</si>
  <si>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</si>
  <si>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</si>
  <si>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</si>
  <si>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</si>
  <si>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</si>
  <si>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</si>
  <si>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</si>
  <si>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</si>
  <si>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</si>
  <si>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</si>
  <si>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</si>
  <si>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</si>
  <si>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</si>
  <si>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</si>
  <si>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</si>
  <si>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</si>
  <si>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</si>
  <si>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</si>
  <si>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</si>
  <si>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</si>
  <si>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</si>
  <si>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</si>
  <si>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</si>
  <si>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</si>
  <si>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</si>
  <si>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</si>
  <si>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</si>
  <si>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</si>
  <si>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</si>
  <si>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</si>
  <si>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</si>
  <si>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</si>
  <si>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</si>
  <si>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</si>
  <si>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</si>
  <si>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</si>
  <si>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</si>
  <si>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</si>
  <si>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</si>
  <si>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</si>
  <si>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</si>
  <si>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</si>
  <si>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</si>
  <si>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</si>
  <si>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</si>
  <si>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</si>
  <si>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</si>
  <si>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</si>
  <si>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</si>
  <si>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</si>
  <si>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</si>
  <si>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</si>
  <si>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</si>
  <si>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</si>
  <si>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</si>
  <si>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</si>
  <si>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</si>
  <si>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</si>
  <si>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</si>
  <si>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</si>
  <si>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</si>
  <si>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</si>
  <si>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</si>
  <si>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</si>
  <si>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</si>
  <si>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</si>
  <si>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</si>
  <si>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</si>
  <si>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</si>
  <si>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</si>
  <si>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</si>
  <si>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</si>
  <si>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</si>
  <si>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</si>
  <si>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</si>
  <si>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</si>
  <si>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</si>
  <si>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</si>
  <si>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</si>
  <si>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</si>
  <si>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</si>
  <si>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</si>
  <si>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</si>
  <si>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</si>
  <si>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</si>
  <si>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</si>
  <si>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</si>
  <si>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</si>
  <si>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</si>
  <si>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</si>
  <si>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</si>
  <si>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</si>
  <si>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</si>
  <si>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</si>
  <si>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</si>
  <si>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</si>
  <si>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</si>
  <si>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</si>
  <si>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</si>
  <si>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</si>
  <si>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</si>
  <si>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</si>
  <si>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</si>
  <si>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</si>
  <si>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</si>
  <si>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</si>
  <si>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</si>
  <si>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</si>
  <si>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</si>
  <si>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</si>
  <si>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</si>
  <si>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</si>
  <si>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</si>
  <si>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</si>
  <si>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</si>
  <si>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</si>
  <si>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</si>
  <si>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</si>
  <si>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</si>
  <si>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</si>
  <si>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</si>
  <si>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</si>
  <si>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</si>
  <si>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</si>
  <si>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</si>
  <si>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</si>
  <si>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</si>
  <si>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</si>
  <si>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</si>
  <si>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</si>
  <si>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</si>
  <si>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</si>
  <si>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</si>
  <si>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</si>
  <si>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</si>
  <si>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</si>
  <si>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</si>
  <si>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</si>
  <si>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</si>
  <si>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</si>
  <si>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</si>
  <si>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</si>
  <si>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</si>
  <si>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</si>
  <si>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</si>
  <si>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</si>
  <si>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</si>
  <si>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</si>
  <si>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</si>
  <si>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</si>
  <si>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</si>
  <si>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</si>
  <si>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</si>
  <si>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</si>
  <si>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</si>
  <si>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</si>
  <si>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</si>
  <si>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</si>
  <si>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</si>
  <si>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</si>
  <si>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</si>
  <si>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</si>
  <si>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</si>
  <si>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</si>
  <si>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</si>
  <si>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</si>
  <si>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</si>
  <si>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</si>
  <si>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</si>
  <si>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</si>
  <si>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</si>
  <si>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</si>
  <si>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</si>
  <si>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</si>
  <si>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</si>
  <si>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</si>
  <si>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</si>
  <si>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</si>
  <si>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</si>
  <si>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</si>
  <si>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</si>
  <si>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</si>
  <si>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</si>
  <si>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</si>
  <si>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</si>
  <si>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</si>
  <si>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</si>
  <si>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</si>
  <si>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</si>
  <si>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</si>
  <si>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</si>
  <si>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</si>
  <si>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</si>
  <si>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</si>
  <si>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</si>
  <si>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</si>
  <si>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</si>
  <si>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</si>
  <si>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</si>
  <si>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</si>
  <si>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</si>
  <si>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</si>
  <si>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</si>
  <si>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</si>
  <si>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</si>
  <si>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</si>
  <si>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</si>
  <si>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</si>
  <si>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</si>
  <si>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</si>
  <si>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</si>
  <si>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</si>
  <si>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</si>
  <si>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</si>
  <si>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</si>
  <si>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</si>
  <si>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</si>
  <si>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</si>
  <si>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</si>
  <si>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</si>
  <si>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</si>
  <si>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</si>
  <si>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</si>
  <si>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</si>
  <si>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</si>
  <si>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</si>
  <si>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</si>
  <si>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</si>
  <si>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</si>
  <si>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</si>
  <si>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</si>
  <si>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</si>
  <si>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</si>
  <si>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</si>
  <si>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</si>
  <si>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</si>
  <si>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</si>
  <si>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</si>
  <si>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</si>
  <si>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</si>
  <si>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</si>
  <si>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</si>
  <si>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</si>
  <si>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</si>
  <si>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</si>
  <si>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</si>
  <si>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</si>
  <si>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</si>
  <si>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</si>
  <si>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</si>
  <si>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</si>
  <si>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</si>
  <si>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</si>
  <si>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</si>
  <si>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</si>
  <si>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</si>
  <si>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</si>
  <si>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</si>
  <si>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</si>
  <si>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</si>
  <si>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</si>
  <si>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</si>
  <si>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</si>
  <si>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</si>
  <si>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</si>
  <si>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</si>
  <si>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</si>
  <si>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</si>
  <si>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</si>
  <si>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</si>
  <si>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</si>
  <si>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</si>
  <si>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</si>
  <si>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</si>
  <si>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Total_Degrees_Of_Freedom(Y, allow_arg, filt_arg) - Regression_Degrees_Of_Freedom(X_s)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</si>
  <si>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</si>
  <si>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</si>
  <si>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</si>
  <si>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</si>
  <si>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1 - (1 - R_Squared(X_s, Y, allow_arg, filt_arg))
      * Total_Degrees_Of_Freedom(Y, allow_arg, filt_arg)
      / Residual_Degrees_Of_Freedom(X_s, Y, allow_arg, filt_arg)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</si>
  <si>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</si>
  <si>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</si>
  <si>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</si>
  <si>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</si>
  <si>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</si>
  <si>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</si>
  <si>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=LAMBDA(X_s, Y, [Allow_Intercept], [Include],
  LET(
    allow_arg, IF(ISOMITTED(Allow_Intercept), TRUE, Allow_Intercept),
    filt_arg,  IF(ISOMITTED(Include),          TRUE, Include),
    SS_Residual(X_s, Y, allow_arg, filt_arg) / Residual_Degrees_Of_Freedom(X_s, Y, allow_arg, filt_arg)
  ))</t>
  </si>
  <si>
    <t>=LAMBDA(X_s, Y, [Allow_Intercept], [Include],
  LET(
    allow_arg, IF(ISOMITTED(Allow_Intercept), TRUE, Allow_Intercept),
    filt_arg,  IF(ISOMITTED(Include),          TRUE, Include),
    SQRT(SS_Residual(X_s, Y, allow_arg, filt_arg) / Residual_Degrees_Of_Freedom(X_s, Y, allow_arg, filt_arg))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</si>
  <si>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t>
  </si>
  <si>
    <t>=LAMBDA(X_s, Y, [Allow_Intercept], [Include],
  LET(
    allow_arg, IF(ISOMITTED(Allow_Intercept), TRUE, Allow_Intercept),
    filt_arg,  IF(ISOMITTED(Include), TRUE, Include),
    n,   Observations(Y, filt_arg),
    ssr, SS_Residual(X_s, Y, allow_arg, filt_arg),
    p,   Regression_Degrees_Of_Freedom(X_s) + IF(allow_arg, 1, 0),
    n * LN(ssr / n) + 2 * p
  ))</t>
  </si>
  <si>
    <t>=LAMBDA(X_s, Y, [Allow_Intercept], [Include],
  LET(
    allow_arg, IF(ISOMITTED(Allow_Intercept), TRUE, Allow_Intercept),
    filt_arg,  IF(ISOMITTED(Include), TRUE, Include),
    n,   Observations(Y, filt_arg),
    ssr, SS_Residual(X_s, Y, allow_arg, filt_arg),
    p,   Regression_Degrees_Of_Freedom(X_s) + IF(allow_arg, 1, 0),
    n * LN(ssr / n) + p * LN(n)
  ))</t>
  </si>
  <si>
    <t>=LAMBDA(X_s, Y, [Allow_Intercept], [Include],
  LET(
    allow_arg, IF(ISOMITTED(Allow_Intercept), TRUE, Allow_Intercept),
    filt_arg,  IF(ISOMITTED(Include), TRUE, Include),
    n,   Observations(Y, filt_arg),
    ssr, SS_Residual(X_s, Y, allow_arg, filt_arg),
    p,   Regression_Degrees_Of_Freedom(X_s) + IF(allow_arg, 1, 0),
    aic, n * LN(ssr / n) + 2 * p,
    aic + 2 * p * (p + 1) / (n - p - 1)
  ))</t>
  </si>
  <si>
    <t>T_Statistics</t>
  </si>
  <si>
    <t>=LAMBDA(X_s, Y, [Allow_Intercept], [Include],
  LET(
    allow_arg, IF(ISOMITTED(Allow_Intercept), TRUE, Allow_Intercept),
    filt_arg,  IF(ISOMITTED(Include),          TRUE, Include),
    T.DIST.2T(ABS(T_Statistics(X_s, Y, allow_arg, filt_arg)), Residual_Degrees_Of_Freedom(X_s, Y, allow_arg, filt_arg))
  ))</t>
  </si>
  <si>
    <t>Returns a vertical spill array of two-tailed p-values for each OLS coefficient, testing the null hypothesis that the true coefficient equals zero.
Computed as T.DIST.2T(ABS(T_Statistics(...)), Residual_Degrees_Of_Freedom(...)).</t>
  </si>
  <si>
    <t>Confidence_Interval_Lower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</si>
  <si>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</si>
  <si>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t>
  </si>
  <si>
    <t>Confidence_Interval_Upper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</si>
  <si>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</si>
  <si>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t>
  </si>
  <si>
    <t>Partial_R_Squared</t>
  </si>
  <si>
    <t>=LAMBDA(X_s, Y, [Allow_Intercept], [Include],
  LET(
    allow_arg, IF(ISOMITTED(Allow_Intercept), TRUE, Allow_Intercept),
    filt_arg,  IF(ISOMITTED(Include),          TRUE, Include),
    t,         T_Statistics(X_s, Y, allow_arg, filt_arg),
    df,        Residual_Degrees_Of_Freedom(X_s, Y, allow_arg, filt_arg),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</si>
  <si>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t>
  </si>
  <si>
    <t>=LAMBDA(X_s, Y, [Allow_Intercept], [Include],
  LET(
    allow_arg, IF(ISOMITTED(Allow_Intercept), TRUE, Allow_Intercept),
    filt_arg,  IF(ISOMITTED(Include),          TRUE, Include),
    t,         T_Statistics(X_s, Y, allow_arg, filt_arg),
    df,        Residual_Degrees_Of_Freedom(X_s, Y, allow_arg, filt_arg),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</si>
  <si>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t>
  </si>
  <si>
    <t>=LAMBDA(X_s, [Allow_Intercept], [Include],
  LET(
    filt_arg, IF(ISOMITTED(Include), TRUE, Include),
    k,        COLUMNS(X_s),
    IF(k = 1,
      1,
      LET(
        col_idx, SEQUENCE(1, k),
        R2_vec,  MAKEARRAY(k, 1, LAMBDA(j, _,
          R_Squared(
            CHOOSECOLS(X_s, FILTER(col_idx, col_idx &lt;&gt; j)),
            CHOOSECOLS(X_s, j),
            TRUE,
            filt_arg
          )
        )),
        1 / (1 - R2_vec)
      )
    )
  ))</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</si>
  <si>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Residual_Degrees_Of_Freedom(X_s,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</si>
  <si>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</si>
  <si>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</si>
  <si>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</si>
  <si>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</si>
  <si>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</si>
  <si>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</si>
  <si>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</si>
  <si>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</si>
  <si>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</si>
  <si>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</si>
  <si>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</si>
  <si>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</si>
  <si>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</si>
  <si>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</si>
  <si>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</si>
  <si>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</si>
  <si>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</si>
  <si>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</si>
  <si>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</si>
  <si>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</si>
  <si>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=LAMBDA(X_s, Y, [Allow_Intercept], [Include],
  LET(
    allow_arg, IF(ISOMITTED(Allow_Intercept), TRUE, Allow_Intercept),
    filt_arg,  IF(ISOMITTED(Include),          TRUE, Include),
    SS_Regression(X_s, Y, allow_arg, filt_arg) / Regression_Degrees_Of_Freedom(X_s) /
    (SS_Residual(X_s, Y, allow_arg, filt_arg) / Residual_Degrees_Of_Freedom(X_s, Y, allow_arg, filt_arg))
  ))</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</si>
  <si>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t>
  </si>
  <si>
    <t>F_Statistic_P_Value</t>
  </si>
  <si>
    <t>=LAMBDA(X_s, Y, [Allow_Intercept], [Include],
  LET(
    allow_arg, IF(ISOMITTED(Allow_Intercept), TRUE, Allow_Intercept),
    filt_arg,  IF(ISOMITTED(Include),          TRUE, Include),
    F.DIST.RT(
      F_Statistic(X_s, Y, allow_arg, filt_arg),
      Regression_Degrees_Of_Freedom(X_s),
      Residual_Degrees_Of_Freedom(X_s, Y, allow_arg, filt_arg)
    )
  ))</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</si>
  <si>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</si>
  <si>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</si>
  <si>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</si>
  <si>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</si>
  <si>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</si>
  <si>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</si>
  <si>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</si>
  <si>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</si>
  <si>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</si>
  <si>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</si>
  <si>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</si>
  <si>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</si>
  <si>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</si>
  <si>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</si>
  <si>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=LAMBDA(X_s, Y, [Allow_Intercept], [Include],
  LET(
    allow_arg, IF(ISOMITTED(Allow_Intercept), TRUE, Allow_Intercept),
    filt_arg,  IF(ISOMITTED(Include),          TRUE, Include),
    e,         Residuals(X_s, Y, allow_arg, filt_arg),
    h,         Hat_Diagonal(X_s, allow_arg, filt_arg),
    e / (1 - h)
  )
)</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</si>
  <si>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</si>
  <si>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</si>
  <si>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</si>
  <si>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</si>
  <si>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</si>
  <si>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</si>
  <si>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</si>
  <si>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</si>
  <si>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</si>
  <si>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</si>
  <si>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</si>
  <si>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</si>
  <si>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</si>
  <si>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</si>
  <si>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</si>
  <si>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</si>
  <si>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</si>
  <si>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</si>
  <si>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</si>
  <si>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</si>
  <si>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</si>
  <si>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</si>
  <si>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</si>
  <si>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</si>
  <si>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</si>
  <si>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</si>
  <si>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</si>
  <si>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</si>
  <si>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</si>
  <si>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</si>
  <si>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</si>
  <si>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</si>
  <si>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</si>
  <si>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</si>
  <si>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</si>
  <si>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</si>
  <si>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</si>
  <si>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</si>
  <si>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</si>
  <si>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</si>
  <si>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</si>
  <si>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</si>
  <si>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</si>
  <si>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</si>
  <si>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</si>
  <si>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</si>
  <si>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</si>
  <si>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</si>
  <si>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</si>
  <si>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</si>
  <si>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</si>
  <si>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</si>
  <si>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</si>
  <si>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</si>
  <si>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</si>
  <si>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</si>
  <si>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Identifier (Row Label)</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</si>
  <si>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</si>
  <si>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</si>
  <si>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</si>
  <si>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</si>
  <si>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</si>
  <si>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</si>
  <si>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</si>
  <si>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</si>
  <si>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</si>
  <si>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</si>
  <si>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</si>
  <si>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</si>
  <si>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</si>
  <si>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</si>
  <si>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</si>
  <si>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Enter a value for each design-matrix column in the orange cells under PREDICTION INPUTS (column AC) — one row per constructed column, including one per dummy (use 1 for the scenario's level, 0 for its siblings). The Training Mean column beside the inputs shows each column's mean over the analysis sample, which is also the prefilled default — so the untouched prediction is at the data's center and the SE prediction equals the SE of the regression. Results appear in the PREDICTION OUTPUTS box above; the confidence level is controlled by the Alpha cell (T12) in REGRESSION OUTPUTS.</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</si>
  <si>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</si>
  <si>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</si>
  <si>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</si>
  <si>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</si>
  <si>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</si>
  <si>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</si>
  <si>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Specification-Driven Regression release (MAJOR — existing workbook inputs change meaning). The Regression sheet's control block is replaced by a declarative variable-specification block (Role, Include, Type, Reference Level, with reserved Order and Transform columns) spanning every column of the source table, and X_s is promoted from a column filter to a model-matrix constructor. Sheet-scoped constructor names (Source_Data as the dataset-retarget point, Sample_Include with role-aware completeness, Response_Column, Row_Labels, X_s, and its structural twin Constructed_Column_Names) dissolve the v1 hard-wired ranges, with filtered display zones and a row-1 audit strip (k, rows, response, responses, included rows). Categorical predictors are reference-dropped via the rebuilt Dummy_Levels/Dummy_Code, which now signal failure with a real #N/A error instead of text; degenerate or invalid-reference categoricals contribute zero columns and are flagged red rather than erroring the sheet. Includes the canonical rename pass (e.g. P_Value_F to F_Statistic_P_Value, F_Stat to F_Statistic, Grid_Argmin to Grid_Argument_Minimum). The QC build gains a Model Construction analyzer asserting the default-spec audit values, the X_s/Constructed_Column_Names twin widths, the full-height row-mask contract, and a stratified-Filter degeneracy case.</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</si>
  <si>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</si>
  <si>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</si>
  <si>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Define your model in the MODEL SPECIFICATION block (columns A–K):</t>
  </si>
  <si>
    <t>Sequence</t>
  </si>
  <si>
    <t>Base Period Δ</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</si>
  <si>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</si>
  <si>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</si>
  <si>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</si>
  <si>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</si>
  <si>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</si>
  <si>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</si>
  <si>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</si>
  <si>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</si>
  <si>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</si>
  <si>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</si>
  <si>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</si>
  <si>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</si>
  <si>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</si>
  <si>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=LAMBDA(
    LET(
        n_c,      COLUMNS('Regression'!Source_Data),
        position, XMATCH(TRUE, TAKE('Regression'!Spec_Sequence, n_c), 0),
        value,    INDEX(TAKE('Regression'!Spec_Base_Period_Delta, n_c), position),
        IF(ISNUMBER(value), value, NA())
    )
)</t>
  </si>
  <si>
    <t>The base period Δ in effect — the numeric value of spec cell I on the Sequence-flagged row of the Regression sheet; #N/A when no Sequence axis is flagged or the cell holds no number.</t>
  </si>
  <si>
    <t>The gap between consecutive time periods (Δ) currently set in the model spec — what Lag_By and Difference_By use when you don't pass one.</t>
  </si>
  <si>
    <t>Base_Period_Delta returns the base period Δ currently in effect for the workbook's sequence axis: the value of the Base Period Δ spec cell (column I) on the row whose Sequence flag (column H) is TRUE on the Regression sheet. That cell is computed-with-override — the build pre-fills it with Base_Period_Delta_Candidate() (the MODE of within-group consecutive spacings), and a user-typed number replaces the formula to override. Either way, this accessor reads whatever the cell shows, so the Δ that drives Lag_By and Difference_By defaults is always the Δ visible in the spec.
Δ is never silently assumed to be 1. When no variable is flagged as the Sequence axis, or the flagged row's I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K).
The reference is sheet-qualified ('Regression'!Spec_Sequence / 'Regression'!Spec_Base_Period_Delta)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</si>
  <si>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</si>
  <si>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</si>
  <si>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</si>
  <si>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</si>
  <si>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</si>
  <si>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</si>
  <si>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</si>
  <si>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</si>
  <si>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</si>
  <si>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</si>
  <si>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</si>
  <si>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</si>
  <si>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</si>
  <si>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</si>
  <si>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</si>
  <si>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</si>
  <si>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</si>
  <si>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</si>
  <si>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</si>
  <si>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</si>
  <si>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</si>
  <si>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</si>
  <si>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</si>
  <si>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</si>
  <si>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</si>
  <si>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</si>
  <si>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</si>
  <si>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</si>
  <si>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</si>
  <si>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</si>
  <si>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</si>
  <si>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</si>
  <si>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</si>
  <si>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</si>
  <si>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</si>
  <si>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</si>
  <si>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I of the Sequence-flagged row, where a user-typed number overrides it (computed-with-override,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I displays blank, awaiting a typed Δ.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</si>
  <si>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</si>
  <si>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</si>
  <si>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</si>
  <si>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</si>
  <si>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</si>
  <si>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Base Period Δ is Sequence's companion: on the flagged row it shows the computed candidate spacing (the most common gap between consecutive periods within a group); type a number over it to override. Lag_By and Difference_By read that cell when their [delta] argument is omitted — never a silent 1. The Sequence Spacing block under the spec shows the spacing spectrum and warns about gaps, off-grid spacings, and calendar-date axes (prefer an integer period index like YEAR over raw dates).</t>
  </si>
  <si>
    <t>Variable</t>
  </si>
  <si>
    <t>Omit</t>
  </si>
  <si>
    <t>Sequence Spacing (Base Period Δ)</t>
  </si>
  <si>
    <t>Δ candidate</t>
  </si>
  <si>
    <t>Δ in use</t>
  </si>
  <si>
    <t>Delta</t>
  </si>
  <si>
    <t>Count</t>
  </si>
  <si>
    <t>Durbin-Watson</t>
  </si>
  <si>
    <t>BFN Panel Durbin-Watson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</si>
</sst>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2">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64" fontId="0" fillId="0" borderId="5" xfId="0" applyNumberFormat="1" applyBorder="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0" fontId="1" fillId="2" borderId="6" xfId="0" applyFont="1" applyFill="1" applyBorder="1"/>
    <xf numFmtId="0" fontId="0" fillId="0" borderId="7" xfId="0" applyBorder="1"/>
    <xf numFmtId="1" fontId="0" fillId="0" borderId="0" xfId="0" applyNumberFormat="1"/>
    <xf numFmtId="167" fontId="0" fillId="0" borderId="4" xfId="0" applyNumberFormat="1" applyBorder="1"/>
    <xf numFmtId="165" fontId="0" fillId="0" borderId="0" xfId="0" applyNumberFormat="1"/>
    <xf numFmtId="0" fontId="1" fillId="2" borderId="8" xfId="0" applyFont="1" applyFill="1" applyBorder="1"/>
    <xf numFmtId="0" fontId="0" fillId="0" borderId="9" xfId="0" applyBorder="1"/>
    <xf numFmtId="0" fontId="0" fillId="0" borderId="10" xfId="0" applyBorder="1"/>
  </cellXfs>
  <cellStyles count="1">
    <cellStyle name="Normal" xfId="0" builtinId="0"/>
  </cellStyles>
  <dxfs count="42">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69696"/>
      </font>
    </dxf>
    <dxf>
      <font>
        <color rgb="FF9C0006"/>
      </font>
      <fill>
        <patternFill>
          <bgColor rgb="FFFFC7CE"/>
        </patternFill>
      </fill>
    </dxf>
    <dxf>
      <font>
        <color rgb="FF96969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69696"/>
      </font>
    </dxf>
    <dxf>
      <font>
        <color rgb="FF969696"/>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Regression!RegChartResid</c:f>
              <c:numCache>
                <c:formatCode>0.0000</c:formatCode>
                <c:ptCount val="2482"/>
                <c:pt idx="0">
                  <c:v>1.6766199684753005</c:v>
                </c:pt>
                <c:pt idx="1">
                  <c:v>-2.7798866008109613</c:v>
                </c:pt>
                <c:pt idx="2">
                  <c:v>-2.5952981061496914</c:v>
                </c:pt>
                <c:pt idx="3">
                  <c:v>-2.5224429705286724</c:v>
                </c:pt>
                <c:pt idx="4">
                  <c:v>-2.4033777102898455</c:v>
                </c:pt>
                <c:pt idx="5">
                  <c:v>-2.3117318202627359</c:v>
                </c:pt>
                <c:pt idx="6">
                  <c:v>-2.1237584474300633</c:v>
                </c:pt>
                <c:pt idx="7">
                  <c:v>-1.9698954482839852</c:v>
                </c:pt>
                <c:pt idx="8">
                  <c:v>-1.4368924555859763</c:v>
                </c:pt>
                <c:pt idx="9">
                  <c:v>-1.3321104510195383</c:v>
                </c:pt>
                <c:pt idx="10">
                  <c:v>-0.86391050457797292</c:v>
                </c:pt>
                <c:pt idx="11">
                  <c:v>0.11582555187882093</c:v>
                </c:pt>
                <c:pt idx="12">
                  <c:v>0.7945825378494149</c:v>
                </c:pt>
                <c:pt idx="13">
                  <c:v>-9.1081242618820539</c:v>
                </c:pt>
                <c:pt idx="14">
                  <c:v>0.3562705278126117</c:v>
                </c:pt>
                <c:pt idx="15">
                  <c:v>0.2176628223623851</c:v>
                </c:pt>
                <c:pt idx="16">
                  <c:v>2.4682912041641174</c:v>
                </c:pt>
                <c:pt idx="17">
                  <c:v>0.25442520167450766</c:v>
                </c:pt>
                <c:pt idx="18">
                  <c:v>2.5543548470010649</c:v>
                </c:pt>
                <c:pt idx="19">
                  <c:v>2.5348938058656927</c:v>
                </c:pt>
                <c:pt idx="20">
                  <c:v>3.4141389383298133</c:v>
                </c:pt>
                <c:pt idx="21">
                  <c:v>4.4264604988857172</c:v>
                </c:pt>
                <c:pt idx="22">
                  <c:v>4.4360296627681635</c:v>
                </c:pt>
                <c:pt idx="23">
                  <c:v>1.4045306643089077</c:v>
                </c:pt>
                <c:pt idx="24">
                  <c:v>3.2812843068320205</c:v>
                </c:pt>
                <c:pt idx="25">
                  <c:v>4.6586381453489167</c:v>
                </c:pt>
                <c:pt idx="26">
                  <c:v>2.3804644665261492</c:v>
                </c:pt>
                <c:pt idx="27">
                  <c:v>1.3724389315719634</c:v>
                </c:pt>
                <c:pt idx="28">
                  <c:v>2.1059795108759971</c:v>
                </c:pt>
                <c:pt idx="29">
                  <c:v>2.0200710414269167</c:v>
                </c:pt>
                <c:pt idx="30">
                  <c:v>2.294023986397093</c:v>
                </c:pt>
                <c:pt idx="31">
                  <c:v>0.70783015374605895</c:v>
                </c:pt>
                <c:pt idx="32">
                  <c:v>-1.7929368598053372</c:v>
                </c:pt>
                <c:pt idx="33">
                  <c:v>-1.7970591385449097</c:v>
                </c:pt>
                <c:pt idx="34">
                  <c:v>1.2162136534072232</c:v>
                </c:pt>
                <c:pt idx="35">
                  <c:v>1.2496107671424426</c:v>
                </c:pt>
                <c:pt idx="36">
                  <c:v>1.5811535958698073</c:v>
                </c:pt>
                <c:pt idx="37">
                  <c:v>2.0640118708874837</c:v>
                </c:pt>
                <c:pt idx="38">
                  <c:v>2.5237370027460457</c:v>
                </c:pt>
                <c:pt idx="39">
                  <c:v>3.3895262019380112</c:v>
                </c:pt>
                <c:pt idx="40">
                  <c:v>3.8637822578054823</c:v>
                </c:pt>
                <c:pt idx="41">
                  <c:v>3.4675842677857247</c:v>
                </c:pt>
                <c:pt idx="42">
                  <c:v>4.0160786044380359</c:v>
                </c:pt>
                <c:pt idx="43">
                  <c:v>-0.55211819870912393</c:v>
                </c:pt>
                <c:pt idx="44">
                  <c:v>4.0055507651536573</c:v>
                </c:pt>
                <c:pt idx="45">
                  <c:v>3.9303877706382622</c:v>
                </c:pt>
                <c:pt idx="46">
                  <c:v>3.8713425748860004</c:v>
                </c:pt>
                <c:pt idx="47">
                  <c:v>3.6907510498280942</c:v>
                </c:pt>
                <c:pt idx="48">
                  <c:v>-10.598669828423397</c:v>
                </c:pt>
                <c:pt idx="49">
                  <c:v>-10.447509014570294</c:v>
                </c:pt>
                <c:pt idx="50">
                  <c:v>-10.679701150943828</c:v>
                </c:pt>
                <c:pt idx="51">
                  <c:v>-4.1762145052825446</c:v>
                </c:pt>
                <c:pt idx="52">
                  <c:v>-7.9367024284587586</c:v>
                </c:pt>
                <c:pt idx="53">
                  <c:v>-8.6330728235314851</c:v>
                </c:pt>
                <c:pt idx="54">
                  <c:v>-8.3970510369780627</c:v>
                </c:pt>
                <c:pt idx="55">
                  <c:v>-8.0267295415389341</c:v>
                </c:pt>
                <c:pt idx="56">
                  <c:v>-7.3262704128028204</c:v>
                </c:pt>
                <c:pt idx="57">
                  <c:v>-6.9042321417705779</c:v>
                </c:pt>
                <c:pt idx="58">
                  <c:v>-6.3776442557405488</c:v>
                </c:pt>
                <c:pt idx="59">
                  <c:v>-6.2253718206340096</c:v>
                </c:pt>
                <c:pt idx="60">
                  <c:v>-5.3050287380902361</c:v>
                </c:pt>
                <c:pt idx="61">
                  <c:v>-5.3624587415572407</c:v>
                </c:pt>
                <c:pt idx="62">
                  <c:v>-16.9111817897235</c:v>
                </c:pt>
                <c:pt idx="63">
                  <c:v>-16.844160038102288</c:v>
                </c:pt>
                <c:pt idx="64">
                  <c:v>-1.0294196349927347</c:v>
                </c:pt>
                <c:pt idx="65">
                  <c:v>2.8582174400537355</c:v>
                </c:pt>
                <c:pt idx="66">
                  <c:v>3.0033620292338696</c:v>
                </c:pt>
                <c:pt idx="67">
                  <c:v>3.1622246995835042</c:v>
                </c:pt>
                <c:pt idx="68">
                  <c:v>2.5126930101357488</c:v>
                </c:pt>
                <c:pt idx="69">
                  <c:v>2.4376511103521352</c:v>
                </c:pt>
                <c:pt idx="70">
                  <c:v>-1.3770163781325664</c:v>
                </c:pt>
                <c:pt idx="71">
                  <c:v>2.4344863629800528</c:v>
                </c:pt>
                <c:pt idx="72">
                  <c:v>1.8816441388495804</c:v>
                </c:pt>
                <c:pt idx="73">
                  <c:v>1.4023630610112576</c:v>
                </c:pt>
                <c:pt idx="74">
                  <c:v>22.18110081382013</c:v>
                </c:pt>
                <c:pt idx="75">
                  <c:v>22.310672377639648</c:v>
                </c:pt>
                <c:pt idx="76">
                  <c:v>22.187710212583823</c:v>
                </c:pt>
                <c:pt idx="77">
                  <c:v>21.65569477034466</c:v>
                </c:pt>
                <c:pt idx="78">
                  <c:v>21.348756165192299</c:v>
                </c:pt>
                <c:pt idx="79">
                  <c:v>20.82493843159731</c:v>
                </c:pt>
                <c:pt idx="80">
                  <c:v>-2.5551080951335052</c:v>
                </c:pt>
                <c:pt idx="81">
                  <c:v>-2.272782478309253</c:v>
                </c:pt>
                <c:pt idx="82">
                  <c:v>-2.3399262018146771</c:v>
                </c:pt>
                <c:pt idx="83">
                  <c:v>-5.5399246052542424</c:v>
                </c:pt>
                <c:pt idx="84">
                  <c:v>-5.7177324363422457</c:v>
                </c:pt>
                <c:pt idx="85">
                  <c:v>-1.3583993205078855</c:v>
                </c:pt>
                <c:pt idx="86">
                  <c:v>-1.1752388575082762</c:v>
                </c:pt>
                <c:pt idx="87">
                  <c:v>-0.96427575096201679</c:v>
                </c:pt>
                <c:pt idx="88">
                  <c:v>-0.91054769687320913</c:v>
                </c:pt>
                <c:pt idx="89">
                  <c:v>-0.33996724860759286</c:v>
                </c:pt>
                <c:pt idx="90">
                  <c:v>-0.31146021403934299</c:v>
                </c:pt>
                <c:pt idx="91">
                  <c:v>-4.7045560054622086</c:v>
                </c:pt>
                <c:pt idx="92">
                  <c:v>-0.7309895498773642</c:v>
                </c:pt>
                <c:pt idx="93">
                  <c:v>-1.1047372293481743</c:v>
                </c:pt>
                <c:pt idx="94">
                  <c:v>-0.26088623143819234</c:v>
                </c:pt>
                <c:pt idx="95">
                  <c:v>-0.11266147438151108</c:v>
                </c:pt>
                <c:pt idx="96">
                  <c:v>3.1865990094529053</c:v>
                </c:pt>
                <c:pt idx="97">
                  <c:v>-0.38814861198547135</c:v>
                </c:pt>
                <c:pt idx="98">
                  <c:v>3.1386030335528261</c:v>
                </c:pt>
                <c:pt idx="99">
                  <c:v>3.289816973745161</c:v>
                </c:pt>
                <c:pt idx="100">
                  <c:v>2.8929307345334223</c:v>
                </c:pt>
                <c:pt idx="101">
                  <c:v>3.170094156640431</c:v>
                </c:pt>
                <c:pt idx="102">
                  <c:v>3.6011061755296936</c:v>
                </c:pt>
                <c:pt idx="103">
                  <c:v>-0.67301839460158419</c:v>
                </c:pt>
                <c:pt idx="104">
                  <c:v>4.544220863697447</c:v>
                </c:pt>
                <c:pt idx="105">
                  <c:v>4.8689783723817186</c:v>
                </c:pt>
                <c:pt idx="106">
                  <c:v>5.5922040514545159</c:v>
                </c:pt>
                <c:pt idx="107">
                  <c:v>5.1470318663274526</c:v>
                </c:pt>
                <c:pt idx="108">
                  <c:v>5.6083364947392482</c:v>
                </c:pt>
                <c:pt idx="109">
                  <c:v>5.0520075977012482</c:v>
                </c:pt>
                <c:pt idx="110">
                  <c:v>4.7227513400888199</c:v>
                </c:pt>
                <c:pt idx="111">
                  <c:v>3.6608385570390567</c:v>
                </c:pt>
                <c:pt idx="112">
                  <c:v>-6.2025533445864198</c:v>
                </c:pt>
                <c:pt idx="113">
                  <c:v>-8.0869529947290744</c:v>
                </c:pt>
                <c:pt idx="114">
                  <c:v>-6.5532386750199976</c:v>
                </c:pt>
                <c:pt idx="115">
                  <c:v>-6.2607676372760039</c:v>
                </c:pt>
                <c:pt idx="116">
                  <c:v>-5.8968448173786214</c:v>
                </c:pt>
                <c:pt idx="117">
                  <c:v>-4.9783483675591214</c:v>
                </c:pt>
                <c:pt idx="118">
                  <c:v>-4.1325957961600039</c:v>
                </c:pt>
                <c:pt idx="119">
                  <c:v>-4.7529057788552791</c:v>
                </c:pt>
                <c:pt idx="120">
                  <c:v>-1.5924676614113338</c:v>
                </c:pt>
                <c:pt idx="121">
                  <c:v>-5.4151565026157442</c:v>
                </c:pt>
                <c:pt idx="122">
                  <c:v>-3.402040417154808</c:v>
                </c:pt>
                <c:pt idx="123">
                  <c:v>0.79040588796422639</c:v>
                </c:pt>
                <c:pt idx="124">
                  <c:v>-2.6591840707279459</c:v>
                </c:pt>
                <c:pt idx="125">
                  <c:v>-4.0820798068520645</c:v>
                </c:pt>
                <c:pt idx="126">
                  <c:v>-5.8215262553707703</c:v>
                </c:pt>
                <c:pt idx="127">
                  <c:v>-5.3478136698062713</c:v>
                </c:pt>
                <c:pt idx="128">
                  <c:v>-0.28368347639569436</c:v>
                </c:pt>
                <c:pt idx="129">
                  <c:v>-0.54329318333563492</c:v>
                </c:pt>
                <c:pt idx="130">
                  <c:v>2.5577472225403284</c:v>
                </c:pt>
                <c:pt idx="131">
                  <c:v>4.9563711775147965</c:v>
                </c:pt>
                <c:pt idx="132">
                  <c:v>6.790523749414362</c:v>
                </c:pt>
                <c:pt idx="133">
                  <c:v>3.5024413054078281</c:v>
                </c:pt>
                <c:pt idx="134">
                  <c:v>1.5476705929356456</c:v>
                </c:pt>
                <c:pt idx="135">
                  <c:v>3.7576236546271105</c:v>
                </c:pt>
                <c:pt idx="136">
                  <c:v>-0.84079652272696137</c:v>
                </c:pt>
                <c:pt idx="137">
                  <c:v>3.119217270050072</c:v>
                </c:pt>
                <c:pt idx="138">
                  <c:v>1.1211957461806037</c:v>
                </c:pt>
                <c:pt idx="139">
                  <c:v>1.1116448633979701</c:v>
                </c:pt>
                <c:pt idx="140">
                  <c:v>3.0923229624059019</c:v>
                </c:pt>
                <c:pt idx="141">
                  <c:v>-3.2530055783091569</c:v>
                </c:pt>
                <c:pt idx="142">
                  <c:v>0.12470040656641856</c:v>
                </c:pt>
                <c:pt idx="143">
                  <c:v>-0.46691230225795266</c:v>
                </c:pt>
                <c:pt idx="144">
                  <c:v>1.1046455362335763</c:v>
                </c:pt>
                <c:pt idx="145">
                  <c:v>1.4331501276344625</c:v>
                </c:pt>
                <c:pt idx="146">
                  <c:v>1.760143509828211</c:v>
                </c:pt>
                <c:pt idx="147">
                  <c:v>1.8925529968072823</c:v>
                </c:pt>
                <c:pt idx="148">
                  <c:v>1.6828336040699696</c:v>
                </c:pt>
                <c:pt idx="149">
                  <c:v>-2.3756206908384456</c:v>
                </c:pt>
                <c:pt idx="150">
                  <c:v>8.702537567606015</c:v>
                </c:pt>
                <c:pt idx="151">
                  <c:v>3.8778984103604159</c:v>
                </c:pt>
                <c:pt idx="152">
                  <c:v>0.34207451374362563</c:v>
                </c:pt>
                <c:pt idx="153">
                  <c:v>2.2680149694946579</c:v>
                </c:pt>
                <c:pt idx="154">
                  <c:v>1.3821900038140882</c:v>
                </c:pt>
                <c:pt idx="155">
                  <c:v>1.1760907907303704</c:v>
                </c:pt>
                <c:pt idx="156">
                  <c:v>1.3071783337016996</c:v>
                </c:pt>
                <c:pt idx="157">
                  <c:v>0.91902570877735457</c:v>
                </c:pt>
                <c:pt idx="158">
                  <c:v>0.95827162532883392</c:v>
                </c:pt>
                <c:pt idx="159">
                  <c:v>-4.2631818531390167</c:v>
                </c:pt>
                <c:pt idx="160">
                  <c:v>-8.7378245080600436E-2</c:v>
                </c:pt>
                <c:pt idx="161">
                  <c:v>-2.0684455581058074</c:v>
                </c:pt>
                <c:pt idx="162">
                  <c:v>-0.60591936208913921</c:v>
                </c:pt>
                <c:pt idx="163">
                  <c:v>0.11881373711223375</c:v>
                </c:pt>
                <c:pt idx="164">
                  <c:v>1.1148884741513569</c:v>
                </c:pt>
                <c:pt idx="165">
                  <c:v>0.9648118101766272</c:v>
                </c:pt>
                <c:pt idx="166">
                  <c:v>-0.15963834405945931</c:v>
                </c:pt>
                <c:pt idx="167">
                  <c:v>0.8572088585380726</c:v>
                </c:pt>
                <c:pt idx="168">
                  <c:v>1.1104919104627982</c:v>
                </c:pt>
                <c:pt idx="169">
                  <c:v>1.294086877641746</c:v>
                </c:pt>
                <c:pt idx="170">
                  <c:v>0.82157106939003199</c:v>
                </c:pt>
                <c:pt idx="171">
                  <c:v>0.73691242369963561</c:v>
                </c:pt>
                <c:pt idx="172">
                  <c:v>1.4680786847894893</c:v>
                </c:pt>
                <c:pt idx="173">
                  <c:v>2.0363062558520824</c:v>
                </c:pt>
                <c:pt idx="174">
                  <c:v>-1.2010233945798063</c:v>
                </c:pt>
                <c:pt idx="175">
                  <c:v>1.0095289732310277</c:v>
                </c:pt>
                <c:pt idx="176">
                  <c:v>4.0472265581741311</c:v>
                </c:pt>
                <c:pt idx="177">
                  <c:v>4.2673379366490565</c:v>
                </c:pt>
                <c:pt idx="178">
                  <c:v>4.0625530113451447</c:v>
                </c:pt>
                <c:pt idx="179">
                  <c:v>10.478665064000793</c:v>
                </c:pt>
                <c:pt idx="180">
                  <c:v>3.0848489352139836</c:v>
                </c:pt>
                <c:pt idx="181">
                  <c:v>4.7826489115062003</c:v>
                </c:pt>
                <c:pt idx="182">
                  <c:v>5.048211963396696</c:v>
                </c:pt>
                <c:pt idx="183">
                  <c:v>4.6463028440693392</c:v>
                </c:pt>
                <c:pt idx="184">
                  <c:v>4.7354697536485872</c:v>
                </c:pt>
                <c:pt idx="185">
                  <c:v>4.529903121708081</c:v>
                </c:pt>
                <c:pt idx="186">
                  <c:v>4.8099801761387511</c:v>
                </c:pt>
                <c:pt idx="187">
                  <c:v>4.2613523475453832</c:v>
                </c:pt>
                <c:pt idx="188">
                  <c:v>4.6093076506558361</c:v>
                </c:pt>
                <c:pt idx="189">
                  <c:v>4.0931731772679569</c:v>
                </c:pt>
                <c:pt idx="190">
                  <c:v>3.8584106814442478</c:v>
                </c:pt>
                <c:pt idx="191">
                  <c:v>3.440097034489078</c:v>
                </c:pt>
                <c:pt idx="192">
                  <c:v>-1.2613082439371652</c:v>
                </c:pt>
                <c:pt idx="193">
                  <c:v>-4.2266612102162213</c:v>
                </c:pt>
                <c:pt idx="194">
                  <c:v>-3.9684090660618523</c:v>
                </c:pt>
                <c:pt idx="195">
                  <c:v>-3.8246283477908207</c:v>
                </c:pt>
                <c:pt idx="196">
                  <c:v>-4.3795673956728081</c:v>
                </c:pt>
                <c:pt idx="197">
                  <c:v>-4.1621096865904121</c:v>
                </c:pt>
                <c:pt idx="198">
                  <c:v>-4.7050858699874141</c:v>
                </c:pt>
                <c:pt idx="199">
                  <c:v>-0.63175788460475246</c:v>
                </c:pt>
                <c:pt idx="200">
                  <c:v>-0.7421987972086157</c:v>
                </c:pt>
                <c:pt idx="201">
                  <c:v>-0.57141751113346118</c:v>
                </c:pt>
                <c:pt idx="202">
                  <c:v>-4.2468583651711356E-2</c:v>
                </c:pt>
                <c:pt idx="203">
                  <c:v>-3.094578807947812E-2</c:v>
                </c:pt>
                <c:pt idx="204">
                  <c:v>1.3752363529515748</c:v>
                </c:pt>
                <c:pt idx="205">
                  <c:v>0.5025510524797312</c:v>
                </c:pt>
                <c:pt idx="206">
                  <c:v>0.33545694291052541</c:v>
                </c:pt>
                <c:pt idx="207">
                  <c:v>-6.1792946072543486E-2</c:v>
                </c:pt>
                <c:pt idx="208">
                  <c:v>-1.172013474782247</c:v>
                </c:pt>
                <c:pt idx="209">
                  <c:v>-1.403330251373518</c:v>
                </c:pt>
                <c:pt idx="210">
                  <c:v>-7.2103678688313266</c:v>
                </c:pt>
                <c:pt idx="211">
                  <c:v>-0.73783814425689798</c:v>
                </c:pt>
                <c:pt idx="212">
                  <c:v>0.25999608773108207</c:v>
                </c:pt>
                <c:pt idx="213">
                  <c:v>1.2804222773079204</c:v>
                </c:pt>
                <c:pt idx="214">
                  <c:v>-1.8462413628077599</c:v>
                </c:pt>
                <c:pt idx="215">
                  <c:v>-1.3834438559613176</c:v>
                </c:pt>
                <c:pt idx="216">
                  <c:v>-0.68939829207384662</c:v>
                </c:pt>
                <c:pt idx="217">
                  <c:v>-0.69167188496973608</c:v>
                </c:pt>
                <c:pt idx="218">
                  <c:v>-0.57750074183695688</c:v>
                </c:pt>
                <c:pt idx="219">
                  <c:v>-0.48660138035084799</c:v>
                </c:pt>
                <c:pt idx="220">
                  <c:v>1.2228775723670537E-2</c:v>
                </c:pt>
                <c:pt idx="221">
                  <c:v>-0.17600821306932346</c:v>
                </c:pt>
                <c:pt idx="222">
                  <c:v>0.35804939207183395</c:v>
                </c:pt>
                <c:pt idx="223">
                  <c:v>0.35154352637442798</c:v>
                </c:pt>
                <c:pt idx="224">
                  <c:v>0.88520690626707221</c:v>
                </c:pt>
                <c:pt idx="225">
                  <c:v>7.0430321790180699</c:v>
                </c:pt>
                <c:pt idx="226">
                  <c:v>7.6743660743470201</c:v>
                </c:pt>
                <c:pt idx="227">
                  <c:v>4.0629326024754704</c:v>
                </c:pt>
                <c:pt idx="228">
                  <c:v>1.7992831955049837</c:v>
                </c:pt>
                <c:pt idx="229">
                  <c:v>1.4211445991601579</c:v>
                </c:pt>
                <c:pt idx="230">
                  <c:v>1.3851201977895045</c:v>
                </c:pt>
                <c:pt idx="231">
                  <c:v>-1.1957857731538297</c:v>
                </c:pt>
                <c:pt idx="232">
                  <c:v>1.753034628635433</c:v>
                </c:pt>
                <c:pt idx="233">
                  <c:v>-0.33475902395620949</c:v>
                </c:pt>
                <c:pt idx="234">
                  <c:v>-0.2942049400893012</c:v>
                </c:pt>
                <c:pt idx="235">
                  <c:v>-4.890876851210507</c:v>
                </c:pt>
                <c:pt idx="236">
                  <c:v>-2.660264552713997</c:v>
                </c:pt>
                <c:pt idx="237">
                  <c:v>-3.4590809620348182</c:v>
                </c:pt>
                <c:pt idx="238">
                  <c:v>-7.0993711400365527</c:v>
                </c:pt>
                <c:pt idx="239">
                  <c:v>-6.0626508307279323</c:v>
                </c:pt>
                <c:pt idx="240">
                  <c:v>0.82573554166255292</c:v>
                </c:pt>
                <c:pt idx="241">
                  <c:v>0.13778513343247312</c:v>
                </c:pt>
                <c:pt idx="242">
                  <c:v>-5.1714434671582552</c:v>
                </c:pt>
                <c:pt idx="243">
                  <c:v>0.70277350233573088</c:v>
                </c:pt>
                <c:pt idx="244">
                  <c:v>0.68785185131713433</c:v>
                </c:pt>
                <c:pt idx="245">
                  <c:v>0.70518541384336686</c:v>
                </c:pt>
                <c:pt idx="246">
                  <c:v>0.12495769343283314</c:v>
                </c:pt>
                <c:pt idx="247">
                  <c:v>0.38453559894324485</c:v>
                </c:pt>
                <c:pt idx="248">
                  <c:v>0.61798372044364669</c:v>
                </c:pt>
                <c:pt idx="249">
                  <c:v>1.1010717405269048</c:v>
                </c:pt>
                <c:pt idx="250">
                  <c:v>0.54621308379520883</c:v>
                </c:pt>
                <c:pt idx="251">
                  <c:v>0.55431463757963684</c:v>
                </c:pt>
                <c:pt idx="252">
                  <c:v>-4.4929910902617394</c:v>
                </c:pt>
                <c:pt idx="253">
                  <c:v>1.3500208218526097</c:v>
                </c:pt>
                <c:pt idx="254">
                  <c:v>-4.6767965192710363</c:v>
                </c:pt>
                <c:pt idx="255">
                  <c:v>0.84443317617761693</c:v>
                </c:pt>
                <c:pt idx="256">
                  <c:v>-4.6238900449069575</c:v>
                </c:pt>
                <c:pt idx="257">
                  <c:v>-4.5886721665914365</c:v>
                </c:pt>
                <c:pt idx="258">
                  <c:v>-4.1178915776321645</c:v>
                </c:pt>
                <c:pt idx="259">
                  <c:v>-3.6878856835640619</c:v>
                </c:pt>
                <c:pt idx="260">
                  <c:v>-3.7392609538185084</c:v>
                </c:pt>
                <c:pt idx="261">
                  <c:v>-3.6477888804029419</c:v>
                </c:pt>
                <c:pt idx="262">
                  <c:v>-3.6110842327780546</c:v>
                </c:pt>
                <c:pt idx="263">
                  <c:v>-3.3018036703769766</c:v>
                </c:pt>
                <c:pt idx="264">
                  <c:v>-2.904995736208086</c:v>
                </c:pt>
                <c:pt idx="265">
                  <c:v>-3.0448044264797005</c:v>
                </c:pt>
                <c:pt idx="266">
                  <c:v>-2.6973625976168805</c:v>
                </c:pt>
                <c:pt idx="267">
                  <c:v>-2.878641472108967</c:v>
                </c:pt>
                <c:pt idx="268">
                  <c:v>-2.122111407976476</c:v>
                </c:pt>
                <c:pt idx="269">
                  <c:v>-2.2387425673353221</c:v>
                </c:pt>
                <c:pt idx="270">
                  <c:v>-1.5638895794448047</c:v>
                </c:pt>
                <c:pt idx="271">
                  <c:v>-1.8072463655080568</c:v>
                </c:pt>
                <c:pt idx="272">
                  <c:v>1.3327732889562753</c:v>
                </c:pt>
                <c:pt idx="273">
                  <c:v>1.3467999093630283</c:v>
                </c:pt>
                <c:pt idx="274">
                  <c:v>1.2776793225910694</c:v>
                </c:pt>
                <c:pt idx="275">
                  <c:v>1.5065380948263254</c:v>
                </c:pt>
                <c:pt idx="276">
                  <c:v>1.5962122796727982</c:v>
                </c:pt>
                <c:pt idx="277">
                  <c:v>1.9791777966522233</c:v>
                </c:pt>
                <c:pt idx="278">
                  <c:v>2.3196868364839673</c:v>
                </c:pt>
                <c:pt idx="279">
                  <c:v>2.6270166010550611</c:v>
                </c:pt>
                <c:pt idx="280">
                  <c:v>3.2737563925548017</c:v>
                </c:pt>
                <c:pt idx="281">
                  <c:v>3.4010859775230955</c:v>
                </c:pt>
                <c:pt idx="282">
                  <c:v>3.7582415960016675</c:v>
                </c:pt>
                <c:pt idx="283">
                  <c:v>3.5571043360578471</c:v>
                </c:pt>
                <c:pt idx="284">
                  <c:v>3.9861155813595133</c:v>
                </c:pt>
                <c:pt idx="285">
                  <c:v>3.6244682446827312</c:v>
                </c:pt>
                <c:pt idx="286">
                  <c:v>-4.8612286395095623</c:v>
                </c:pt>
                <c:pt idx="287">
                  <c:v>4.5761029280247314</c:v>
                </c:pt>
                <c:pt idx="288">
                  <c:v>2.4836100713652343</c:v>
                </c:pt>
                <c:pt idx="289">
                  <c:v>2.5280407620887644</c:v>
                </c:pt>
                <c:pt idx="290">
                  <c:v>0.16120378545068093</c:v>
                </c:pt>
                <c:pt idx="291">
                  <c:v>3.0202765045025188</c:v>
                </c:pt>
                <c:pt idx="292">
                  <c:v>3.9548769900350749</c:v>
                </c:pt>
                <c:pt idx="293">
                  <c:v>3.369275540575245</c:v>
                </c:pt>
                <c:pt idx="294">
                  <c:v>3.0592858881682901</c:v>
                </c:pt>
                <c:pt idx="295">
                  <c:v>3.6846089829403894</c:v>
                </c:pt>
                <c:pt idx="296">
                  <c:v>1.1877362617577774</c:v>
                </c:pt>
                <c:pt idx="297">
                  <c:v>1.1683312031419746</c:v>
                </c:pt>
                <c:pt idx="298">
                  <c:v>1.2548522218709763</c:v>
                </c:pt>
                <c:pt idx="299">
                  <c:v>4.6817020024597866</c:v>
                </c:pt>
                <c:pt idx="300">
                  <c:v>2.2409115064005931</c:v>
                </c:pt>
                <c:pt idx="301">
                  <c:v>2.2973715358893259</c:v>
                </c:pt>
                <c:pt idx="302">
                  <c:v>5.3747809752200766</c:v>
                </c:pt>
                <c:pt idx="303">
                  <c:v>21.019510376123321</c:v>
                </c:pt>
                <c:pt idx="304">
                  <c:v>-1.6823976718354032</c:v>
                </c:pt>
                <c:pt idx="305">
                  <c:v>-1.7035161175447513</c:v>
                </c:pt>
                <c:pt idx="306">
                  <c:v>-1.4550856144887518</c:v>
                </c:pt>
                <c:pt idx="307">
                  <c:v>-11.062055890657113</c:v>
                </c:pt>
                <c:pt idx="308">
                  <c:v>-2.2788519264420017</c:v>
                </c:pt>
                <c:pt idx="309">
                  <c:v>-2.4196462853455643</c:v>
                </c:pt>
                <c:pt idx="310">
                  <c:v>-2.7977132706685524</c:v>
                </c:pt>
                <c:pt idx="311">
                  <c:v>-3.1109084968518346</c:v>
                </c:pt>
                <c:pt idx="312">
                  <c:v>-2.9701713891236992</c:v>
                </c:pt>
                <c:pt idx="313">
                  <c:v>-3.119524875978577</c:v>
                </c:pt>
                <c:pt idx="314">
                  <c:v>-3.4988625256170778</c:v>
                </c:pt>
                <c:pt idx="315">
                  <c:v>-4.4729703569668473</c:v>
                </c:pt>
                <c:pt idx="316">
                  <c:v>-4.316115959378358</c:v>
                </c:pt>
                <c:pt idx="317">
                  <c:v>-4.8606181983752066</c:v>
                </c:pt>
                <c:pt idx="318">
                  <c:v>-4.9651703958116684</c:v>
                </c:pt>
                <c:pt idx="319">
                  <c:v>-5.127476277026922</c:v>
                </c:pt>
                <c:pt idx="320">
                  <c:v>0.18609109514395072</c:v>
                </c:pt>
                <c:pt idx="321">
                  <c:v>0.7306079067998752</c:v>
                </c:pt>
                <c:pt idx="322">
                  <c:v>1.603517527579001</c:v>
                </c:pt>
                <c:pt idx="323">
                  <c:v>1.6701842868152426</c:v>
                </c:pt>
                <c:pt idx="324">
                  <c:v>1.4966720237393361</c:v>
                </c:pt>
                <c:pt idx="325">
                  <c:v>1.6239004955409513</c:v>
                </c:pt>
                <c:pt idx="326">
                  <c:v>1.5722032398172985</c:v>
                </c:pt>
                <c:pt idx="327">
                  <c:v>2.266443520678223</c:v>
                </c:pt>
                <c:pt idx="328">
                  <c:v>2.4599847346055554</c:v>
                </c:pt>
                <c:pt idx="329">
                  <c:v>2.0717407711213127</c:v>
                </c:pt>
                <c:pt idx="330">
                  <c:v>2.1459045128915477</c:v>
                </c:pt>
                <c:pt idx="331">
                  <c:v>-4.0269766545430628</c:v>
                </c:pt>
                <c:pt idx="332">
                  <c:v>0.32980506326320835</c:v>
                </c:pt>
                <c:pt idx="333">
                  <c:v>-0.2199310085222379</c:v>
                </c:pt>
                <c:pt idx="334">
                  <c:v>-0.26383308831778152</c:v>
                </c:pt>
                <c:pt idx="335">
                  <c:v>3.7518196133195545</c:v>
                </c:pt>
                <c:pt idx="336">
                  <c:v>1.518580616358463</c:v>
                </c:pt>
                <c:pt idx="337">
                  <c:v>-0.73914998708811197</c:v>
                </c:pt>
                <c:pt idx="338">
                  <c:v>-0.83032356947070696</c:v>
                </c:pt>
                <c:pt idx="339">
                  <c:v>0.93821982630375089</c:v>
                </c:pt>
                <c:pt idx="340">
                  <c:v>2.7907056585289354</c:v>
                </c:pt>
                <c:pt idx="341">
                  <c:v>0.36895567420371833</c:v>
                </c:pt>
                <c:pt idx="342">
                  <c:v>1.0161256260045661</c:v>
                </c:pt>
                <c:pt idx="343">
                  <c:v>0.75137593556905813</c:v>
                </c:pt>
                <c:pt idx="344">
                  <c:v>-2.5027011308527136</c:v>
                </c:pt>
                <c:pt idx="345">
                  <c:v>2.4937186165453085</c:v>
                </c:pt>
                <c:pt idx="346">
                  <c:v>2.8172968151063316</c:v>
                </c:pt>
                <c:pt idx="347">
                  <c:v>2.0621978767112239</c:v>
                </c:pt>
                <c:pt idx="348">
                  <c:v>2.7671745968089851</c:v>
                </c:pt>
                <c:pt idx="349">
                  <c:v>1.5815479381754898</c:v>
                </c:pt>
                <c:pt idx="350">
                  <c:v>-1.2252667854093744</c:v>
                </c:pt>
                <c:pt idx="351">
                  <c:v>-1.0458312227837752</c:v>
                </c:pt>
                <c:pt idx="352">
                  <c:v>-1.6019531277379855</c:v>
                </c:pt>
                <c:pt idx="353">
                  <c:v>-1.2919888826912569</c:v>
                </c:pt>
                <c:pt idx="354">
                  <c:v>-4.774569586576817</c:v>
                </c:pt>
                <c:pt idx="355">
                  <c:v>-0.58493854392290245</c:v>
                </c:pt>
                <c:pt idx="356">
                  <c:v>-0.64063596801543099</c:v>
                </c:pt>
                <c:pt idx="357">
                  <c:v>-0.39736081270994816</c:v>
                </c:pt>
                <c:pt idx="358">
                  <c:v>-0.40475647528110414</c:v>
                </c:pt>
                <c:pt idx="359">
                  <c:v>-0.45058157127957088</c:v>
                </c:pt>
                <c:pt idx="360">
                  <c:v>0.26721546117373407</c:v>
                </c:pt>
                <c:pt idx="361">
                  <c:v>-4.2277247336656387E-2</c:v>
                </c:pt>
                <c:pt idx="362">
                  <c:v>-4.473850567307835</c:v>
                </c:pt>
                <c:pt idx="363">
                  <c:v>0.16663608670424424</c:v>
                </c:pt>
                <c:pt idx="364">
                  <c:v>1.13361146927042</c:v>
                </c:pt>
                <c:pt idx="365">
                  <c:v>0.58040139989738293</c:v>
                </c:pt>
                <c:pt idx="366">
                  <c:v>-4.3869860723406475</c:v>
                </c:pt>
                <c:pt idx="367">
                  <c:v>-0.41889065493481326</c:v>
                </c:pt>
                <c:pt idx="368">
                  <c:v>-7.7068731751697115</c:v>
                </c:pt>
                <c:pt idx="369">
                  <c:v>-0.23298394454046445</c:v>
                </c:pt>
                <c:pt idx="370">
                  <c:v>-7.9097242960901042</c:v>
                </c:pt>
                <c:pt idx="371">
                  <c:v>0.17684370186290721</c:v>
                </c:pt>
                <c:pt idx="372">
                  <c:v>0.37306883740534857</c:v>
                </c:pt>
                <c:pt idx="373">
                  <c:v>0.43776265162997419</c:v>
                </c:pt>
                <c:pt idx="374">
                  <c:v>0.4249752422573323</c:v>
                </c:pt>
                <c:pt idx="375">
                  <c:v>0.66053062809240259</c:v>
                </c:pt>
                <c:pt idx="376">
                  <c:v>1.1814946496367611</c:v>
                </c:pt>
                <c:pt idx="377">
                  <c:v>-8.0630958928708338</c:v>
                </c:pt>
                <c:pt idx="378">
                  <c:v>0.87202442335528474</c:v>
                </c:pt>
                <c:pt idx="379">
                  <c:v>0.52418846339634229</c:v>
                </c:pt>
                <c:pt idx="380">
                  <c:v>0.65012662163243817</c:v>
                </c:pt>
                <c:pt idx="381">
                  <c:v>0.1235903408293666</c:v>
                </c:pt>
                <c:pt idx="382">
                  <c:v>5.3037662099549294</c:v>
                </c:pt>
                <c:pt idx="383">
                  <c:v>0.21425169892381746</c:v>
                </c:pt>
                <c:pt idx="384">
                  <c:v>-3.5848989743243891</c:v>
                </c:pt>
                <c:pt idx="385">
                  <c:v>-3.5632647479792539</c:v>
                </c:pt>
                <c:pt idx="386">
                  <c:v>-12.282980088543546</c:v>
                </c:pt>
                <c:pt idx="387">
                  <c:v>-3.4091706176430279</c:v>
                </c:pt>
                <c:pt idx="388">
                  <c:v>-3.2782618078913188</c:v>
                </c:pt>
                <c:pt idx="389">
                  <c:v>-12.356870965460644</c:v>
                </c:pt>
                <c:pt idx="390">
                  <c:v>-2.2445093607576325</c:v>
                </c:pt>
                <c:pt idx="391">
                  <c:v>-11.759493711467655</c:v>
                </c:pt>
                <c:pt idx="392">
                  <c:v>-0.50783240965750309</c:v>
                </c:pt>
                <c:pt idx="393">
                  <c:v>0.67294617137704904</c:v>
                </c:pt>
                <c:pt idx="394">
                  <c:v>0.96179506637922429</c:v>
                </c:pt>
                <c:pt idx="395">
                  <c:v>0.6939459484543562</c:v>
                </c:pt>
                <c:pt idx="396">
                  <c:v>1.4772094347462286</c:v>
                </c:pt>
                <c:pt idx="397">
                  <c:v>1.0789937308866158</c:v>
                </c:pt>
                <c:pt idx="398">
                  <c:v>0.53345099581994759</c:v>
                </c:pt>
                <c:pt idx="399">
                  <c:v>6.9069743313249106</c:v>
                </c:pt>
                <c:pt idx="400">
                  <c:v>0.29192619541076681</c:v>
                </c:pt>
                <c:pt idx="401">
                  <c:v>0.30327499396122448</c:v>
                </c:pt>
                <c:pt idx="402">
                  <c:v>-3.2776220014714994</c:v>
                </c:pt>
                <c:pt idx="403">
                  <c:v>1.0829523333358253</c:v>
                </c:pt>
                <c:pt idx="404">
                  <c:v>1.0223293449729738</c:v>
                </c:pt>
                <c:pt idx="405">
                  <c:v>1.3160452721624836</c:v>
                </c:pt>
                <c:pt idx="406">
                  <c:v>1.5580767631912664</c:v>
                </c:pt>
                <c:pt idx="407">
                  <c:v>2.0033477293149247</c:v>
                </c:pt>
                <c:pt idx="408">
                  <c:v>2.8731179150650235</c:v>
                </c:pt>
                <c:pt idx="409">
                  <c:v>2.8151321288212614</c:v>
                </c:pt>
                <c:pt idx="410">
                  <c:v>3.9566496238265785</c:v>
                </c:pt>
                <c:pt idx="411">
                  <c:v>-0.57828953412077055</c:v>
                </c:pt>
                <c:pt idx="412">
                  <c:v>3.5358344811784264</c:v>
                </c:pt>
                <c:pt idx="413">
                  <c:v>9.1706696845716209</c:v>
                </c:pt>
                <c:pt idx="414">
                  <c:v>5.58377637345626</c:v>
                </c:pt>
                <c:pt idx="415">
                  <c:v>1.8045010016792702</c:v>
                </c:pt>
                <c:pt idx="416">
                  <c:v>1.3591354736647219</c:v>
                </c:pt>
                <c:pt idx="417">
                  <c:v>1.4233191763086239</c:v>
                </c:pt>
                <c:pt idx="418">
                  <c:v>1.3385136610240096</c:v>
                </c:pt>
                <c:pt idx="419">
                  <c:v>1.3832561284977061</c:v>
                </c:pt>
                <c:pt idx="420">
                  <c:v>-4.572636176258186</c:v>
                </c:pt>
                <c:pt idx="421">
                  <c:v>0.71701352339388791</c:v>
                </c:pt>
                <c:pt idx="422">
                  <c:v>0.35439179981065649</c:v>
                </c:pt>
                <c:pt idx="423">
                  <c:v>0.15987151033588987</c:v>
                </c:pt>
                <c:pt idx="424">
                  <c:v>-5.335105077941634</c:v>
                </c:pt>
                <c:pt idx="425">
                  <c:v>0.11422863350924928</c:v>
                </c:pt>
                <c:pt idx="426">
                  <c:v>-5.9033472696249589E-2</c:v>
                </c:pt>
                <c:pt idx="427">
                  <c:v>-0.71359609096981558</c:v>
                </c:pt>
                <c:pt idx="428">
                  <c:v>2.3044000910121056</c:v>
                </c:pt>
                <c:pt idx="429">
                  <c:v>-0.11345147112595555</c:v>
                </c:pt>
                <c:pt idx="430">
                  <c:v>-0.21509262217192315</c:v>
                </c:pt>
                <c:pt idx="431">
                  <c:v>-0.76448347434530461</c:v>
                </c:pt>
                <c:pt idx="432">
                  <c:v>-3.4524740088045434</c:v>
                </c:pt>
                <c:pt idx="433">
                  <c:v>-3.5261116988289984</c:v>
                </c:pt>
                <c:pt idx="434">
                  <c:v>-3.7435483734670569</c:v>
                </c:pt>
                <c:pt idx="435">
                  <c:v>-3.869671963990946</c:v>
                </c:pt>
                <c:pt idx="436">
                  <c:v>-3.6802479620679165</c:v>
                </c:pt>
                <c:pt idx="437">
                  <c:v>-14.341388627562509</c:v>
                </c:pt>
                <c:pt idx="438">
                  <c:v>-3.3608476716153461</c:v>
                </c:pt>
                <c:pt idx="439">
                  <c:v>-2.9988969209878888</c:v>
                </c:pt>
                <c:pt idx="440">
                  <c:v>-1.5422287514604491</c:v>
                </c:pt>
                <c:pt idx="441">
                  <c:v>-2.2679822781247623</c:v>
                </c:pt>
                <c:pt idx="442">
                  <c:v>-15.220460351729102</c:v>
                </c:pt>
                <c:pt idx="443">
                  <c:v>-2.8993550548022213</c:v>
                </c:pt>
                <c:pt idx="444">
                  <c:v>-2.6075603403616796</c:v>
                </c:pt>
                <c:pt idx="445">
                  <c:v>-15.391873763854072</c:v>
                </c:pt>
                <c:pt idx="446">
                  <c:v>-14.00652695055129</c:v>
                </c:pt>
                <c:pt idx="447">
                  <c:v>-2.7838127638106442</c:v>
                </c:pt>
                <c:pt idx="448">
                  <c:v>1.3530960536689918</c:v>
                </c:pt>
                <c:pt idx="449">
                  <c:v>4.4473182045975079</c:v>
                </c:pt>
                <c:pt idx="450">
                  <c:v>1.4765238312551787</c:v>
                </c:pt>
                <c:pt idx="451">
                  <c:v>1.5104942011538895</c:v>
                </c:pt>
                <c:pt idx="452">
                  <c:v>3.9896813012402106</c:v>
                </c:pt>
                <c:pt idx="453">
                  <c:v>-0.72406115864734488</c:v>
                </c:pt>
                <c:pt idx="454">
                  <c:v>3.5179487994561782</c:v>
                </c:pt>
                <c:pt idx="455">
                  <c:v>7.4980415028860392</c:v>
                </c:pt>
                <c:pt idx="456">
                  <c:v>6.0719037968300285</c:v>
                </c:pt>
                <c:pt idx="457">
                  <c:v>8.2897559694265368</c:v>
                </c:pt>
                <c:pt idx="458">
                  <c:v>2.7996275225279561</c:v>
                </c:pt>
                <c:pt idx="459">
                  <c:v>1.7634671741172241</c:v>
                </c:pt>
                <c:pt idx="460">
                  <c:v>2.208400442051385</c:v>
                </c:pt>
                <c:pt idx="461">
                  <c:v>1.85379148081023</c:v>
                </c:pt>
                <c:pt idx="462">
                  <c:v>-0.64665050528655854</c:v>
                </c:pt>
                <c:pt idx="463">
                  <c:v>0.91390293988088445</c:v>
                </c:pt>
                <c:pt idx="464">
                  <c:v>-2.3030935177874525</c:v>
                </c:pt>
                <c:pt idx="465">
                  <c:v>4.7314583154448755</c:v>
                </c:pt>
                <c:pt idx="466">
                  <c:v>-2.7726748015725278</c:v>
                </c:pt>
                <c:pt idx="467">
                  <c:v>0.13876378354544983</c:v>
                </c:pt>
                <c:pt idx="468">
                  <c:v>-2.6452298709064976</c:v>
                </c:pt>
                <c:pt idx="469">
                  <c:v>-2.8946078306142482</c:v>
                </c:pt>
                <c:pt idx="470">
                  <c:v>-3.0916300031927761</c:v>
                </c:pt>
                <c:pt idx="471">
                  <c:v>-3.0022074264748113</c:v>
                </c:pt>
                <c:pt idx="472">
                  <c:v>-2.6232298619221481</c:v>
                </c:pt>
                <c:pt idx="473">
                  <c:v>-17.101583804218812</c:v>
                </c:pt>
                <c:pt idx="474">
                  <c:v>-2.4011469549337079</c:v>
                </c:pt>
                <c:pt idx="475">
                  <c:v>-2.59882896840098</c:v>
                </c:pt>
                <c:pt idx="476">
                  <c:v>-16.812838079144719</c:v>
                </c:pt>
                <c:pt idx="477">
                  <c:v>-16.822841511422119</c:v>
                </c:pt>
                <c:pt idx="478">
                  <c:v>-16.952185187778362</c:v>
                </c:pt>
                <c:pt idx="479">
                  <c:v>-16.932140000167593</c:v>
                </c:pt>
                <c:pt idx="480">
                  <c:v>-3.327736730831532</c:v>
                </c:pt>
                <c:pt idx="481">
                  <c:v>-3.3493258755582858</c:v>
                </c:pt>
                <c:pt idx="482">
                  <c:v>-3.5272278562765962</c:v>
                </c:pt>
                <c:pt idx="483">
                  <c:v>-3.6877671365959159</c:v>
                </c:pt>
                <c:pt idx="484">
                  <c:v>-3.2464333184671617</c:v>
                </c:pt>
                <c:pt idx="485">
                  <c:v>-3.7014486059487695</c:v>
                </c:pt>
                <c:pt idx="486">
                  <c:v>-7.9308176235856536</c:v>
                </c:pt>
                <c:pt idx="487">
                  <c:v>-3.2838413666924851</c:v>
                </c:pt>
                <c:pt idx="488">
                  <c:v>-2.5600409129609503</c:v>
                </c:pt>
                <c:pt idx="489">
                  <c:v>-2.6924986630777212</c:v>
                </c:pt>
                <c:pt idx="490">
                  <c:v>-14.245326659988166</c:v>
                </c:pt>
                <c:pt idx="491">
                  <c:v>-14.709892329315934</c:v>
                </c:pt>
                <c:pt idx="492">
                  <c:v>-14.091528105599281</c:v>
                </c:pt>
                <c:pt idx="493">
                  <c:v>-14.373707811688149</c:v>
                </c:pt>
                <c:pt idx="494">
                  <c:v>-15.601386471294148</c:v>
                </c:pt>
                <c:pt idx="495">
                  <c:v>-14.790349811630733</c:v>
                </c:pt>
                <c:pt idx="496">
                  <c:v>6.4358425766587857</c:v>
                </c:pt>
                <c:pt idx="497">
                  <c:v>4.7886555973787495</c:v>
                </c:pt>
                <c:pt idx="498">
                  <c:v>3.7370593323180685</c:v>
                </c:pt>
                <c:pt idx="499">
                  <c:v>3.0125125173582035</c:v>
                </c:pt>
                <c:pt idx="500">
                  <c:v>3.7864254504348764</c:v>
                </c:pt>
                <c:pt idx="501">
                  <c:v>3.445178073931686</c:v>
                </c:pt>
                <c:pt idx="502">
                  <c:v>3.4707174030483117</c:v>
                </c:pt>
                <c:pt idx="503">
                  <c:v>3.9599449294436369</c:v>
                </c:pt>
                <c:pt idx="504">
                  <c:v>1.7446643405443893</c:v>
                </c:pt>
                <c:pt idx="505">
                  <c:v>3.6695900897175591</c:v>
                </c:pt>
                <c:pt idx="506">
                  <c:v>4.0638625099105781</c:v>
                </c:pt>
                <c:pt idx="507">
                  <c:v>4.30320025261247</c:v>
                </c:pt>
                <c:pt idx="508">
                  <c:v>1.7849236832970377</c:v>
                </c:pt>
                <c:pt idx="509">
                  <c:v>1.7486168979208259</c:v>
                </c:pt>
                <c:pt idx="510">
                  <c:v>1.5406611806392618</c:v>
                </c:pt>
                <c:pt idx="511">
                  <c:v>1.5993146272559073</c:v>
                </c:pt>
                <c:pt idx="512">
                  <c:v>2.27749777219762</c:v>
                </c:pt>
                <c:pt idx="513">
                  <c:v>2.4249758380198614</c:v>
                </c:pt>
                <c:pt idx="514">
                  <c:v>3.3872220751890723</c:v>
                </c:pt>
                <c:pt idx="515">
                  <c:v>3.5257910952076088</c:v>
                </c:pt>
                <c:pt idx="516">
                  <c:v>2.7404815056686544</c:v>
                </c:pt>
                <c:pt idx="517">
                  <c:v>3.2608444684422579</c:v>
                </c:pt>
                <c:pt idx="518">
                  <c:v>3.3162802861009766</c:v>
                </c:pt>
                <c:pt idx="519">
                  <c:v>3.6623187582830923</c:v>
                </c:pt>
                <c:pt idx="520">
                  <c:v>4.7291256154685044</c:v>
                </c:pt>
                <c:pt idx="521">
                  <c:v>5.1699908828196754</c:v>
                </c:pt>
                <c:pt idx="522">
                  <c:v>5.6809279673034752</c:v>
                </c:pt>
                <c:pt idx="523">
                  <c:v>2.786571202093981</c:v>
                </c:pt>
                <c:pt idx="524">
                  <c:v>3.29928367715506</c:v>
                </c:pt>
                <c:pt idx="525">
                  <c:v>2.8666110194847647</c:v>
                </c:pt>
                <c:pt idx="526">
                  <c:v>2.2615938244477292</c:v>
                </c:pt>
                <c:pt idx="527">
                  <c:v>4.8463963720149792</c:v>
                </c:pt>
                <c:pt idx="528">
                  <c:v>2.718964391034234</c:v>
                </c:pt>
                <c:pt idx="529">
                  <c:v>2.3816205590200923</c:v>
                </c:pt>
                <c:pt idx="530">
                  <c:v>3.2250243782788743</c:v>
                </c:pt>
                <c:pt idx="531">
                  <c:v>2.9589227546304073</c:v>
                </c:pt>
                <c:pt idx="532">
                  <c:v>3.0768018999222448</c:v>
                </c:pt>
                <c:pt idx="533">
                  <c:v>-1.048171989292328</c:v>
                </c:pt>
                <c:pt idx="534">
                  <c:v>-0.85076250605629866</c:v>
                </c:pt>
                <c:pt idx="535">
                  <c:v>3.708955131820062</c:v>
                </c:pt>
                <c:pt idx="536">
                  <c:v>4.5632475696050818</c:v>
                </c:pt>
                <c:pt idx="537">
                  <c:v>4.9453064388681867</c:v>
                </c:pt>
                <c:pt idx="538">
                  <c:v>5.5382813313173216</c:v>
                </c:pt>
                <c:pt idx="539">
                  <c:v>4.9563712210643871</c:v>
                </c:pt>
                <c:pt idx="540">
                  <c:v>0.23414280765217654</c:v>
                </c:pt>
                <c:pt idx="541">
                  <c:v>4.1180850594402756</c:v>
                </c:pt>
                <c:pt idx="542">
                  <c:v>3.8790954549193231</c:v>
                </c:pt>
                <c:pt idx="543">
                  <c:v>3.6202581971304824</c:v>
                </c:pt>
                <c:pt idx="544">
                  <c:v>-2.3880299170215125</c:v>
                </c:pt>
                <c:pt idx="545">
                  <c:v>-9.0185507087847299</c:v>
                </c:pt>
                <c:pt idx="546">
                  <c:v>-2.1311360807668862</c:v>
                </c:pt>
                <c:pt idx="547">
                  <c:v>-2.0534628506119077</c:v>
                </c:pt>
                <c:pt idx="548">
                  <c:v>-2.0790440882447001</c:v>
                </c:pt>
                <c:pt idx="549">
                  <c:v>-2.202952600372754</c:v>
                </c:pt>
                <c:pt idx="550">
                  <c:v>-2.3647331534373848</c:v>
                </c:pt>
                <c:pt idx="551">
                  <c:v>-2.2201388273387934</c:v>
                </c:pt>
                <c:pt idx="552">
                  <c:v>3.6856558195383684</c:v>
                </c:pt>
                <c:pt idx="553">
                  <c:v>0.76907669090564923</c:v>
                </c:pt>
                <c:pt idx="554">
                  <c:v>-1.5177110869541295</c:v>
                </c:pt>
                <c:pt idx="555">
                  <c:v>-1.6514521165887857</c:v>
                </c:pt>
                <c:pt idx="556">
                  <c:v>-0.86974190314609956</c:v>
                </c:pt>
                <c:pt idx="557">
                  <c:v>-0.82133618681956477</c:v>
                </c:pt>
                <c:pt idx="558">
                  <c:v>-0.50872644002946288</c:v>
                </c:pt>
                <c:pt idx="559">
                  <c:v>-0.44708745845029796</c:v>
                </c:pt>
                <c:pt idx="560">
                  <c:v>5.1059275291113977</c:v>
                </c:pt>
                <c:pt idx="561">
                  <c:v>5.6761710319123182</c:v>
                </c:pt>
                <c:pt idx="562">
                  <c:v>6.0026333364286586</c:v>
                </c:pt>
                <c:pt idx="563">
                  <c:v>5.6978975947037611</c:v>
                </c:pt>
                <c:pt idx="564">
                  <c:v>5.7239019840417313</c:v>
                </c:pt>
                <c:pt idx="565">
                  <c:v>2.3508169316470884</c:v>
                </c:pt>
                <c:pt idx="566">
                  <c:v>6.6365685125071536</c:v>
                </c:pt>
                <c:pt idx="567">
                  <c:v>6.5324395398702109</c:v>
                </c:pt>
                <c:pt idx="568">
                  <c:v>7.2965223682981275</c:v>
                </c:pt>
                <c:pt idx="569">
                  <c:v>3.8098184973374032</c:v>
                </c:pt>
                <c:pt idx="570">
                  <c:v>7.6332386924954676</c:v>
                </c:pt>
                <c:pt idx="571">
                  <c:v>3.9801858980580249</c:v>
                </c:pt>
                <c:pt idx="572">
                  <c:v>4.5744664555515158</c:v>
                </c:pt>
                <c:pt idx="573">
                  <c:v>8.106554586093992</c:v>
                </c:pt>
                <c:pt idx="574">
                  <c:v>4.0863819900673377</c:v>
                </c:pt>
                <c:pt idx="575">
                  <c:v>7.2982761598938453</c:v>
                </c:pt>
                <c:pt idx="576">
                  <c:v>-0.13716375899279853</c:v>
                </c:pt>
                <c:pt idx="577">
                  <c:v>0.14599676659388194</c:v>
                </c:pt>
                <c:pt idx="578">
                  <c:v>0.46183486899481352</c:v>
                </c:pt>
                <c:pt idx="579">
                  <c:v>-2.1666770752727871</c:v>
                </c:pt>
                <c:pt idx="580">
                  <c:v>-2.333241480782192</c:v>
                </c:pt>
                <c:pt idx="581">
                  <c:v>-1.5210285804792818</c:v>
                </c:pt>
                <c:pt idx="582">
                  <c:v>-2.5609934833419601</c:v>
                </c:pt>
                <c:pt idx="583">
                  <c:v>0.20117232721614187</c:v>
                </c:pt>
                <c:pt idx="584">
                  <c:v>0.52756893519553216</c:v>
                </c:pt>
                <c:pt idx="585">
                  <c:v>1.1595804238747007</c:v>
                </c:pt>
                <c:pt idx="586">
                  <c:v>1.8608410264837545</c:v>
                </c:pt>
                <c:pt idx="587">
                  <c:v>1.6380002123558768</c:v>
                </c:pt>
                <c:pt idx="588">
                  <c:v>2.7411095458864594</c:v>
                </c:pt>
                <c:pt idx="589">
                  <c:v>2.9154541337252056</c:v>
                </c:pt>
                <c:pt idx="590">
                  <c:v>3.0945186205354958</c:v>
                </c:pt>
                <c:pt idx="591">
                  <c:v>2.726556962743075</c:v>
                </c:pt>
                <c:pt idx="592">
                  <c:v>4.9503900785758077</c:v>
                </c:pt>
                <c:pt idx="593">
                  <c:v>5.0301010483563289</c:v>
                </c:pt>
                <c:pt idx="594">
                  <c:v>3.9571152545755268</c:v>
                </c:pt>
                <c:pt idx="595">
                  <c:v>2.4367235586611855</c:v>
                </c:pt>
                <c:pt idx="596">
                  <c:v>1.4891110015276041</c:v>
                </c:pt>
                <c:pt idx="597">
                  <c:v>-0.96930867052542169</c:v>
                </c:pt>
                <c:pt idx="598">
                  <c:v>-3.9020384451589791</c:v>
                </c:pt>
                <c:pt idx="599">
                  <c:v>-3.0484501675880438</c:v>
                </c:pt>
                <c:pt idx="600">
                  <c:v>-0.78044429578433494</c:v>
                </c:pt>
                <c:pt idx="601">
                  <c:v>0.84512368257999526</c:v>
                </c:pt>
                <c:pt idx="602">
                  <c:v>1.2591750384106888</c:v>
                </c:pt>
                <c:pt idx="603">
                  <c:v>2.57899845846255</c:v>
                </c:pt>
                <c:pt idx="604">
                  <c:v>3.4605823786016003</c:v>
                </c:pt>
                <c:pt idx="605">
                  <c:v>3.9461958467105234</c:v>
                </c:pt>
                <c:pt idx="606">
                  <c:v>6.1863523211496982</c:v>
                </c:pt>
                <c:pt idx="607">
                  <c:v>6.3123856128668336</c:v>
                </c:pt>
                <c:pt idx="608">
                  <c:v>7.4030102402739288</c:v>
                </c:pt>
                <c:pt idx="609">
                  <c:v>6.0813663274354042</c:v>
                </c:pt>
                <c:pt idx="610">
                  <c:v>4.5319530056975452</c:v>
                </c:pt>
                <c:pt idx="611">
                  <c:v>2.3014259233820837</c:v>
                </c:pt>
                <c:pt idx="612">
                  <c:v>1.7137480518635186</c:v>
                </c:pt>
                <c:pt idx="613">
                  <c:v>2.0639399728335945</c:v>
                </c:pt>
                <c:pt idx="614">
                  <c:v>0.78809168547975617</c:v>
                </c:pt>
                <c:pt idx="615">
                  <c:v>3.1091156735110701</c:v>
                </c:pt>
                <c:pt idx="616">
                  <c:v>2.0780480255550628</c:v>
                </c:pt>
                <c:pt idx="617">
                  <c:v>2.2721738687551323</c:v>
                </c:pt>
                <c:pt idx="618">
                  <c:v>2.4741409879027998</c:v>
                </c:pt>
                <c:pt idx="619">
                  <c:v>2.2836837098806484</c:v>
                </c:pt>
                <c:pt idx="620">
                  <c:v>4.5110494522050999</c:v>
                </c:pt>
                <c:pt idx="621">
                  <c:v>3.948895257350955</c:v>
                </c:pt>
                <c:pt idx="622">
                  <c:v>4.6302141794101033</c:v>
                </c:pt>
                <c:pt idx="623">
                  <c:v>1.2822292478954296</c:v>
                </c:pt>
                <c:pt idx="624">
                  <c:v>2.0018675000895172</c:v>
                </c:pt>
                <c:pt idx="625">
                  <c:v>-2.9647301937730219</c:v>
                </c:pt>
                <c:pt idx="626">
                  <c:v>-4.9884014125959197</c:v>
                </c:pt>
                <c:pt idx="627">
                  <c:v>-2.1538793937622387</c:v>
                </c:pt>
                <c:pt idx="628">
                  <c:v>-3.6024864335872593</c:v>
                </c:pt>
                <c:pt idx="629">
                  <c:v>-0.61991273567699068</c:v>
                </c:pt>
                <c:pt idx="630">
                  <c:v>-3.9609865304301906</c:v>
                </c:pt>
                <c:pt idx="631">
                  <c:v>-4.1731092028345955</c:v>
                </c:pt>
                <c:pt idx="632">
                  <c:v>-3.4813015482626071</c:v>
                </c:pt>
                <c:pt idx="633">
                  <c:v>-1.1227927344255448</c:v>
                </c:pt>
                <c:pt idx="634">
                  <c:v>-2.9340192829998273</c:v>
                </c:pt>
                <c:pt idx="635">
                  <c:v>-3.1797589991478077</c:v>
                </c:pt>
                <c:pt idx="636">
                  <c:v>-3.1943672899844415</c:v>
                </c:pt>
                <c:pt idx="637">
                  <c:v>-5.885188712940348</c:v>
                </c:pt>
                <c:pt idx="638">
                  <c:v>-3.8393775593367963</c:v>
                </c:pt>
                <c:pt idx="639">
                  <c:v>-4.716516018123329</c:v>
                </c:pt>
                <c:pt idx="640">
                  <c:v>4.7025063129359808</c:v>
                </c:pt>
                <c:pt idx="641">
                  <c:v>4.9014506657688131</c:v>
                </c:pt>
                <c:pt idx="642">
                  <c:v>4.7898147683830885</c:v>
                </c:pt>
                <c:pt idx="643">
                  <c:v>4.7267807666885986</c:v>
                </c:pt>
                <c:pt idx="644">
                  <c:v>4.9950602578702359</c:v>
                </c:pt>
                <c:pt idx="645">
                  <c:v>5.1188581195119269</c:v>
                </c:pt>
                <c:pt idx="646">
                  <c:v>13.193979832090015</c:v>
                </c:pt>
                <c:pt idx="647">
                  <c:v>7.114437462812333</c:v>
                </c:pt>
                <c:pt idx="648">
                  <c:v>6.3556577022997942</c:v>
                </c:pt>
                <c:pt idx="649">
                  <c:v>-2.5100675637569765</c:v>
                </c:pt>
                <c:pt idx="650">
                  <c:v>6.7493846658393863</c:v>
                </c:pt>
                <c:pt idx="651">
                  <c:v>6.5718895960541701</c:v>
                </c:pt>
                <c:pt idx="652">
                  <c:v>7.2156977478501716</c:v>
                </c:pt>
                <c:pt idx="653">
                  <c:v>6.8833143633278482</c:v>
                </c:pt>
                <c:pt idx="654">
                  <c:v>7.1340891153798651</c:v>
                </c:pt>
                <c:pt idx="655">
                  <c:v>6.5407026584683265</c:v>
                </c:pt>
                <c:pt idx="656">
                  <c:v>2.3332344805114928</c:v>
                </c:pt>
                <c:pt idx="657">
                  <c:v>2.3568813559034538</c:v>
                </c:pt>
                <c:pt idx="658">
                  <c:v>2.7200104918669723</c:v>
                </c:pt>
                <c:pt idx="659">
                  <c:v>2.0071560612588542</c:v>
                </c:pt>
                <c:pt idx="660">
                  <c:v>-2.061945396364635</c:v>
                </c:pt>
                <c:pt idx="661">
                  <c:v>2.4989707305488196</c:v>
                </c:pt>
                <c:pt idx="662">
                  <c:v>3.0360560063172102</c:v>
                </c:pt>
                <c:pt idx="663">
                  <c:v>3.4366289170143745</c:v>
                </c:pt>
                <c:pt idx="664">
                  <c:v>3.4915637607232384</c:v>
                </c:pt>
                <c:pt idx="665">
                  <c:v>3.4089060040476653</c:v>
                </c:pt>
                <c:pt idx="666">
                  <c:v>-3.710394912262089</c:v>
                </c:pt>
                <c:pt idx="667">
                  <c:v>1.7828292686030096</c:v>
                </c:pt>
                <c:pt idx="668">
                  <c:v>-6.5086167919076843E-2</c:v>
                </c:pt>
                <c:pt idx="669">
                  <c:v>3.5711591371005227</c:v>
                </c:pt>
                <c:pt idx="670">
                  <c:v>3.0360484834208563</c:v>
                </c:pt>
                <c:pt idx="671">
                  <c:v>3.3787415155731537</c:v>
                </c:pt>
                <c:pt idx="672">
                  <c:v>2.756043906645786</c:v>
                </c:pt>
                <c:pt idx="673">
                  <c:v>2.567071985813925</c:v>
                </c:pt>
                <c:pt idx="674">
                  <c:v>3.8783219263737578</c:v>
                </c:pt>
                <c:pt idx="675">
                  <c:v>3.9236974262730655</c:v>
                </c:pt>
                <c:pt idx="676">
                  <c:v>3.5937667042953336</c:v>
                </c:pt>
                <c:pt idx="677">
                  <c:v>3.5344536890876981</c:v>
                </c:pt>
                <c:pt idx="678">
                  <c:v>3.6524909090937854</c:v>
                </c:pt>
                <c:pt idx="679">
                  <c:v>3.5325505021339438</c:v>
                </c:pt>
                <c:pt idx="680">
                  <c:v>0.42667662481392199</c:v>
                </c:pt>
                <c:pt idx="681">
                  <c:v>4.3353391850159539</c:v>
                </c:pt>
                <c:pt idx="682">
                  <c:v>4.6650979937320614</c:v>
                </c:pt>
                <c:pt idx="683">
                  <c:v>4.6005825064001868</c:v>
                </c:pt>
                <c:pt idx="684">
                  <c:v>5.3329727800351918</c:v>
                </c:pt>
                <c:pt idx="685">
                  <c:v>4.3378634916676049</c:v>
                </c:pt>
                <c:pt idx="686">
                  <c:v>4.2832268076856792</c:v>
                </c:pt>
                <c:pt idx="687">
                  <c:v>3.4135272334045368</c:v>
                </c:pt>
                <c:pt idx="688">
                  <c:v>2.9051440085155775</c:v>
                </c:pt>
                <c:pt idx="689">
                  <c:v>3.057475122009393</c:v>
                </c:pt>
                <c:pt idx="690">
                  <c:v>3.0020881452381332</c:v>
                </c:pt>
                <c:pt idx="691">
                  <c:v>3.1158742854219525</c:v>
                </c:pt>
                <c:pt idx="692">
                  <c:v>2.7844241490635113</c:v>
                </c:pt>
                <c:pt idx="693">
                  <c:v>2.7177671813131354</c:v>
                </c:pt>
                <c:pt idx="694">
                  <c:v>-3.2494967486512394</c:v>
                </c:pt>
                <c:pt idx="695">
                  <c:v>2.0703519400517933</c:v>
                </c:pt>
                <c:pt idx="696">
                  <c:v>-2.7819942902023769</c:v>
                </c:pt>
                <c:pt idx="697">
                  <c:v>6.9522475004777107</c:v>
                </c:pt>
                <c:pt idx="698">
                  <c:v>3.4575805354318447</c:v>
                </c:pt>
                <c:pt idx="699">
                  <c:v>2.6426179021978555</c:v>
                </c:pt>
                <c:pt idx="700">
                  <c:v>-2.3893273687588703</c:v>
                </c:pt>
                <c:pt idx="701">
                  <c:v>0.5426680084100326</c:v>
                </c:pt>
                <c:pt idx="702">
                  <c:v>2.7424136581331311</c:v>
                </c:pt>
                <c:pt idx="703">
                  <c:v>2.8764504732839526</c:v>
                </c:pt>
                <c:pt idx="704">
                  <c:v>-11.350837512601331</c:v>
                </c:pt>
                <c:pt idx="705">
                  <c:v>-11.336789502936746</c:v>
                </c:pt>
                <c:pt idx="706">
                  <c:v>-2.3098000182003418</c:v>
                </c:pt>
                <c:pt idx="707">
                  <c:v>-3.5898033911001903</c:v>
                </c:pt>
                <c:pt idx="708">
                  <c:v>-3.9896809175372283</c:v>
                </c:pt>
                <c:pt idx="709">
                  <c:v>-4.0311086442681798</c:v>
                </c:pt>
                <c:pt idx="710">
                  <c:v>-13.328601943181482</c:v>
                </c:pt>
                <c:pt idx="711">
                  <c:v>-4.8700716886005111</c:v>
                </c:pt>
                <c:pt idx="712">
                  <c:v>-4.2413547744875615</c:v>
                </c:pt>
                <c:pt idx="713">
                  <c:v>-4.4516948981835895</c:v>
                </c:pt>
                <c:pt idx="714">
                  <c:v>-3.4088533707507835</c:v>
                </c:pt>
                <c:pt idx="715">
                  <c:v>-3.8004447159986512</c:v>
                </c:pt>
                <c:pt idx="716">
                  <c:v>-3.6970891923720899</c:v>
                </c:pt>
                <c:pt idx="717">
                  <c:v>-4.0847182501210995</c:v>
                </c:pt>
                <c:pt idx="718">
                  <c:v>-4.321613660788465</c:v>
                </c:pt>
                <c:pt idx="719">
                  <c:v>6.2799775401464899</c:v>
                </c:pt>
                <c:pt idx="720">
                  <c:v>7.9068041750374007</c:v>
                </c:pt>
                <c:pt idx="721">
                  <c:v>7.3313096999904559</c:v>
                </c:pt>
                <c:pt idx="722">
                  <c:v>6.8338806358943458</c:v>
                </c:pt>
                <c:pt idx="723">
                  <c:v>12.949021079546249</c:v>
                </c:pt>
                <c:pt idx="724">
                  <c:v>8.4914295757643998</c:v>
                </c:pt>
                <c:pt idx="725">
                  <c:v>6.2981804035078568</c:v>
                </c:pt>
                <c:pt idx="726">
                  <c:v>-3.5645837446784014</c:v>
                </c:pt>
                <c:pt idx="727">
                  <c:v>6.3045210484003817</c:v>
                </c:pt>
                <c:pt idx="728">
                  <c:v>6.9530311478355245</c:v>
                </c:pt>
                <c:pt idx="729">
                  <c:v>6.6674808111487849</c:v>
                </c:pt>
                <c:pt idx="730">
                  <c:v>6.3196936106598258</c:v>
                </c:pt>
                <c:pt idx="731">
                  <c:v>1.7189678022548378</c:v>
                </c:pt>
                <c:pt idx="732">
                  <c:v>0.63023445882724616</c:v>
                </c:pt>
                <c:pt idx="733">
                  <c:v>-0.36832950910523721</c:v>
                </c:pt>
                <c:pt idx="734">
                  <c:v>0.56942329326632546</c:v>
                </c:pt>
                <c:pt idx="735">
                  <c:v>-0.45577740710999137</c:v>
                </c:pt>
                <c:pt idx="736">
                  <c:v>-0.5527820343384775</c:v>
                </c:pt>
                <c:pt idx="737">
                  <c:v>-0.67207465234955066</c:v>
                </c:pt>
                <c:pt idx="738">
                  <c:v>-0.7270753326667716</c:v>
                </c:pt>
                <c:pt idx="739">
                  <c:v>-0.15900300308156545</c:v>
                </c:pt>
                <c:pt idx="740">
                  <c:v>-1.037762496813059</c:v>
                </c:pt>
                <c:pt idx="741">
                  <c:v>-0.96069266222062311</c:v>
                </c:pt>
                <c:pt idx="742">
                  <c:v>0.10064520274133315</c:v>
                </c:pt>
                <c:pt idx="743">
                  <c:v>-0.21078051740049375</c:v>
                </c:pt>
                <c:pt idx="744">
                  <c:v>-0.20917879493950409</c:v>
                </c:pt>
                <c:pt idx="745">
                  <c:v>-0.27902065497187323</c:v>
                </c:pt>
                <c:pt idx="746">
                  <c:v>7.1624912042055087</c:v>
                </c:pt>
                <c:pt idx="747">
                  <c:v>7.6721147432504608</c:v>
                </c:pt>
                <c:pt idx="748">
                  <c:v>2.6236670736729479</c:v>
                </c:pt>
                <c:pt idx="749">
                  <c:v>2.5655884671502918</c:v>
                </c:pt>
                <c:pt idx="750">
                  <c:v>2.3346527723376767</c:v>
                </c:pt>
                <c:pt idx="751">
                  <c:v>2.246113685198992</c:v>
                </c:pt>
                <c:pt idx="752">
                  <c:v>1.9582670557236597</c:v>
                </c:pt>
                <c:pt idx="753">
                  <c:v>1.6571306182533192</c:v>
                </c:pt>
                <c:pt idx="754">
                  <c:v>8.1720124135477192</c:v>
                </c:pt>
                <c:pt idx="755">
                  <c:v>1.33377818972059</c:v>
                </c:pt>
                <c:pt idx="756">
                  <c:v>-6.8598330904633826</c:v>
                </c:pt>
                <c:pt idx="757">
                  <c:v>1.7306037245397761</c:v>
                </c:pt>
                <c:pt idx="758">
                  <c:v>2.4365562360801647</c:v>
                </c:pt>
                <c:pt idx="759">
                  <c:v>2.041036062023835</c:v>
                </c:pt>
                <c:pt idx="760">
                  <c:v>2.1053875114013607</c:v>
                </c:pt>
                <c:pt idx="761">
                  <c:v>1.5014203105210484</c:v>
                </c:pt>
                <c:pt idx="762">
                  <c:v>1.6010477010838642</c:v>
                </c:pt>
                <c:pt idx="763">
                  <c:v>1.1068153567343799</c:v>
                </c:pt>
                <c:pt idx="764">
                  <c:v>-3.3516849571404776</c:v>
                </c:pt>
                <c:pt idx="765">
                  <c:v>-8.3567369592432215</c:v>
                </c:pt>
                <c:pt idx="766">
                  <c:v>-2.7043237458521503</c:v>
                </c:pt>
                <c:pt idx="767">
                  <c:v>-2.4490305978674201</c:v>
                </c:pt>
                <c:pt idx="768">
                  <c:v>-2.4255574412588317</c:v>
                </c:pt>
                <c:pt idx="769">
                  <c:v>-8.6549274458667753</c:v>
                </c:pt>
                <c:pt idx="770">
                  <c:v>-8.1242549415860594</c:v>
                </c:pt>
                <c:pt idx="771">
                  <c:v>-7.8175875113310127</c:v>
                </c:pt>
                <c:pt idx="772">
                  <c:v>-7.0128532979572213</c:v>
                </c:pt>
                <c:pt idx="773">
                  <c:v>-1.2786985585284754</c:v>
                </c:pt>
                <c:pt idx="774">
                  <c:v>-0.93365607768167536</c:v>
                </c:pt>
                <c:pt idx="775">
                  <c:v>-0.59775811318867511</c:v>
                </c:pt>
                <c:pt idx="776">
                  <c:v>-6.3488208596848636</c:v>
                </c:pt>
                <c:pt idx="777">
                  <c:v>-6.8324384722197351</c:v>
                </c:pt>
                <c:pt idx="778">
                  <c:v>-0.40751282694061786</c:v>
                </c:pt>
                <c:pt idx="779">
                  <c:v>-0.72852774332081083</c:v>
                </c:pt>
                <c:pt idx="780">
                  <c:v>1.9049146033583639</c:v>
                </c:pt>
                <c:pt idx="781">
                  <c:v>7.4951911393025057</c:v>
                </c:pt>
                <c:pt idx="782">
                  <c:v>5.6858730165569398</c:v>
                </c:pt>
                <c:pt idx="783">
                  <c:v>3.1166654049518741</c:v>
                </c:pt>
                <c:pt idx="784">
                  <c:v>4.942640704885207</c:v>
                </c:pt>
                <c:pt idx="785">
                  <c:v>1.8187380070030486</c:v>
                </c:pt>
                <c:pt idx="786">
                  <c:v>1.2966966781043112</c:v>
                </c:pt>
                <c:pt idx="787">
                  <c:v>1.294884022521515</c:v>
                </c:pt>
                <c:pt idx="788">
                  <c:v>-1.0899383413102584</c:v>
                </c:pt>
                <c:pt idx="789">
                  <c:v>1.2263813411582163</c:v>
                </c:pt>
                <c:pt idx="790">
                  <c:v>-3.3695371134059116</c:v>
                </c:pt>
                <c:pt idx="791">
                  <c:v>-5.4470265695330653</c:v>
                </c:pt>
                <c:pt idx="792">
                  <c:v>-1.9266672751065244</c:v>
                </c:pt>
                <c:pt idx="793">
                  <c:v>-2.1602705100836772</c:v>
                </c:pt>
                <c:pt idx="794">
                  <c:v>-4.9962135367959206</c:v>
                </c:pt>
                <c:pt idx="795">
                  <c:v>-4.8071986980727672</c:v>
                </c:pt>
                <c:pt idx="796">
                  <c:v>2.3938121715313656</c:v>
                </c:pt>
                <c:pt idx="797">
                  <c:v>2.244396999943703</c:v>
                </c:pt>
                <c:pt idx="798">
                  <c:v>2.2744820718415895</c:v>
                </c:pt>
                <c:pt idx="799">
                  <c:v>4.3504027877227429</c:v>
                </c:pt>
                <c:pt idx="800">
                  <c:v>4.4452090062482768</c:v>
                </c:pt>
                <c:pt idx="801">
                  <c:v>4.4777577084425246</c:v>
                </c:pt>
                <c:pt idx="802">
                  <c:v>1.8776220828829793</c:v>
                </c:pt>
                <c:pt idx="803">
                  <c:v>9.5978519138177347</c:v>
                </c:pt>
                <c:pt idx="804">
                  <c:v>12.669442027164308</c:v>
                </c:pt>
                <c:pt idx="805">
                  <c:v>7.5720955778172083</c:v>
                </c:pt>
                <c:pt idx="806">
                  <c:v>3.8414623164135691</c:v>
                </c:pt>
                <c:pt idx="807">
                  <c:v>4.6213161001444405</c:v>
                </c:pt>
                <c:pt idx="808">
                  <c:v>2.9563527403130223</c:v>
                </c:pt>
                <c:pt idx="809">
                  <c:v>-0.22369041995283112</c:v>
                </c:pt>
                <c:pt idx="810">
                  <c:v>-0.53938959890275839</c:v>
                </c:pt>
                <c:pt idx="811">
                  <c:v>-1.234088619072665</c:v>
                </c:pt>
                <c:pt idx="812">
                  <c:v>-2.3012623397735581</c:v>
                </c:pt>
                <c:pt idx="813">
                  <c:v>-2.4280449354524762</c:v>
                </c:pt>
                <c:pt idx="814">
                  <c:v>-2.4652148732312469</c:v>
                </c:pt>
                <c:pt idx="815">
                  <c:v>-2.6876789799042626</c:v>
                </c:pt>
                <c:pt idx="816">
                  <c:v>-2.6377488632080173</c:v>
                </c:pt>
                <c:pt idx="817">
                  <c:v>-3.4088669760809154</c:v>
                </c:pt>
                <c:pt idx="818">
                  <c:v>-11.983651512153457</c:v>
                </c:pt>
                <c:pt idx="819">
                  <c:v>-3.2735073929978498</c:v>
                </c:pt>
                <c:pt idx="820">
                  <c:v>-3.5113065895605402</c:v>
                </c:pt>
                <c:pt idx="821">
                  <c:v>-3.4900284841133455</c:v>
                </c:pt>
                <c:pt idx="822">
                  <c:v>-8.0167903306794841</c:v>
                </c:pt>
                <c:pt idx="823">
                  <c:v>-4.2463658109395723</c:v>
                </c:pt>
                <c:pt idx="824">
                  <c:v>-13.047938261014977</c:v>
                </c:pt>
                <c:pt idx="825">
                  <c:v>-4.0917080979181932</c:v>
                </c:pt>
                <c:pt idx="826">
                  <c:v>-13.29179564829937</c:v>
                </c:pt>
                <c:pt idx="827">
                  <c:v>-3.9760312327122733</c:v>
                </c:pt>
                <c:pt idx="828">
                  <c:v>1.2698348157974237</c:v>
                </c:pt>
                <c:pt idx="829">
                  <c:v>2.0092926249653544</c:v>
                </c:pt>
                <c:pt idx="830">
                  <c:v>2.2574750572524778</c:v>
                </c:pt>
                <c:pt idx="831">
                  <c:v>-1.3930570206300814</c:v>
                </c:pt>
                <c:pt idx="832">
                  <c:v>2.0112255291051895</c:v>
                </c:pt>
                <c:pt idx="833">
                  <c:v>2.0878557152648654</c:v>
                </c:pt>
                <c:pt idx="834">
                  <c:v>2.2711265165470849</c:v>
                </c:pt>
                <c:pt idx="835">
                  <c:v>2.4016978852128545</c:v>
                </c:pt>
                <c:pt idx="836">
                  <c:v>0.49855726306749659</c:v>
                </c:pt>
                <c:pt idx="837">
                  <c:v>3.446666570201117</c:v>
                </c:pt>
                <c:pt idx="838">
                  <c:v>4.4719959701801884</c:v>
                </c:pt>
                <c:pt idx="839">
                  <c:v>3.0360765521651842</c:v>
                </c:pt>
                <c:pt idx="840">
                  <c:v>4.0991600248456734</c:v>
                </c:pt>
                <c:pt idx="841">
                  <c:v>3.0131044076537137</c:v>
                </c:pt>
                <c:pt idx="842">
                  <c:v>3.6381685160912696</c:v>
                </c:pt>
                <c:pt idx="843">
                  <c:v>2.75875412185691</c:v>
                </c:pt>
                <c:pt idx="844">
                  <c:v>-2.2203293037796072</c:v>
                </c:pt>
                <c:pt idx="845">
                  <c:v>8.28816160030307</c:v>
                </c:pt>
                <c:pt idx="846">
                  <c:v>5.6428648470078429</c:v>
                </c:pt>
                <c:pt idx="847">
                  <c:v>5.8602188511931672</c:v>
                </c:pt>
                <c:pt idx="848">
                  <c:v>4.9527007314486724</c:v>
                </c:pt>
                <c:pt idx="849">
                  <c:v>-1.0014983947075393</c:v>
                </c:pt>
                <c:pt idx="850">
                  <c:v>-2.0034959786708981</c:v>
                </c:pt>
                <c:pt idx="851">
                  <c:v>-4.3014550832736376</c:v>
                </c:pt>
                <c:pt idx="852">
                  <c:v>-1.3387559924553898</c:v>
                </c:pt>
                <c:pt idx="853">
                  <c:v>-1.1463790792612656</c:v>
                </c:pt>
                <c:pt idx="854">
                  <c:v>-0.97046059808754137</c:v>
                </c:pt>
                <c:pt idx="855">
                  <c:v>-1.3178360595800882</c:v>
                </c:pt>
                <c:pt idx="856">
                  <c:v>-1.9957054175903863</c:v>
                </c:pt>
                <c:pt idx="857">
                  <c:v>0.17682745821117862</c:v>
                </c:pt>
                <c:pt idx="858">
                  <c:v>-1.1070028786891015</c:v>
                </c:pt>
                <c:pt idx="859">
                  <c:v>-1.6707320792931455</c:v>
                </c:pt>
                <c:pt idx="860">
                  <c:v>-3.2347962192502635</c:v>
                </c:pt>
                <c:pt idx="861">
                  <c:v>-3.5813237312208557</c:v>
                </c:pt>
                <c:pt idx="862">
                  <c:v>-3.3490614392589535</c:v>
                </c:pt>
                <c:pt idx="863">
                  <c:v>-2.9162585089376094</c:v>
                </c:pt>
                <c:pt idx="864">
                  <c:v>-2.832226171377485</c:v>
                </c:pt>
                <c:pt idx="865">
                  <c:v>5.6422795150538292</c:v>
                </c:pt>
                <c:pt idx="866">
                  <c:v>2.8737835188406535</c:v>
                </c:pt>
                <c:pt idx="867">
                  <c:v>0.95821393254931309</c:v>
                </c:pt>
                <c:pt idx="868">
                  <c:v>-8.594947318754798</c:v>
                </c:pt>
                <c:pt idx="869">
                  <c:v>-0.33301616560154201</c:v>
                </c:pt>
                <c:pt idx="870">
                  <c:v>0.59063410919133474</c:v>
                </c:pt>
                <c:pt idx="871">
                  <c:v>-8.1957199557495812</c:v>
                </c:pt>
                <c:pt idx="872">
                  <c:v>-8.2492546556611401</c:v>
                </c:pt>
                <c:pt idx="873">
                  <c:v>-8.7532349042717001</c:v>
                </c:pt>
                <c:pt idx="874">
                  <c:v>-9.4085052527378608</c:v>
                </c:pt>
                <c:pt idx="875">
                  <c:v>-9.5796246881847367</c:v>
                </c:pt>
                <c:pt idx="876">
                  <c:v>1.6296568014560364</c:v>
                </c:pt>
                <c:pt idx="877">
                  <c:v>7.676097700556312</c:v>
                </c:pt>
                <c:pt idx="878">
                  <c:v>5.9790828055197096</c:v>
                </c:pt>
                <c:pt idx="879">
                  <c:v>4.6479532846443874</c:v>
                </c:pt>
                <c:pt idx="880">
                  <c:v>5.445302327970893</c:v>
                </c:pt>
                <c:pt idx="881">
                  <c:v>3.7787279414093575</c:v>
                </c:pt>
                <c:pt idx="882">
                  <c:v>2.3955955960598345</c:v>
                </c:pt>
                <c:pt idx="883">
                  <c:v>1.1931350857174152</c:v>
                </c:pt>
                <c:pt idx="884">
                  <c:v>-1.5897884869917505</c:v>
                </c:pt>
                <c:pt idx="885">
                  <c:v>2.4651691456018341</c:v>
                </c:pt>
                <c:pt idx="886">
                  <c:v>2.3230048403516292</c:v>
                </c:pt>
                <c:pt idx="887">
                  <c:v>2.3662456665533966</c:v>
                </c:pt>
                <c:pt idx="888">
                  <c:v>3.0996949952231887</c:v>
                </c:pt>
                <c:pt idx="889">
                  <c:v>4.4008599173364047</c:v>
                </c:pt>
                <c:pt idx="890">
                  <c:v>3.9444179542589097</c:v>
                </c:pt>
                <c:pt idx="891">
                  <c:v>4.1855818762474541</c:v>
                </c:pt>
                <c:pt idx="892">
                  <c:v>-2.0781159353607137</c:v>
                </c:pt>
                <c:pt idx="893">
                  <c:v>-1.8612681960661774</c:v>
                </c:pt>
                <c:pt idx="894">
                  <c:v>-1.85116350214237</c:v>
                </c:pt>
                <c:pt idx="895">
                  <c:v>-1.7588369818447234</c:v>
                </c:pt>
                <c:pt idx="896">
                  <c:v>-5.9171434302598129</c:v>
                </c:pt>
                <c:pt idx="897">
                  <c:v>-2.1482116114006828</c:v>
                </c:pt>
                <c:pt idx="898">
                  <c:v>-2.0433999868654951</c:v>
                </c:pt>
                <c:pt idx="899">
                  <c:v>-1.7897603847726486</c:v>
                </c:pt>
                <c:pt idx="900">
                  <c:v>-1.2937457357588045</c:v>
                </c:pt>
                <c:pt idx="901">
                  <c:v>-1.2055682308388782</c:v>
                </c:pt>
                <c:pt idx="902">
                  <c:v>-0.75771089954258741</c:v>
                </c:pt>
                <c:pt idx="903">
                  <c:v>1.2044399817179254</c:v>
                </c:pt>
                <c:pt idx="904">
                  <c:v>-0.36945060695838094</c:v>
                </c:pt>
                <c:pt idx="905">
                  <c:v>7.5174793906387833</c:v>
                </c:pt>
                <c:pt idx="906">
                  <c:v>5.8547731735299067</c:v>
                </c:pt>
                <c:pt idx="907">
                  <c:v>2.6404695011361952</c:v>
                </c:pt>
                <c:pt idx="908">
                  <c:v>5.0665572622591668</c:v>
                </c:pt>
                <c:pt idx="909">
                  <c:v>5.1600614619299137</c:v>
                </c:pt>
                <c:pt idx="910">
                  <c:v>5.0806057098060364</c:v>
                </c:pt>
                <c:pt idx="911">
                  <c:v>5.3356040235051836</c:v>
                </c:pt>
                <c:pt idx="912">
                  <c:v>5.2791211968360869</c:v>
                </c:pt>
                <c:pt idx="913">
                  <c:v>11.26843166709925</c:v>
                </c:pt>
                <c:pt idx="914">
                  <c:v>10.381768929514891</c:v>
                </c:pt>
                <c:pt idx="915">
                  <c:v>7.7839376946923551</c:v>
                </c:pt>
                <c:pt idx="916">
                  <c:v>10.249051991655165</c:v>
                </c:pt>
                <c:pt idx="917">
                  <c:v>-0.1498305908362596</c:v>
                </c:pt>
                <c:pt idx="918">
                  <c:v>0.17546331198671794</c:v>
                </c:pt>
                <c:pt idx="919">
                  <c:v>0.36741090777785246</c:v>
                </c:pt>
                <c:pt idx="920">
                  <c:v>1.1840613322763289</c:v>
                </c:pt>
                <c:pt idx="921">
                  <c:v>0.94088024385197855</c:v>
                </c:pt>
                <c:pt idx="922">
                  <c:v>6.3590804342001235</c:v>
                </c:pt>
                <c:pt idx="923">
                  <c:v>6.0366711569969027</c:v>
                </c:pt>
                <c:pt idx="924">
                  <c:v>-1.8293760976306856</c:v>
                </c:pt>
                <c:pt idx="925">
                  <c:v>-1.7195213774601896</c:v>
                </c:pt>
                <c:pt idx="926">
                  <c:v>-1.1912187689948226</c:v>
                </c:pt>
                <c:pt idx="927">
                  <c:v>-1.255746735369101</c:v>
                </c:pt>
                <c:pt idx="928">
                  <c:v>-9.9135530126695031</c:v>
                </c:pt>
                <c:pt idx="929">
                  <c:v>-1.6614858850463321</c:v>
                </c:pt>
                <c:pt idx="930">
                  <c:v>-1.7903988815813889</c:v>
                </c:pt>
                <c:pt idx="931">
                  <c:v>-10.337763506187599</c:v>
                </c:pt>
                <c:pt idx="932">
                  <c:v>-9.7437440657951058</c:v>
                </c:pt>
                <c:pt idx="933">
                  <c:v>-0.92803386292916201</c:v>
                </c:pt>
                <c:pt idx="934">
                  <c:v>-0.48891476583854399</c:v>
                </c:pt>
                <c:pt idx="935">
                  <c:v>0.80147174498350893</c:v>
                </c:pt>
                <c:pt idx="936">
                  <c:v>-0.37297348362866245</c:v>
                </c:pt>
                <c:pt idx="937">
                  <c:v>-0.6795661325352782</c:v>
                </c:pt>
                <c:pt idx="938">
                  <c:v>-0.69344055538041971</c:v>
                </c:pt>
                <c:pt idx="939">
                  <c:v>-0.87449287123183694</c:v>
                </c:pt>
                <c:pt idx="940">
                  <c:v>-2.7804361667516773</c:v>
                </c:pt>
                <c:pt idx="941">
                  <c:v>-2.8098296045992655</c:v>
                </c:pt>
                <c:pt idx="942">
                  <c:v>-2.890788519458674</c:v>
                </c:pt>
                <c:pt idx="943">
                  <c:v>-2.9913537620700126</c:v>
                </c:pt>
                <c:pt idx="944">
                  <c:v>-3.3901341397112574</c:v>
                </c:pt>
                <c:pt idx="945">
                  <c:v>-3.7344597344816677</c:v>
                </c:pt>
                <c:pt idx="946">
                  <c:v>-4.2039253122715579</c:v>
                </c:pt>
                <c:pt idx="947">
                  <c:v>-4.2995318949156953</c:v>
                </c:pt>
                <c:pt idx="948">
                  <c:v>-12.973582206022385</c:v>
                </c:pt>
                <c:pt idx="949">
                  <c:v>-12.862574316103711</c:v>
                </c:pt>
                <c:pt idx="950">
                  <c:v>-12.608177810426888</c:v>
                </c:pt>
                <c:pt idx="951">
                  <c:v>-12.865159794177387</c:v>
                </c:pt>
                <c:pt idx="952">
                  <c:v>-12.431516294571168</c:v>
                </c:pt>
                <c:pt idx="953">
                  <c:v>-12.742172163026254</c:v>
                </c:pt>
                <c:pt idx="954">
                  <c:v>-12.704679686701212</c:v>
                </c:pt>
                <c:pt idx="955">
                  <c:v>-13.993145011977752</c:v>
                </c:pt>
                <c:pt idx="956">
                  <c:v>0.84717257338168395</c:v>
                </c:pt>
                <c:pt idx="957">
                  <c:v>1.1943242157040856</c:v>
                </c:pt>
                <c:pt idx="958">
                  <c:v>1.0452474956010747</c:v>
                </c:pt>
                <c:pt idx="959">
                  <c:v>-5.5715818315057959</c:v>
                </c:pt>
                <c:pt idx="960">
                  <c:v>1.2036336548251541</c:v>
                </c:pt>
                <c:pt idx="961">
                  <c:v>1.5362391358162739</c:v>
                </c:pt>
                <c:pt idx="962">
                  <c:v>0.98168386164195454</c:v>
                </c:pt>
                <c:pt idx="963">
                  <c:v>1.0874400849626795</c:v>
                </c:pt>
                <c:pt idx="964">
                  <c:v>0.71032453866956757</c:v>
                </c:pt>
                <c:pt idx="965">
                  <c:v>-7.2859290126010876</c:v>
                </c:pt>
                <c:pt idx="966">
                  <c:v>0.23010197011599587</c:v>
                </c:pt>
                <c:pt idx="967">
                  <c:v>0.27023474458637509</c:v>
                </c:pt>
                <c:pt idx="968">
                  <c:v>1.0557401203889185</c:v>
                </c:pt>
                <c:pt idx="969">
                  <c:v>1.055281285345032</c:v>
                </c:pt>
                <c:pt idx="970">
                  <c:v>1.2032297043996607</c:v>
                </c:pt>
                <c:pt idx="971">
                  <c:v>0.81125357902350004</c:v>
                </c:pt>
                <c:pt idx="972">
                  <c:v>-6.1382590028238724</c:v>
                </c:pt>
                <c:pt idx="973">
                  <c:v>0.87015995853764849</c:v>
                </c:pt>
                <c:pt idx="974">
                  <c:v>0.8705897109706342</c:v>
                </c:pt>
                <c:pt idx="975">
                  <c:v>1.1103831345655593</c:v>
                </c:pt>
                <c:pt idx="976">
                  <c:v>1.2980411304648669</c:v>
                </c:pt>
                <c:pt idx="977">
                  <c:v>-10.998789912567617</c:v>
                </c:pt>
                <c:pt idx="978">
                  <c:v>1.3558637133239841</c:v>
                </c:pt>
                <c:pt idx="979">
                  <c:v>1.5299326332522156</c:v>
                </c:pt>
                <c:pt idx="980">
                  <c:v>1.9148610614899155</c:v>
                </c:pt>
                <c:pt idx="981">
                  <c:v>-6.3993968388873768</c:v>
                </c:pt>
                <c:pt idx="982">
                  <c:v>-2.0475473488518787</c:v>
                </c:pt>
                <c:pt idx="983">
                  <c:v>-8.4168446656695863</c:v>
                </c:pt>
                <c:pt idx="984">
                  <c:v>-7.8535119088353298</c:v>
                </c:pt>
                <c:pt idx="985">
                  <c:v>-7.5678435763817617</c:v>
                </c:pt>
                <c:pt idx="986">
                  <c:v>-7.9057104779542513</c:v>
                </c:pt>
                <c:pt idx="987">
                  <c:v>-8.4273859694148925</c:v>
                </c:pt>
                <c:pt idx="988">
                  <c:v>5.9036220680796134</c:v>
                </c:pt>
                <c:pt idx="989">
                  <c:v>5.8412271423555779</c:v>
                </c:pt>
                <c:pt idx="990">
                  <c:v>1.1942813391416678</c:v>
                </c:pt>
                <c:pt idx="991">
                  <c:v>5.5791364840503945</c:v>
                </c:pt>
                <c:pt idx="992">
                  <c:v>5.2853071894064385</c:v>
                </c:pt>
                <c:pt idx="993">
                  <c:v>5.2344175771773678</c:v>
                </c:pt>
                <c:pt idx="994">
                  <c:v>5.2510685076957344</c:v>
                </c:pt>
                <c:pt idx="995">
                  <c:v>5.5755908210486353</c:v>
                </c:pt>
                <c:pt idx="996">
                  <c:v>1.5139505722734157</c:v>
                </c:pt>
                <c:pt idx="997">
                  <c:v>6.0133023466133153</c:v>
                </c:pt>
                <c:pt idx="998">
                  <c:v>6.3678007495415727</c:v>
                </c:pt>
                <c:pt idx="999">
                  <c:v>6.1069333842014117</c:v>
                </c:pt>
                <c:pt idx="1000">
                  <c:v>6.4764069596503049</c:v>
                </c:pt>
                <c:pt idx="1001">
                  <c:v>6.1370983957587697</c:v>
                </c:pt>
                <c:pt idx="1002">
                  <c:v>6.0986196952914895</c:v>
                </c:pt>
                <c:pt idx="1003">
                  <c:v>5.6720517634611127</c:v>
                </c:pt>
                <c:pt idx="1004">
                  <c:v>-1.5450945417555744</c:v>
                </c:pt>
                <c:pt idx="1005">
                  <c:v>-1.7806726305631457</c:v>
                </c:pt>
                <c:pt idx="1006">
                  <c:v>-1.0859342841467594</c:v>
                </c:pt>
                <c:pt idx="1007">
                  <c:v>-1.1091935904594834</c:v>
                </c:pt>
                <c:pt idx="1008">
                  <c:v>-5.0066407912966469</c:v>
                </c:pt>
                <c:pt idx="1009">
                  <c:v>-0.6462249280341581</c:v>
                </c:pt>
                <c:pt idx="1010">
                  <c:v>-1.5229732870186865</c:v>
                </c:pt>
                <c:pt idx="1011">
                  <c:v>-1.5044000524529224</c:v>
                </c:pt>
                <c:pt idx="1012">
                  <c:v>-1.1891438799542726</c:v>
                </c:pt>
                <c:pt idx="1013">
                  <c:v>-1.0967928717786748</c:v>
                </c:pt>
                <c:pt idx="1014">
                  <c:v>-0.83927946604200088</c:v>
                </c:pt>
                <c:pt idx="1015">
                  <c:v>-6.2825207636318225</c:v>
                </c:pt>
                <c:pt idx="1016">
                  <c:v>-0.69234407503387274</c:v>
                </c:pt>
                <c:pt idx="1017">
                  <c:v>-0.24619005793921644</c:v>
                </c:pt>
                <c:pt idx="1018">
                  <c:v>1.1868315365603621E-2</c:v>
                </c:pt>
                <c:pt idx="1019">
                  <c:v>-0.50508791269923847</c:v>
                </c:pt>
                <c:pt idx="1020">
                  <c:v>-1.7515164943254575</c:v>
                </c:pt>
                <c:pt idx="1021">
                  <c:v>-4.3870601052592519</c:v>
                </c:pt>
                <c:pt idx="1022">
                  <c:v>-3.0237039906112955</c:v>
                </c:pt>
                <c:pt idx="1023">
                  <c:v>-4.5688702898882241</c:v>
                </c:pt>
                <c:pt idx="1024">
                  <c:v>-0.9363191445345791</c:v>
                </c:pt>
                <c:pt idx="1025">
                  <c:v>-3.310677425285391</c:v>
                </c:pt>
                <c:pt idx="1026">
                  <c:v>-1.4114039519632797</c:v>
                </c:pt>
                <c:pt idx="1027">
                  <c:v>-3.9927934457554386</c:v>
                </c:pt>
                <c:pt idx="1028">
                  <c:v>-4.3378237885131057</c:v>
                </c:pt>
                <c:pt idx="1029">
                  <c:v>-0.85192096018249686</c:v>
                </c:pt>
                <c:pt idx="1030">
                  <c:v>-3.2439203006783259</c:v>
                </c:pt>
                <c:pt idx="1031">
                  <c:v>3.5197171289556906</c:v>
                </c:pt>
                <c:pt idx="1032">
                  <c:v>6.4586731867113372</c:v>
                </c:pt>
                <c:pt idx="1033">
                  <c:v>0.12200109774863677</c:v>
                </c:pt>
                <c:pt idx="1034">
                  <c:v>-1.5895927446228342</c:v>
                </c:pt>
                <c:pt idx="1035">
                  <c:v>-1.9499741197255105</c:v>
                </c:pt>
                <c:pt idx="1036">
                  <c:v>0.18100834161941748</c:v>
                </c:pt>
                <c:pt idx="1037">
                  <c:v>0.22769736414949193</c:v>
                </c:pt>
                <c:pt idx="1038">
                  <c:v>0.21358885658138149</c:v>
                </c:pt>
                <c:pt idx="1039">
                  <c:v>-5.0117053539550511</c:v>
                </c:pt>
                <c:pt idx="1040">
                  <c:v>0.65917739721119517</c:v>
                </c:pt>
                <c:pt idx="1041">
                  <c:v>0.89306682288662387</c:v>
                </c:pt>
                <c:pt idx="1042">
                  <c:v>-5.9210935735933816</c:v>
                </c:pt>
                <c:pt idx="1043">
                  <c:v>-5.2043581476066123</c:v>
                </c:pt>
                <c:pt idx="1044">
                  <c:v>-4.4824756807253436</c:v>
                </c:pt>
                <c:pt idx="1045">
                  <c:v>-4.6972374377709372</c:v>
                </c:pt>
                <c:pt idx="1046">
                  <c:v>1.5609562930552983</c:v>
                </c:pt>
                <c:pt idx="1047">
                  <c:v>1.1956960345340519</c:v>
                </c:pt>
                <c:pt idx="1048">
                  <c:v>2.2969290540284959</c:v>
                </c:pt>
                <c:pt idx="1049">
                  <c:v>1.8605128645602278</c:v>
                </c:pt>
                <c:pt idx="1050">
                  <c:v>1.5571375164423955</c:v>
                </c:pt>
                <c:pt idx="1051">
                  <c:v>0.86347657216514762</c:v>
                </c:pt>
                <c:pt idx="1052">
                  <c:v>-1.0948247588902973</c:v>
                </c:pt>
                <c:pt idx="1053">
                  <c:v>-0.95935946134383698</c:v>
                </c:pt>
                <c:pt idx="1054">
                  <c:v>-0.77266888514434129</c:v>
                </c:pt>
                <c:pt idx="1055">
                  <c:v>-0.47358632291643232</c:v>
                </c:pt>
                <c:pt idx="1056">
                  <c:v>-0.31846569044900264</c:v>
                </c:pt>
                <c:pt idx="1057">
                  <c:v>-0.17290548922798621</c:v>
                </c:pt>
                <c:pt idx="1058">
                  <c:v>0.19789956346903637</c:v>
                </c:pt>
                <c:pt idx="1059">
                  <c:v>0.29196652728178663</c:v>
                </c:pt>
                <c:pt idx="1060">
                  <c:v>-4.0442174734543812</c:v>
                </c:pt>
                <c:pt idx="1061">
                  <c:v>1.3314237057453369</c:v>
                </c:pt>
                <c:pt idx="1062">
                  <c:v>-4.2009966559667333</c:v>
                </c:pt>
                <c:pt idx="1063">
                  <c:v>-8.1052488128193545E-2</c:v>
                </c:pt>
                <c:pt idx="1064">
                  <c:v>1.575850938800059</c:v>
                </c:pt>
                <c:pt idx="1065">
                  <c:v>1.1963093250708283</c:v>
                </c:pt>
                <c:pt idx="1066">
                  <c:v>0.83201053130180469</c:v>
                </c:pt>
                <c:pt idx="1067">
                  <c:v>0.17218151540963333</c:v>
                </c:pt>
                <c:pt idx="1068">
                  <c:v>2.7154805117690302</c:v>
                </c:pt>
                <c:pt idx="1069">
                  <c:v>2.7577215602909178</c:v>
                </c:pt>
                <c:pt idx="1070">
                  <c:v>-2.0003446333892896</c:v>
                </c:pt>
                <c:pt idx="1071">
                  <c:v>8.630005549189562</c:v>
                </c:pt>
                <c:pt idx="1072">
                  <c:v>9.5873536202467449</c:v>
                </c:pt>
                <c:pt idx="1073">
                  <c:v>8.9015653718757051</c:v>
                </c:pt>
                <c:pt idx="1074">
                  <c:v>6.8477743889153118</c:v>
                </c:pt>
                <c:pt idx="1075">
                  <c:v>2.8917205060540141</c:v>
                </c:pt>
                <c:pt idx="1076">
                  <c:v>2.1000610810028562</c:v>
                </c:pt>
                <c:pt idx="1077">
                  <c:v>1.5334919083626417</c:v>
                </c:pt>
                <c:pt idx="1078">
                  <c:v>-2.9809715046783936</c:v>
                </c:pt>
                <c:pt idx="1079">
                  <c:v>-2.7033867277157668</c:v>
                </c:pt>
                <c:pt idx="1080">
                  <c:v>-2.062997339291698</c:v>
                </c:pt>
                <c:pt idx="1081">
                  <c:v>-1.8870471424434072</c:v>
                </c:pt>
                <c:pt idx="1082">
                  <c:v>-1.8939131673783862</c:v>
                </c:pt>
                <c:pt idx="1083">
                  <c:v>-9.1607807105731354E-3</c:v>
                </c:pt>
                <c:pt idx="1084">
                  <c:v>-3.3292136081053059</c:v>
                </c:pt>
                <c:pt idx="1085">
                  <c:v>1.2578931670406064</c:v>
                </c:pt>
                <c:pt idx="1086">
                  <c:v>-4.6326144434029146</c:v>
                </c:pt>
                <c:pt idx="1087">
                  <c:v>-4.95111020764584</c:v>
                </c:pt>
                <c:pt idx="1088">
                  <c:v>-4.38476911859523</c:v>
                </c:pt>
                <c:pt idx="1089">
                  <c:v>-4.5025941356492467</c:v>
                </c:pt>
                <c:pt idx="1090">
                  <c:v>-1.5784455121062422</c:v>
                </c:pt>
                <c:pt idx="1091">
                  <c:v>-3.9975266177259812</c:v>
                </c:pt>
                <c:pt idx="1092">
                  <c:v>-0.88616806600920484</c:v>
                </c:pt>
                <c:pt idx="1093">
                  <c:v>-2.9222948585921529</c:v>
                </c:pt>
                <c:pt idx="1094">
                  <c:v>-3.0434279990534208</c:v>
                </c:pt>
                <c:pt idx="1095">
                  <c:v>-3.4478002822643106</c:v>
                </c:pt>
                <c:pt idx="1096">
                  <c:v>2.3144122342904012</c:v>
                </c:pt>
                <c:pt idx="1097">
                  <c:v>0.4807764468822171</c:v>
                </c:pt>
                <c:pt idx="1098">
                  <c:v>2.5029787252234854</c:v>
                </c:pt>
                <c:pt idx="1099">
                  <c:v>0.85742888153589547</c:v>
                </c:pt>
                <c:pt idx="1100">
                  <c:v>2.5748600619602513</c:v>
                </c:pt>
                <c:pt idx="1101">
                  <c:v>4.3084600322054882</c:v>
                </c:pt>
                <c:pt idx="1102">
                  <c:v>2.8253598791936696</c:v>
                </c:pt>
                <c:pt idx="1103">
                  <c:v>2.1806141841714606</c:v>
                </c:pt>
                <c:pt idx="1104">
                  <c:v>7.5608010819619409</c:v>
                </c:pt>
                <c:pt idx="1105">
                  <c:v>7.3297759910632578</c:v>
                </c:pt>
                <c:pt idx="1106">
                  <c:v>3.5663307599496505</c:v>
                </c:pt>
                <c:pt idx="1107">
                  <c:v>3.0602888339015522</c:v>
                </c:pt>
                <c:pt idx="1108">
                  <c:v>2.2331811568575404</c:v>
                </c:pt>
                <c:pt idx="1109">
                  <c:v>2.5204902134898646</c:v>
                </c:pt>
                <c:pt idx="1110">
                  <c:v>3.7036486768294594</c:v>
                </c:pt>
                <c:pt idx="1111">
                  <c:v>2.7598353740475972</c:v>
                </c:pt>
                <c:pt idx="1112">
                  <c:v>2.5545364908433044</c:v>
                </c:pt>
                <c:pt idx="1113">
                  <c:v>0.62240102435609401</c:v>
                </c:pt>
                <c:pt idx="1114">
                  <c:v>2.146952428102793</c:v>
                </c:pt>
                <c:pt idx="1115">
                  <c:v>-1.5568130713934494</c:v>
                </c:pt>
                <c:pt idx="1116">
                  <c:v>-1.6109957298112647</c:v>
                </c:pt>
                <c:pt idx="1117">
                  <c:v>-1.6964364937517047</c:v>
                </c:pt>
                <c:pt idx="1118">
                  <c:v>-0.15153020435086262</c:v>
                </c:pt>
                <c:pt idx="1119">
                  <c:v>2.0217550298337699</c:v>
                </c:pt>
                <c:pt idx="1120">
                  <c:v>0.48394337484604932</c:v>
                </c:pt>
                <c:pt idx="1121">
                  <c:v>2.4406609955036203</c:v>
                </c:pt>
                <c:pt idx="1122">
                  <c:v>8.2127701297686286</c:v>
                </c:pt>
                <c:pt idx="1123">
                  <c:v>9.2271291951071532</c:v>
                </c:pt>
                <c:pt idx="1124">
                  <c:v>1.3113109675823296</c:v>
                </c:pt>
                <c:pt idx="1125">
                  <c:v>1.571962825804917</c:v>
                </c:pt>
                <c:pt idx="1126">
                  <c:v>3.0197468086575725</c:v>
                </c:pt>
                <c:pt idx="1127">
                  <c:v>2.4522932234208383</c:v>
                </c:pt>
                <c:pt idx="1128">
                  <c:v>4.4085170764635535</c:v>
                </c:pt>
                <c:pt idx="1129">
                  <c:v>4.5202908873406926</c:v>
                </c:pt>
                <c:pt idx="1130">
                  <c:v>4.8351067667372263</c:v>
                </c:pt>
                <c:pt idx="1131">
                  <c:v>4.7793451022487403</c:v>
                </c:pt>
                <c:pt idx="1132">
                  <c:v>4.5805752231620005</c:v>
                </c:pt>
                <c:pt idx="1133">
                  <c:v>4.2205660266612597</c:v>
                </c:pt>
                <c:pt idx="1134">
                  <c:v>3.9701018076044221</c:v>
                </c:pt>
                <c:pt idx="1135">
                  <c:v>4.4016973190498305</c:v>
                </c:pt>
                <c:pt idx="1136">
                  <c:v>4.7957997965482235</c:v>
                </c:pt>
                <c:pt idx="1137">
                  <c:v>-2.9203311278138244E-2</c:v>
                </c:pt>
                <c:pt idx="1138">
                  <c:v>4.8367327280770809</c:v>
                </c:pt>
                <c:pt idx="1139">
                  <c:v>6.0855030751317543</c:v>
                </c:pt>
                <c:pt idx="1140">
                  <c:v>5.3090056334240927</c:v>
                </c:pt>
                <c:pt idx="1141">
                  <c:v>5.0963332798460925</c:v>
                </c:pt>
                <c:pt idx="1142">
                  <c:v>5.9134156998912886</c:v>
                </c:pt>
                <c:pt idx="1143">
                  <c:v>4.9320117855287435</c:v>
                </c:pt>
                <c:pt idx="1144">
                  <c:v>2.9600018315524039</c:v>
                </c:pt>
                <c:pt idx="1145">
                  <c:v>4.8276786232464985</c:v>
                </c:pt>
                <c:pt idx="1146">
                  <c:v>4.9060528443644529</c:v>
                </c:pt>
                <c:pt idx="1147">
                  <c:v>4.9535153340462585</c:v>
                </c:pt>
                <c:pt idx="1148">
                  <c:v>2.0085757375686768</c:v>
                </c:pt>
                <c:pt idx="1149">
                  <c:v>4.9254682811618551</c:v>
                </c:pt>
                <c:pt idx="1150">
                  <c:v>5.0050899485513582</c:v>
                </c:pt>
                <c:pt idx="1151">
                  <c:v>2.9668242814374821</c:v>
                </c:pt>
                <c:pt idx="1152">
                  <c:v>3.5884229647186032</c:v>
                </c:pt>
                <c:pt idx="1153">
                  <c:v>3.4313541005228103</c:v>
                </c:pt>
                <c:pt idx="1154">
                  <c:v>3.264649891188256</c:v>
                </c:pt>
                <c:pt idx="1155">
                  <c:v>3.1350213776967024</c:v>
                </c:pt>
                <c:pt idx="1156">
                  <c:v>3.4277208694378487</c:v>
                </c:pt>
                <c:pt idx="1157">
                  <c:v>1.397209984875218</c:v>
                </c:pt>
                <c:pt idx="1158">
                  <c:v>3.1004342333885262</c:v>
                </c:pt>
                <c:pt idx="1159">
                  <c:v>2.2769520686199485</c:v>
                </c:pt>
                <c:pt idx="1160">
                  <c:v>1.7272952345536794</c:v>
                </c:pt>
                <c:pt idx="1161">
                  <c:v>1.9089863507605571</c:v>
                </c:pt>
                <c:pt idx="1162">
                  <c:v>1.7814062283022452</c:v>
                </c:pt>
                <c:pt idx="1163">
                  <c:v>2.3064752563997075</c:v>
                </c:pt>
                <c:pt idx="1164">
                  <c:v>1.8279200654221199</c:v>
                </c:pt>
                <c:pt idx="1165">
                  <c:v>1.3033371668127103</c:v>
                </c:pt>
                <c:pt idx="1166">
                  <c:v>0.5858995674716283</c:v>
                </c:pt>
                <c:pt idx="1167">
                  <c:v>0.60129042827881563</c:v>
                </c:pt>
                <c:pt idx="1168">
                  <c:v>-2.4534825882376339</c:v>
                </c:pt>
                <c:pt idx="1169">
                  <c:v>0.61095500017518134</c:v>
                </c:pt>
                <c:pt idx="1170">
                  <c:v>0.70084654248049105</c:v>
                </c:pt>
                <c:pt idx="1171">
                  <c:v>0.84325481712095041</c:v>
                </c:pt>
                <c:pt idx="1172">
                  <c:v>1.5273892555780861</c:v>
                </c:pt>
                <c:pt idx="1173">
                  <c:v>1.2588809827018963</c:v>
                </c:pt>
                <c:pt idx="1174">
                  <c:v>1.4063821474323959</c:v>
                </c:pt>
                <c:pt idx="1175">
                  <c:v>1.0559680648427587</c:v>
                </c:pt>
                <c:pt idx="1176">
                  <c:v>-0.23714379046148792</c:v>
                </c:pt>
                <c:pt idx="1177">
                  <c:v>-7.823235292270283</c:v>
                </c:pt>
                <c:pt idx="1178">
                  <c:v>-7.8932640763128461</c:v>
                </c:pt>
                <c:pt idx="1179">
                  <c:v>-2.3077806332961757</c:v>
                </c:pt>
                <c:pt idx="1180">
                  <c:v>-2.254835377650295</c:v>
                </c:pt>
                <c:pt idx="1181">
                  <c:v>-2.0737728274391003</c:v>
                </c:pt>
                <c:pt idx="1182">
                  <c:v>-2.7530843414086377</c:v>
                </c:pt>
                <c:pt idx="1183">
                  <c:v>-3.1125644420378507</c:v>
                </c:pt>
                <c:pt idx="1184">
                  <c:v>-3.0298258670531055</c:v>
                </c:pt>
                <c:pt idx="1185">
                  <c:v>-2.5805099263309472</c:v>
                </c:pt>
                <c:pt idx="1186">
                  <c:v>-2.0632280283418538</c:v>
                </c:pt>
                <c:pt idx="1187">
                  <c:v>-1.8885375808390705</c:v>
                </c:pt>
                <c:pt idx="1188">
                  <c:v>-1.1471276057860393</c:v>
                </c:pt>
                <c:pt idx="1189">
                  <c:v>-0.97819028071597813</c:v>
                </c:pt>
                <c:pt idx="1190">
                  <c:v>-0.51596687938692298</c:v>
                </c:pt>
                <c:pt idx="1191">
                  <c:v>-0.89947801898929214</c:v>
                </c:pt>
                <c:pt idx="1192">
                  <c:v>-1.8151119422964896</c:v>
                </c:pt>
                <c:pt idx="1193">
                  <c:v>-1.8732673586451298</c:v>
                </c:pt>
                <c:pt idx="1194">
                  <c:v>-1.927883676202903</c:v>
                </c:pt>
                <c:pt idx="1195">
                  <c:v>-2.0560648310807252</c:v>
                </c:pt>
                <c:pt idx="1196">
                  <c:v>-2.5946907623193667</c:v>
                </c:pt>
                <c:pt idx="1197">
                  <c:v>-0.30628213279836558</c:v>
                </c:pt>
                <c:pt idx="1198">
                  <c:v>-2.9581528520707181</c:v>
                </c:pt>
                <c:pt idx="1199">
                  <c:v>-2.900704645724538</c:v>
                </c:pt>
                <c:pt idx="1200">
                  <c:v>-2.5735415256571557</c:v>
                </c:pt>
                <c:pt idx="1201">
                  <c:v>-2.5957799161383761</c:v>
                </c:pt>
                <c:pt idx="1202">
                  <c:v>-2.5693329366851074</c:v>
                </c:pt>
                <c:pt idx="1203">
                  <c:v>-2.3538955439148523</c:v>
                </c:pt>
                <c:pt idx="1204">
                  <c:v>-1.3196764768992537</c:v>
                </c:pt>
                <c:pt idx="1205">
                  <c:v>-2.4530865524817997</c:v>
                </c:pt>
                <c:pt idx="1206">
                  <c:v>-2.7305005835540825</c:v>
                </c:pt>
                <c:pt idx="1207">
                  <c:v>-3.2824525411983458</c:v>
                </c:pt>
                <c:pt idx="1208">
                  <c:v>-1.6796123947876396</c:v>
                </c:pt>
                <c:pt idx="1209">
                  <c:v>-7.9601798579616769</c:v>
                </c:pt>
                <c:pt idx="1210">
                  <c:v>-7.4756080776987943</c:v>
                </c:pt>
                <c:pt idx="1211">
                  <c:v>-7.3069280127451037</c:v>
                </c:pt>
                <c:pt idx="1212">
                  <c:v>-7.5698458318545079</c:v>
                </c:pt>
                <c:pt idx="1213">
                  <c:v>-7.7543083478804391</c:v>
                </c:pt>
                <c:pt idx="1214">
                  <c:v>-7.9125130902535119</c:v>
                </c:pt>
                <c:pt idx="1215">
                  <c:v>-7.6485399305772148</c:v>
                </c:pt>
                <c:pt idx="1216">
                  <c:v>-1.4485139643259686</c:v>
                </c:pt>
                <c:pt idx="1217">
                  <c:v>-1.9433633865542106</c:v>
                </c:pt>
                <c:pt idx="1218">
                  <c:v>-1.8509649415127853</c:v>
                </c:pt>
                <c:pt idx="1219">
                  <c:v>-2.4449659833543933</c:v>
                </c:pt>
                <c:pt idx="1220">
                  <c:v>-0.90128538822180815</c:v>
                </c:pt>
                <c:pt idx="1221">
                  <c:v>-1.534085006691555</c:v>
                </c:pt>
                <c:pt idx="1222">
                  <c:v>-8.933146767276412E-2</c:v>
                </c:pt>
                <c:pt idx="1223">
                  <c:v>3.9193067128593384E-3</c:v>
                </c:pt>
                <c:pt idx="1224">
                  <c:v>-0.58558020709007508</c:v>
                </c:pt>
                <c:pt idx="1225">
                  <c:v>-0.79152813337125849</c:v>
                </c:pt>
                <c:pt idx="1226">
                  <c:v>-1.1665816259725545</c:v>
                </c:pt>
                <c:pt idx="1227">
                  <c:v>-1.4319967436338175</c:v>
                </c:pt>
                <c:pt idx="1228">
                  <c:v>-1.7385671666787488</c:v>
                </c:pt>
                <c:pt idx="1229">
                  <c:v>-1.5132034269827699</c:v>
                </c:pt>
                <c:pt idx="1230">
                  <c:v>-1.7689258652870876</c:v>
                </c:pt>
                <c:pt idx="1231">
                  <c:v>-2.9726702414038897</c:v>
                </c:pt>
                <c:pt idx="1232">
                  <c:v>-2.1627111613228891</c:v>
                </c:pt>
                <c:pt idx="1233">
                  <c:v>-2.4853019512403165</c:v>
                </c:pt>
                <c:pt idx="1234">
                  <c:v>-2.6497142357624739</c:v>
                </c:pt>
                <c:pt idx="1235">
                  <c:v>-2.0396491340408005</c:v>
                </c:pt>
                <c:pt idx="1236">
                  <c:v>0.25312392519080618</c:v>
                </c:pt>
                <c:pt idx="1237">
                  <c:v>-0.84290215315867556</c:v>
                </c:pt>
                <c:pt idx="1238">
                  <c:v>-0.26487225685677629</c:v>
                </c:pt>
                <c:pt idx="1239">
                  <c:v>-1.6916351238864138</c:v>
                </c:pt>
                <c:pt idx="1240">
                  <c:v>-2.7664969491143978</c:v>
                </c:pt>
                <c:pt idx="1241">
                  <c:v>-2.7402913450902133</c:v>
                </c:pt>
                <c:pt idx="1242">
                  <c:v>-1.0836877010609669</c:v>
                </c:pt>
                <c:pt idx="1243">
                  <c:v>-1.9580372801496821</c:v>
                </c:pt>
                <c:pt idx="1244">
                  <c:v>-1.8004702323952841</c:v>
                </c:pt>
                <c:pt idx="1245">
                  <c:v>-8.3432853074620112</c:v>
                </c:pt>
                <c:pt idx="1246">
                  <c:v>-3.9078927724434038</c:v>
                </c:pt>
                <c:pt idx="1247">
                  <c:v>-4.0450324719198107</c:v>
                </c:pt>
                <c:pt idx="1248">
                  <c:v>4.2150317618662001</c:v>
                </c:pt>
                <c:pt idx="1249">
                  <c:v>0.88073933634055379</c:v>
                </c:pt>
                <c:pt idx="1250">
                  <c:v>2.3056167219382218</c:v>
                </c:pt>
                <c:pt idx="1251">
                  <c:v>-8.4965459090746123</c:v>
                </c:pt>
                <c:pt idx="1252">
                  <c:v>-0.41688915067116739</c:v>
                </c:pt>
                <c:pt idx="1253">
                  <c:v>0.90281249996732527</c:v>
                </c:pt>
                <c:pt idx="1254">
                  <c:v>-1.177866090589859</c:v>
                </c:pt>
                <c:pt idx="1255">
                  <c:v>-4.7491425426386513E-2</c:v>
                </c:pt>
                <c:pt idx="1256">
                  <c:v>1.7769025137681638</c:v>
                </c:pt>
                <c:pt idx="1257">
                  <c:v>1.5369194743405927</c:v>
                </c:pt>
                <c:pt idx="1258">
                  <c:v>2.1351004268648239</c:v>
                </c:pt>
                <c:pt idx="1259">
                  <c:v>1.8568422901326471</c:v>
                </c:pt>
                <c:pt idx="1260">
                  <c:v>1.8681375556440969</c:v>
                </c:pt>
                <c:pt idx="1261">
                  <c:v>1.6308861309465783</c:v>
                </c:pt>
                <c:pt idx="1262">
                  <c:v>1.9994165712315777</c:v>
                </c:pt>
                <c:pt idx="1263">
                  <c:v>2.1767173619952587</c:v>
                </c:pt>
                <c:pt idx="1264">
                  <c:v>2.8178021734539129</c:v>
                </c:pt>
                <c:pt idx="1265">
                  <c:v>-1.4187566698536642</c:v>
                </c:pt>
                <c:pt idx="1266">
                  <c:v>-1.6896596775900576</c:v>
                </c:pt>
                <c:pt idx="1267">
                  <c:v>-2.8385665439865306</c:v>
                </c:pt>
                <c:pt idx="1268">
                  <c:v>-3.3181982288330687</c:v>
                </c:pt>
                <c:pt idx="1269">
                  <c:v>-4.5298392492242527</c:v>
                </c:pt>
                <c:pt idx="1270">
                  <c:v>-4.7739995925729204</c:v>
                </c:pt>
                <c:pt idx="1271">
                  <c:v>-2.044243507680477</c:v>
                </c:pt>
                <c:pt idx="1272">
                  <c:v>-3.3192341549812951</c:v>
                </c:pt>
                <c:pt idx="1273">
                  <c:v>-3.644604289292765</c:v>
                </c:pt>
                <c:pt idx="1274">
                  <c:v>-4.0510820181075644</c:v>
                </c:pt>
                <c:pt idx="1275">
                  <c:v>-3.7708355243312113</c:v>
                </c:pt>
                <c:pt idx="1276">
                  <c:v>-18.655688506295164</c:v>
                </c:pt>
                <c:pt idx="1277">
                  <c:v>-4.4335345889519573</c:v>
                </c:pt>
                <c:pt idx="1278">
                  <c:v>-4.8249185084099437</c:v>
                </c:pt>
                <c:pt idx="1279">
                  <c:v>-5.2713257109282452</c:v>
                </c:pt>
                <c:pt idx="1280">
                  <c:v>-4.9540007137797559</c:v>
                </c:pt>
                <c:pt idx="1281">
                  <c:v>-5.4369418364172688</c:v>
                </c:pt>
                <c:pt idx="1282">
                  <c:v>-5.2539882524857831</c:v>
                </c:pt>
                <c:pt idx="1283">
                  <c:v>-5.5492680700075354</c:v>
                </c:pt>
                <c:pt idx="1284">
                  <c:v>-4.6143743499683794</c:v>
                </c:pt>
                <c:pt idx="1285">
                  <c:v>-4.8279899096377292</c:v>
                </c:pt>
                <c:pt idx="1286">
                  <c:v>-4.611086496780203</c:v>
                </c:pt>
                <c:pt idx="1287">
                  <c:v>-3.8790793626542666</c:v>
                </c:pt>
                <c:pt idx="1288">
                  <c:v>-1.7652908578365114</c:v>
                </c:pt>
                <c:pt idx="1289">
                  <c:v>-2.5631018015810483</c:v>
                </c:pt>
                <c:pt idx="1290">
                  <c:v>-1.5675309909430766</c:v>
                </c:pt>
                <c:pt idx="1291">
                  <c:v>4.9172136313474368</c:v>
                </c:pt>
                <c:pt idx="1292">
                  <c:v>8.8571101709320033E-2</c:v>
                </c:pt>
                <c:pt idx="1293">
                  <c:v>-2.1829669790792536</c:v>
                </c:pt>
                <c:pt idx="1294">
                  <c:v>-2.7463892342038321</c:v>
                </c:pt>
                <c:pt idx="1295">
                  <c:v>-3.1915791493437027</c:v>
                </c:pt>
                <c:pt idx="1296">
                  <c:v>-3.4020105471664479</c:v>
                </c:pt>
                <c:pt idx="1297">
                  <c:v>-13.052225486497534</c:v>
                </c:pt>
                <c:pt idx="1298">
                  <c:v>-5.1398545005383127</c:v>
                </c:pt>
                <c:pt idx="1299">
                  <c:v>-6.4697423601393638</c:v>
                </c:pt>
                <c:pt idx="1300">
                  <c:v>-19.359000201999081</c:v>
                </c:pt>
                <c:pt idx="1301">
                  <c:v>-3.3204258597535699</c:v>
                </c:pt>
                <c:pt idx="1302">
                  <c:v>-9.3247438161262082</c:v>
                </c:pt>
                <c:pt idx="1303">
                  <c:v>-16.239653277060022</c:v>
                </c:pt>
                <c:pt idx="1304">
                  <c:v>-0.28977013188321621</c:v>
                </c:pt>
                <c:pt idx="1305">
                  <c:v>-0.20838091025926531</c:v>
                </c:pt>
                <c:pt idx="1306">
                  <c:v>-0.83393312996295776</c:v>
                </c:pt>
                <c:pt idx="1307">
                  <c:v>-1.788279363096251</c:v>
                </c:pt>
                <c:pt idx="1308">
                  <c:v>-1.0901112563775825</c:v>
                </c:pt>
                <c:pt idx="1309">
                  <c:v>-2.3357166617402072</c:v>
                </c:pt>
                <c:pt idx="1310">
                  <c:v>-2.5550521255137824</c:v>
                </c:pt>
                <c:pt idx="1311">
                  <c:v>-3.0124030994530955</c:v>
                </c:pt>
                <c:pt idx="1312">
                  <c:v>-2.9961501383793347</c:v>
                </c:pt>
                <c:pt idx="1313">
                  <c:v>-3.0221213093539632</c:v>
                </c:pt>
                <c:pt idx="1314">
                  <c:v>-3.429404649955444</c:v>
                </c:pt>
                <c:pt idx="1315">
                  <c:v>3.4733167717757851</c:v>
                </c:pt>
                <c:pt idx="1316">
                  <c:v>-4.1120041225616006</c:v>
                </c:pt>
                <c:pt idx="1317">
                  <c:v>-4.0675948963260851</c:v>
                </c:pt>
                <c:pt idx="1318">
                  <c:v>-3.8470303281800966</c:v>
                </c:pt>
                <c:pt idx="1319">
                  <c:v>-3.7659021292916464</c:v>
                </c:pt>
                <c:pt idx="1320">
                  <c:v>-9.4669732919472978</c:v>
                </c:pt>
                <c:pt idx="1321">
                  <c:v>-4.4226495033683904</c:v>
                </c:pt>
                <c:pt idx="1322">
                  <c:v>-4.307636468972234</c:v>
                </c:pt>
                <c:pt idx="1323">
                  <c:v>-4.2394894060764301</c:v>
                </c:pt>
                <c:pt idx="1324">
                  <c:v>-9.0330562903149882</c:v>
                </c:pt>
                <c:pt idx="1325">
                  <c:v>2.103336951203616</c:v>
                </c:pt>
                <c:pt idx="1326">
                  <c:v>4.06236228063689</c:v>
                </c:pt>
                <c:pt idx="1327">
                  <c:v>-8.7526237709732584</c:v>
                </c:pt>
                <c:pt idx="1328">
                  <c:v>-7.6175489327663541</c:v>
                </c:pt>
                <c:pt idx="1329">
                  <c:v>-7.7420390503772722</c:v>
                </c:pt>
                <c:pt idx="1330">
                  <c:v>-7.0591436976814066</c:v>
                </c:pt>
                <c:pt idx="1331">
                  <c:v>-6.8209728221422665</c:v>
                </c:pt>
                <c:pt idx="1332">
                  <c:v>5.3835335989015505</c:v>
                </c:pt>
                <c:pt idx="1333">
                  <c:v>-1.3771940623676215</c:v>
                </c:pt>
                <c:pt idx="1334">
                  <c:v>-1.1267093339668151</c:v>
                </c:pt>
                <c:pt idx="1335">
                  <c:v>2.3839225090196976</c:v>
                </c:pt>
                <c:pt idx="1336">
                  <c:v>5.5618504256670747</c:v>
                </c:pt>
                <c:pt idx="1337">
                  <c:v>9.6320794064326662</c:v>
                </c:pt>
                <c:pt idx="1338">
                  <c:v>7.0078414505498046</c:v>
                </c:pt>
                <c:pt idx="1339">
                  <c:v>-3.809392716842936</c:v>
                </c:pt>
                <c:pt idx="1340">
                  <c:v>5.1990695786244316</c:v>
                </c:pt>
                <c:pt idx="1341">
                  <c:v>-0.1832426391983546</c:v>
                </c:pt>
                <c:pt idx="1342">
                  <c:v>1.7482934346746077</c:v>
                </c:pt>
                <c:pt idx="1343">
                  <c:v>0.14075774845208855</c:v>
                </c:pt>
                <c:pt idx="1344">
                  <c:v>0.98482877141236713</c:v>
                </c:pt>
                <c:pt idx="1345">
                  <c:v>3.9578148078515056</c:v>
                </c:pt>
                <c:pt idx="1346">
                  <c:v>1.2268159054376468</c:v>
                </c:pt>
                <c:pt idx="1347">
                  <c:v>0.5610455130535712</c:v>
                </c:pt>
                <c:pt idx="1348">
                  <c:v>-5.8344990987674521</c:v>
                </c:pt>
                <c:pt idx="1349">
                  <c:v>0.52855340050508914</c:v>
                </c:pt>
                <c:pt idx="1350">
                  <c:v>-6.2360035748144043</c:v>
                </c:pt>
                <c:pt idx="1351">
                  <c:v>0.53999176147932815</c:v>
                </c:pt>
                <c:pt idx="1352">
                  <c:v>0.10119926285439362</c:v>
                </c:pt>
                <c:pt idx="1353">
                  <c:v>-0.19902248056206417</c:v>
                </c:pt>
                <c:pt idx="1354">
                  <c:v>9.08213721634894E-2</c:v>
                </c:pt>
                <c:pt idx="1355">
                  <c:v>0.36911519703924967</c:v>
                </c:pt>
                <c:pt idx="1356">
                  <c:v>0.88969655934391056</c:v>
                </c:pt>
                <c:pt idx="1357">
                  <c:v>0.4788729994189751</c:v>
                </c:pt>
                <c:pt idx="1358">
                  <c:v>8.5874579847521133</c:v>
                </c:pt>
                <c:pt idx="1359">
                  <c:v>3.6228940827590463</c:v>
                </c:pt>
                <c:pt idx="1360">
                  <c:v>0.32447145892682983</c:v>
                </c:pt>
                <c:pt idx="1361">
                  <c:v>-0.31311229602353308</c:v>
                </c:pt>
                <c:pt idx="1362">
                  <c:v>-0.75409847364841198</c:v>
                </c:pt>
                <c:pt idx="1363">
                  <c:v>-1.4059429636430067</c:v>
                </c:pt>
                <c:pt idx="1364">
                  <c:v>-2.7028875107356782</c:v>
                </c:pt>
                <c:pt idx="1365">
                  <c:v>-2.6284613439565661</c:v>
                </c:pt>
                <c:pt idx="1366">
                  <c:v>-2.8369853558279772</c:v>
                </c:pt>
                <c:pt idx="1367">
                  <c:v>-15.371187904152606</c:v>
                </c:pt>
                <c:pt idx="1368">
                  <c:v>-3.7185714882178402</c:v>
                </c:pt>
                <c:pt idx="1369">
                  <c:v>-3.7084771126515221</c:v>
                </c:pt>
                <c:pt idx="1370">
                  <c:v>-3.8330793728167833</c:v>
                </c:pt>
                <c:pt idx="1371">
                  <c:v>-3.6607373154012492</c:v>
                </c:pt>
                <c:pt idx="1372">
                  <c:v>-3.72961677804755</c:v>
                </c:pt>
                <c:pt idx="1373">
                  <c:v>-4.2231101540438303</c:v>
                </c:pt>
                <c:pt idx="1374">
                  <c:v>-21.925871103500498</c:v>
                </c:pt>
                <c:pt idx="1375">
                  <c:v>-5.8851440364139265</c:v>
                </c:pt>
                <c:pt idx="1376">
                  <c:v>-6.3602508156039548</c:v>
                </c:pt>
                <c:pt idx="1377">
                  <c:v>-25.104169296447751</c:v>
                </c:pt>
                <c:pt idx="1378">
                  <c:v>-8.1962682197416683</c:v>
                </c:pt>
                <c:pt idx="1379">
                  <c:v>-10.147611815389759</c:v>
                </c:pt>
                <c:pt idx="1380">
                  <c:v>2.4565028022415731</c:v>
                </c:pt>
                <c:pt idx="1381">
                  <c:v>2.6521422580059095</c:v>
                </c:pt>
                <c:pt idx="1382">
                  <c:v>3.3328962014405761</c:v>
                </c:pt>
                <c:pt idx="1383">
                  <c:v>3.4775309327966681</c:v>
                </c:pt>
                <c:pt idx="1384">
                  <c:v>-0.63624574734076589</c:v>
                </c:pt>
                <c:pt idx="1385">
                  <c:v>3.1684785466587186</c:v>
                </c:pt>
                <c:pt idx="1386">
                  <c:v>2.8813129803892679</c:v>
                </c:pt>
                <c:pt idx="1387">
                  <c:v>2.9621345291766801</c:v>
                </c:pt>
                <c:pt idx="1388">
                  <c:v>3.7012205058032208</c:v>
                </c:pt>
                <c:pt idx="1389">
                  <c:v>3.0149209320189811</c:v>
                </c:pt>
                <c:pt idx="1390">
                  <c:v>2.9073752825187285</c:v>
                </c:pt>
                <c:pt idx="1391">
                  <c:v>2.7777543377607685</c:v>
                </c:pt>
                <c:pt idx="1392">
                  <c:v>4.0704074798425438</c:v>
                </c:pt>
                <c:pt idx="1393">
                  <c:v>-0.38379657366691333</c:v>
                </c:pt>
                <c:pt idx="1394">
                  <c:v>3.617031252633808</c:v>
                </c:pt>
                <c:pt idx="1395">
                  <c:v>3.737785051364213</c:v>
                </c:pt>
                <c:pt idx="1396">
                  <c:v>4.5897758737802832</c:v>
                </c:pt>
                <c:pt idx="1397">
                  <c:v>4.6087551493050398</c:v>
                </c:pt>
                <c:pt idx="1398">
                  <c:v>4.9695268448753325</c:v>
                </c:pt>
                <c:pt idx="1399">
                  <c:v>5.3600632840430649</c:v>
                </c:pt>
                <c:pt idx="1400">
                  <c:v>5.4146393718853432</c:v>
                </c:pt>
                <c:pt idx="1401">
                  <c:v>5.5957877736334041</c:v>
                </c:pt>
                <c:pt idx="1402">
                  <c:v>4.881288463999752</c:v>
                </c:pt>
                <c:pt idx="1403">
                  <c:v>4.5512828943565893</c:v>
                </c:pt>
                <c:pt idx="1404">
                  <c:v>4.7314693287501939</c:v>
                </c:pt>
                <c:pt idx="1405">
                  <c:v>4.0139982547154744</c:v>
                </c:pt>
                <c:pt idx="1406">
                  <c:v>3.6928260815541449</c:v>
                </c:pt>
                <c:pt idx="1407">
                  <c:v>-0.15811660716218512</c:v>
                </c:pt>
                <c:pt idx="1408">
                  <c:v>3.311176221534609</c:v>
                </c:pt>
                <c:pt idx="1409">
                  <c:v>2.2968264957914215</c:v>
                </c:pt>
                <c:pt idx="1410">
                  <c:v>8.7811672343078158</c:v>
                </c:pt>
                <c:pt idx="1411">
                  <c:v>0.93494821746526213</c:v>
                </c:pt>
                <c:pt idx="1412">
                  <c:v>-2.6605118427928076</c:v>
                </c:pt>
                <c:pt idx="1413">
                  <c:v>-2.3456293304510325</c:v>
                </c:pt>
                <c:pt idx="1414">
                  <c:v>-2.3242478462390537</c:v>
                </c:pt>
                <c:pt idx="1415">
                  <c:v>-9.7870365820737248</c:v>
                </c:pt>
                <c:pt idx="1416">
                  <c:v>-2.1829332254669893</c:v>
                </c:pt>
                <c:pt idx="1417">
                  <c:v>-2.1237826629266294</c:v>
                </c:pt>
                <c:pt idx="1418">
                  <c:v>-2.3849719028948755</c:v>
                </c:pt>
                <c:pt idx="1419">
                  <c:v>-0.82719185318575228</c:v>
                </c:pt>
                <c:pt idx="1420">
                  <c:v>-1.5749707351925082</c:v>
                </c:pt>
                <c:pt idx="1421">
                  <c:v>-1.7782580115159377</c:v>
                </c:pt>
                <c:pt idx="1422">
                  <c:v>-10.096489968111186</c:v>
                </c:pt>
                <c:pt idx="1423">
                  <c:v>-2.1843238005009624</c:v>
                </c:pt>
                <c:pt idx="1424">
                  <c:v>-1.971796745530618</c:v>
                </c:pt>
                <c:pt idx="1425">
                  <c:v>-11.398754907648225</c:v>
                </c:pt>
                <c:pt idx="1426">
                  <c:v>-7.2067937394433272</c:v>
                </c:pt>
                <c:pt idx="1427">
                  <c:v>-12.402703524441371</c:v>
                </c:pt>
                <c:pt idx="1428">
                  <c:v>2.5172533512615445</c:v>
                </c:pt>
                <c:pt idx="1429">
                  <c:v>4.1334013375331722</c:v>
                </c:pt>
                <c:pt idx="1430">
                  <c:v>4.193099068481061</c:v>
                </c:pt>
                <c:pt idx="1431">
                  <c:v>4.4829567873995018</c:v>
                </c:pt>
                <c:pt idx="1432">
                  <c:v>8.2217040101395753</c:v>
                </c:pt>
                <c:pt idx="1433">
                  <c:v>5.754191353885318</c:v>
                </c:pt>
                <c:pt idx="1434">
                  <c:v>4.9360998295109368</c:v>
                </c:pt>
                <c:pt idx="1435">
                  <c:v>1.7606783443876424</c:v>
                </c:pt>
                <c:pt idx="1436">
                  <c:v>2.2748999116635673</c:v>
                </c:pt>
                <c:pt idx="1437">
                  <c:v>1.4837765726565948</c:v>
                </c:pt>
                <c:pt idx="1438">
                  <c:v>1.5674814624026112</c:v>
                </c:pt>
                <c:pt idx="1439">
                  <c:v>2.681818370725253</c:v>
                </c:pt>
                <c:pt idx="1440">
                  <c:v>2.9003717651421255</c:v>
                </c:pt>
                <c:pt idx="1441">
                  <c:v>2.4184894847170852</c:v>
                </c:pt>
                <c:pt idx="1442">
                  <c:v>2.7617922238740817</c:v>
                </c:pt>
                <c:pt idx="1443">
                  <c:v>-0.32446249816881334</c:v>
                </c:pt>
                <c:pt idx="1444">
                  <c:v>-5.687691289360977</c:v>
                </c:pt>
                <c:pt idx="1445">
                  <c:v>-5.5173937438335798</c:v>
                </c:pt>
                <c:pt idx="1446">
                  <c:v>-5.1234854850294624</c:v>
                </c:pt>
                <c:pt idx="1447">
                  <c:v>-4.5959921333105882</c:v>
                </c:pt>
                <c:pt idx="1448">
                  <c:v>1.0052447084591734</c:v>
                </c:pt>
                <c:pt idx="1449">
                  <c:v>1.0541289987618825</c:v>
                </c:pt>
                <c:pt idx="1450">
                  <c:v>1.381739727463831</c:v>
                </c:pt>
                <c:pt idx="1451">
                  <c:v>1.1249503708420576</c:v>
                </c:pt>
                <c:pt idx="1452">
                  <c:v>1.2265998795334951</c:v>
                </c:pt>
                <c:pt idx="1453">
                  <c:v>9.2028402203785333</c:v>
                </c:pt>
                <c:pt idx="1454">
                  <c:v>6.5848937060001731</c:v>
                </c:pt>
                <c:pt idx="1455">
                  <c:v>5.0419254629934045</c:v>
                </c:pt>
                <c:pt idx="1456">
                  <c:v>4.7133918510315027</c:v>
                </c:pt>
                <c:pt idx="1457">
                  <c:v>3.5284365427405149</c:v>
                </c:pt>
                <c:pt idx="1458">
                  <c:v>2.3959020871935692</c:v>
                </c:pt>
                <c:pt idx="1459">
                  <c:v>-5.4592393925151725</c:v>
                </c:pt>
                <c:pt idx="1460">
                  <c:v>-0.11347412600515838</c:v>
                </c:pt>
                <c:pt idx="1461">
                  <c:v>0.96203283358156</c:v>
                </c:pt>
                <c:pt idx="1462">
                  <c:v>0.48542223273187801</c:v>
                </c:pt>
                <c:pt idx="1463">
                  <c:v>1.296015635109967</c:v>
                </c:pt>
                <c:pt idx="1464">
                  <c:v>1.2781896574744991</c:v>
                </c:pt>
                <c:pt idx="1465">
                  <c:v>1.778343529396281</c:v>
                </c:pt>
                <c:pt idx="1466">
                  <c:v>1.1330209210407958</c:v>
                </c:pt>
                <c:pt idx="1467">
                  <c:v>1.9047897291901137</c:v>
                </c:pt>
                <c:pt idx="1468">
                  <c:v>2.1668280617748508</c:v>
                </c:pt>
                <c:pt idx="1469">
                  <c:v>1.2659532033254521</c:v>
                </c:pt>
                <c:pt idx="1470">
                  <c:v>2.5580689345618879</c:v>
                </c:pt>
                <c:pt idx="1471">
                  <c:v>2.3208661244647288</c:v>
                </c:pt>
                <c:pt idx="1472">
                  <c:v>2.9224356579279487</c:v>
                </c:pt>
                <c:pt idx="1473">
                  <c:v>2.8446890841880048</c:v>
                </c:pt>
                <c:pt idx="1474">
                  <c:v>3.0680134741156735</c:v>
                </c:pt>
                <c:pt idx="1475">
                  <c:v>2.3451671619359189</c:v>
                </c:pt>
                <c:pt idx="1476">
                  <c:v>3.8736635377506872</c:v>
                </c:pt>
                <c:pt idx="1477">
                  <c:v>4.7423185622887587</c:v>
                </c:pt>
                <c:pt idx="1478">
                  <c:v>1.6298927121009399</c:v>
                </c:pt>
                <c:pt idx="1479">
                  <c:v>5.4093811056033871</c:v>
                </c:pt>
                <c:pt idx="1480">
                  <c:v>4.7416499934880108</c:v>
                </c:pt>
                <c:pt idx="1481">
                  <c:v>4.500069018793198</c:v>
                </c:pt>
                <c:pt idx="1482">
                  <c:v>0.89588299422210582</c:v>
                </c:pt>
                <c:pt idx="1483">
                  <c:v>4.8129324792022175</c:v>
                </c:pt>
                <c:pt idx="1484">
                  <c:v>6.0428529047083828</c:v>
                </c:pt>
                <c:pt idx="1485">
                  <c:v>5.4773211898697127</c:v>
                </c:pt>
                <c:pt idx="1486">
                  <c:v>5.3578629586776998</c:v>
                </c:pt>
                <c:pt idx="1487">
                  <c:v>5.2682617011401049</c:v>
                </c:pt>
                <c:pt idx="1488">
                  <c:v>5.7640733176789354</c:v>
                </c:pt>
                <c:pt idx="1489">
                  <c:v>6.1128914465430739</c:v>
                </c:pt>
                <c:pt idx="1490">
                  <c:v>5.9390549652582507</c:v>
                </c:pt>
                <c:pt idx="1491">
                  <c:v>5.7598493212680211</c:v>
                </c:pt>
                <c:pt idx="1492">
                  <c:v>-2.6019658976259592</c:v>
                </c:pt>
                <c:pt idx="1493">
                  <c:v>-2.6712065758116097</c:v>
                </c:pt>
                <c:pt idx="1494">
                  <c:v>-2.63616863762104</c:v>
                </c:pt>
                <c:pt idx="1495">
                  <c:v>-2.5998505936370009</c:v>
                </c:pt>
                <c:pt idx="1496">
                  <c:v>-2.9283502436752542</c:v>
                </c:pt>
                <c:pt idx="1497">
                  <c:v>-10.100597857032838</c:v>
                </c:pt>
                <c:pt idx="1498">
                  <c:v>-2.2228944377435056</c:v>
                </c:pt>
                <c:pt idx="1499">
                  <c:v>-1.3334230978153983</c:v>
                </c:pt>
                <c:pt idx="1500">
                  <c:v>-8.1996747692498104</c:v>
                </c:pt>
                <c:pt idx="1501">
                  <c:v>-0.89150429045685087</c:v>
                </c:pt>
                <c:pt idx="1502">
                  <c:v>0.2850289008030984</c:v>
                </c:pt>
                <c:pt idx="1503">
                  <c:v>0.64671439029217481</c:v>
                </c:pt>
                <c:pt idx="1504">
                  <c:v>1.7085426705533493</c:v>
                </c:pt>
                <c:pt idx="1505">
                  <c:v>1.3971774852038976</c:v>
                </c:pt>
                <c:pt idx="1506">
                  <c:v>1.7335118626621835</c:v>
                </c:pt>
                <c:pt idx="1507">
                  <c:v>1.9339172887220286</c:v>
                </c:pt>
                <c:pt idx="1508">
                  <c:v>-2.501017816863822</c:v>
                </c:pt>
                <c:pt idx="1509">
                  <c:v>-2.4737059629356395</c:v>
                </c:pt>
                <c:pt idx="1510">
                  <c:v>-2.3556314839336068</c:v>
                </c:pt>
                <c:pt idx="1511">
                  <c:v>-2.5723684199629702</c:v>
                </c:pt>
                <c:pt idx="1512">
                  <c:v>0.33971857950304241</c:v>
                </c:pt>
                <c:pt idx="1513">
                  <c:v>0.45223799305557577</c:v>
                </c:pt>
                <c:pt idx="1514">
                  <c:v>0.67277690320993599</c:v>
                </c:pt>
                <c:pt idx="1515">
                  <c:v>1.101423392805259</c:v>
                </c:pt>
                <c:pt idx="1516">
                  <c:v>2.2029954535452845</c:v>
                </c:pt>
                <c:pt idx="1517">
                  <c:v>-1.27543966959351</c:v>
                </c:pt>
                <c:pt idx="1518">
                  <c:v>3.2928172984036905</c:v>
                </c:pt>
                <c:pt idx="1519">
                  <c:v>3.3858833710516905</c:v>
                </c:pt>
                <c:pt idx="1520">
                  <c:v>21.339161695841391</c:v>
                </c:pt>
                <c:pt idx="1521">
                  <c:v>21.034587684601355</c:v>
                </c:pt>
                <c:pt idx="1522">
                  <c:v>20.794754536416868</c:v>
                </c:pt>
                <c:pt idx="1523">
                  <c:v>20.311912123846973</c:v>
                </c:pt>
                <c:pt idx="1524">
                  <c:v>2.6415884445443254</c:v>
                </c:pt>
                <c:pt idx="1525">
                  <c:v>2.7039164947021703</c:v>
                </c:pt>
                <c:pt idx="1526">
                  <c:v>2.6812161303659536</c:v>
                </c:pt>
                <c:pt idx="1527">
                  <c:v>3.5122956942336714</c:v>
                </c:pt>
                <c:pt idx="1528">
                  <c:v>0.89904988221546489</c:v>
                </c:pt>
                <c:pt idx="1529">
                  <c:v>0.82949856897540997</c:v>
                </c:pt>
                <c:pt idx="1530">
                  <c:v>3.8878068189277855</c:v>
                </c:pt>
                <c:pt idx="1531">
                  <c:v>4.0683738589310394</c:v>
                </c:pt>
                <c:pt idx="1532">
                  <c:v>4.7269651822161194</c:v>
                </c:pt>
                <c:pt idx="1533">
                  <c:v>4.385562340254026</c:v>
                </c:pt>
                <c:pt idx="1534">
                  <c:v>11.210798266791016</c:v>
                </c:pt>
                <c:pt idx="1535">
                  <c:v>6.241552266530789</c:v>
                </c:pt>
                <c:pt idx="1536">
                  <c:v>5.1965826565146926</c:v>
                </c:pt>
                <c:pt idx="1537">
                  <c:v>0.87630989425085204</c:v>
                </c:pt>
                <c:pt idx="1538">
                  <c:v>5.1685504213138529</c:v>
                </c:pt>
                <c:pt idx="1539">
                  <c:v>0.63129714994300912</c:v>
                </c:pt>
                <c:pt idx="1540">
                  <c:v>-1.3599237886455668</c:v>
                </c:pt>
                <c:pt idx="1541">
                  <c:v>-1.3733976087626303</c:v>
                </c:pt>
                <c:pt idx="1542">
                  <c:v>-13.196248412638838</c:v>
                </c:pt>
                <c:pt idx="1543">
                  <c:v>-13.593720468489906</c:v>
                </c:pt>
                <c:pt idx="1544">
                  <c:v>-14.674108765445766</c:v>
                </c:pt>
                <c:pt idx="1545">
                  <c:v>-14.716709386092191</c:v>
                </c:pt>
                <c:pt idx="1546">
                  <c:v>-16.266332411738333</c:v>
                </c:pt>
                <c:pt idx="1547">
                  <c:v>-14.786299002418033</c:v>
                </c:pt>
                <c:pt idx="1548">
                  <c:v>-2.3730784871014308</c:v>
                </c:pt>
                <c:pt idx="1549">
                  <c:v>-2.6818911250193054</c:v>
                </c:pt>
                <c:pt idx="1550">
                  <c:v>5.2606368916208837</c:v>
                </c:pt>
                <c:pt idx="1551">
                  <c:v>1.2104557178778634</c:v>
                </c:pt>
                <c:pt idx="1552">
                  <c:v>-1.0344268529728282</c:v>
                </c:pt>
                <c:pt idx="1553">
                  <c:v>-2.20921274743867</c:v>
                </c:pt>
                <c:pt idx="1554">
                  <c:v>-13.944622506226288</c:v>
                </c:pt>
                <c:pt idx="1555">
                  <c:v>-14.406728196815692</c:v>
                </c:pt>
                <c:pt idx="1556">
                  <c:v>2.5768797867569759</c:v>
                </c:pt>
                <c:pt idx="1557">
                  <c:v>-3.1128774581626146</c:v>
                </c:pt>
                <c:pt idx="1558">
                  <c:v>-3.1326324415390303</c:v>
                </c:pt>
                <c:pt idx="1559">
                  <c:v>-3.129633607472357</c:v>
                </c:pt>
                <c:pt idx="1560">
                  <c:v>-3.4974912470775195</c:v>
                </c:pt>
                <c:pt idx="1561">
                  <c:v>-3.2307416792497321</c:v>
                </c:pt>
                <c:pt idx="1562">
                  <c:v>2.7631977950507149</c:v>
                </c:pt>
                <c:pt idx="1563">
                  <c:v>0.10287807977965713</c:v>
                </c:pt>
                <c:pt idx="1564">
                  <c:v>3.4885324616205935</c:v>
                </c:pt>
                <c:pt idx="1565">
                  <c:v>-3.0874838547105128</c:v>
                </c:pt>
                <c:pt idx="1566">
                  <c:v>3.5651978590473661</c:v>
                </c:pt>
                <c:pt idx="1567">
                  <c:v>3.1252445343302</c:v>
                </c:pt>
                <c:pt idx="1568">
                  <c:v>3.5556796547156253</c:v>
                </c:pt>
                <c:pt idx="1569">
                  <c:v>3.0118594217444397</c:v>
                </c:pt>
                <c:pt idx="1570">
                  <c:v>2.700193124763004</c:v>
                </c:pt>
                <c:pt idx="1571">
                  <c:v>2.2070457920270741</c:v>
                </c:pt>
                <c:pt idx="1572">
                  <c:v>-0.47990234558800182</c:v>
                </c:pt>
                <c:pt idx="1573">
                  <c:v>-0.36466461638821102</c:v>
                </c:pt>
                <c:pt idx="1574">
                  <c:v>-0.20829516417971661</c:v>
                </c:pt>
                <c:pt idx="1575">
                  <c:v>-0.17709319401932078</c:v>
                </c:pt>
                <c:pt idx="1576">
                  <c:v>-0.32210957765586556</c:v>
                </c:pt>
                <c:pt idx="1577">
                  <c:v>-0.80678703315832223</c:v>
                </c:pt>
                <c:pt idx="1578">
                  <c:v>-9.9203930823905253</c:v>
                </c:pt>
                <c:pt idx="1579">
                  <c:v>-1.0385114975092122</c:v>
                </c:pt>
                <c:pt idx="1580">
                  <c:v>-1.0257990225819071</c:v>
                </c:pt>
                <c:pt idx="1581">
                  <c:v>-2.0680593261251161</c:v>
                </c:pt>
                <c:pt idx="1582">
                  <c:v>-2.4445310952124188</c:v>
                </c:pt>
                <c:pt idx="1583">
                  <c:v>-3.0846440382323195</c:v>
                </c:pt>
                <c:pt idx="1584">
                  <c:v>-2.6307935195429337</c:v>
                </c:pt>
                <c:pt idx="1585">
                  <c:v>-3.0550549632346957</c:v>
                </c:pt>
                <c:pt idx="1586">
                  <c:v>-3.1005901219156726</c:v>
                </c:pt>
                <c:pt idx="1587">
                  <c:v>-14.590595354715312</c:v>
                </c:pt>
                <c:pt idx="1588">
                  <c:v>-0.2225455922004187</c:v>
                </c:pt>
                <c:pt idx="1589">
                  <c:v>-4.1308757849819244E-2</c:v>
                </c:pt>
                <c:pt idx="1590">
                  <c:v>3.4694550718469941E-2</c:v>
                </c:pt>
                <c:pt idx="1591">
                  <c:v>2.6650488031521036E-3</c:v>
                </c:pt>
                <c:pt idx="1592">
                  <c:v>-4.9255117461228792E-2</c:v>
                </c:pt>
                <c:pt idx="1593">
                  <c:v>0.97875880255851655</c:v>
                </c:pt>
                <c:pt idx="1594">
                  <c:v>1.4074423961848623</c:v>
                </c:pt>
                <c:pt idx="1595">
                  <c:v>1.812098212062665</c:v>
                </c:pt>
                <c:pt idx="1596">
                  <c:v>2.173492769107682</c:v>
                </c:pt>
                <c:pt idx="1597">
                  <c:v>-3.5575652115184226</c:v>
                </c:pt>
                <c:pt idx="1598">
                  <c:v>-3.3474733699603263</c:v>
                </c:pt>
                <c:pt idx="1599">
                  <c:v>1.904028833913749</c:v>
                </c:pt>
                <c:pt idx="1600">
                  <c:v>-4.1736295851250134</c:v>
                </c:pt>
                <c:pt idx="1601">
                  <c:v>2.0057874336004815</c:v>
                </c:pt>
                <c:pt idx="1602">
                  <c:v>-5.5192618386681573</c:v>
                </c:pt>
                <c:pt idx="1603">
                  <c:v>0.488253229217257</c:v>
                </c:pt>
                <c:pt idx="1604">
                  <c:v>-3.2503594491647334</c:v>
                </c:pt>
                <c:pt idx="1605">
                  <c:v>-3.6219043189504703</c:v>
                </c:pt>
                <c:pt idx="1606">
                  <c:v>-5.4207826105992751</c:v>
                </c:pt>
                <c:pt idx="1607">
                  <c:v>-3.589886362769505</c:v>
                </c:pt>
                <c:pt idx="1608">
                  <c:v>0.10099550902437215</c:v>
                </c:pt>
                <c:pt idx="1609">
                  <c:v>7.2853870547480284</c:v>
                </c:pt>
                <c:pt idx="1610">
                  <c:v>5.6322748788012973</c:v>
                </c:pt>
                <c:pt idx="1611">
                  <c:v>-0.19284746440345657</c:v>
                </c:pt>
                <c:pt idx="1612">
                  <c:v>-0.13089412432654512</c:v>
                </c:pt>
                <c:pt idx="1613">
                  <c:v>-1.8247600365413774</c:v>
                </c:pt>
                <c:pt idx="1614">
                  <c:v>-1.5842224482730671</c:v>
                </c:pt>
                <c:pt idx="1615">
                  <c:v>-1.9797518882000418</c:v>
                </c:pt>
                <c:pt idx="1616">
                  <c:v>-3.9378312619684408</c:v>
                </c:pt>
                <c:pt idx="1617">
                  <c:v>-2.4928241587867603</c:v>
                </c:pt>
                <c:pt idx="1618">
                  <c:v>-2.2938298834449853</c:v>
                </c:pt>
                <c:pt idx="1619">
                  <c:v>-2.470539891391752</c:v>
                </c:pt>
                <c:pt idx="1620">
                  <c:v>-2.4734886134205425</c:v>
                </c:pt>
                <c:pt idx="1621">
                  <c:v>-2.3297688052257115</c:v>
                </c:pt>
                <c:pt idx="1622">
                  <c:v>-4.6690670313188747</c:v>
                </c:pt>
                <c:pt idx="1623">
                  <c:v>-4.7061489081466448</c:v>
                </c:pt>
                <c:pt idx="1624">
                  <c:v>-9.9822366762239767E-2</c:v>
                </c:pt>
                <c:pt idx="1625">
                  <c:v>2.2736047277204676</c:v>
                </c:pt>
                <c:pt idx="1626">
                  <c:v>1.5511800275704246</c:v>
                </c:pt>
                <c:pt idx="1627">
                  <c:v>-4.2667005755641725</c:v>
                </c:pt>
                <c:pt idx="1628">
                  <c:v>-1.7502693212767184</c:v>
                </c:pt>
                <c:pt idx="1629">
                  <c:v>-2.7964551537113493</c:v>
                </c:pt>
                <c:pt idx="1630">
                  <c:v>-2.1553861241275172</c:v>
                </c:pt>
                <c:pt idx="1631">
                  <c:v>-2.4214163569893259</c:v>
                </c:pt>
                <c:pt idx="1632">
                  <c:v>-2.7634257807671929</c:v>
                </c:pt>
                <c:pt idx="1633">
                  <c:v>-2.2808346152653343</c:v>
                </c:pt>
                <c:pt idx="1634">
                  <c:v>-2.310201178200586</c:v>
                </c:pt>
                <c:pt idx="1635">
                  <c:v>-2.1466738734426656</c:v>
                </c:pt>
                <c:pt idx="1636">
                  <c:v>5.4573467668754887</c:v>
                </c:pt>
                <c:pt idx="1637">
                  <c:v>5.5449957441848881</c:v>
                </c:pt>
                <c:pt idx="1638">
                  <c:v>5.5245759014385811</c:v>
                </c:pt>
                <c:pt idx="1639">
                  <c:v>5.7342455710340516</c:v>
                </c:pt>
                <c:pt idx="1640">
                  <c:v>5.8869880143741398</c:v>
                </c:pt>
                <c:pt idx="1641">
                  <c:v>4.9330061550508475</c:v>
                </c:pt>
                <c:pt idx="1642">
                  <c:v>5.2644862927110267</c:v>
                </c:pt>
                <c:pt idx="1643">
                  <c:v>5.2110645494886114</c:v>
                </c:pt>
                <c:pt idx="1644">
                  <c:v>5.94567753894259</c:v>
                </c:pt>
                <c:pt idx="1645">
                  <c:v>1.3708879404007774</c:v>
                </c:pt>
                <c:pt idx="1646">
                  <c:v>5.5154651518051736</c:v>
                </c:pt>
                <c:pt idx="1647">
                  <c:v>5.0618780637846328</c:v>
                </c:pt>
                <c:pt idx="1648">
                  <c:v>10.689203351593193</c:v>
                </c:pt>
                <c:pt idx="1649">
                  <c:v>9.6653214088561583</c:v>
                </c:pt>
                <c:pt idx="1650">
                  <c:v>7.8071231226247022</c:v>
                </c:pt>
                <c:pt idx="1651">
                  <c:v>7.8369713039975863</c:v>
                </c:pt>
                <c:pt idx="1652">
                  <c:v>-2.7083115314584774</c:v>
                </c:pt>
                <c:pt idx="1653">
                  <c:v>3.7716777713978189</c:v>
                </c:pt>
                <c:pt idx="1654">
                  <c:v>11.62177103744569</c:v>
                </c:pt>
                <c:pt idx="1655">
                  <c:v>6.2701269662122172</c:v>
                </c:pt>
                <c:pt idx="1656">
                  <c:v>3.248559009734862</c:v>
                </c:pt>
                <c:pt idx="1657">
                  <c:v>2.7953772721656023</c:v>
                </c:pt>
                <c:pt idx="1658">
                  <c:v>2.3674773147927155</c:v>
                </c:pt>
                <c:pt idx="1659">
                  <c:v>2.0130330313195941</c:v>
                </c:pt>
                <c:pt idx="1660">
                  <c:v>2.080881695916986</c:v>
                </c:pt>
                <c:pt idx="1661">
                  <c:v>1.4348848409559594</c:v>
                </c:pt>
                <c:pt idx="1662">
                  <c:v>1.2633260852478969</c:v>
                </c:pt>
                <c:pt idx="1663">
                  <c:v>0.73231469153278539</c:v>
                </c:pt>
                <c:pt idx="1664">
                  <c:v>-7.5179337596365272</c:v>
                </c:pt>
                <c:pt idx="1665">
                  <c:v>-0.31113808921146102</c:v>
                </c:pt>
                <c:pt idx="1666">
                  <c:v>4.1810052427323114</c:v>
                </c:pt>
                <c:pt idx="1667">
                  <c:v>-2.0052699300747179</c:v>
                </c:pt>
                <c:pt idx="1668">
                  <c:v>-6.1934841939447125</c:v>
                </c:pt>
                <c:pt idx="1669">
                  <c:v>-6.2984521361421244</c:v>
                </c:pt>
                <c:pt idx="1670">
                  <c:v>-6.1024980763554737</c:v>
                </c:pt>
                <c:pt idx="1671">
                  <c:v>-6.0169412528387554</c:v>
                </c:pt>
                <c:pt idx="1672">
                  <c:v>-6.3634238666606109</c:v>
                </c:pt>
                <c:pt idx="1673">
                  <c:v>-6.5725602047802454</c:v>
                </c:pt>
                <c:pt idx="1674">
                  <c:v>-6.6081707874831324</c:v>
                </c:pt>
                <c:pt idx="1675">
                  <c:v>1.3625889282164536</c:v>
                </c:pt>
                <c:pt idx="1676">
                  <c:v>-1.9630565393389645</c:v>
                </c:pt>
                <c:pt idx="1677">
                  <c:v>-6.8271409416165909</c:v>
                </c:pt>
                <c:pt idx="1678">
                  <c:v>-19.60892984066939</c:v>
                </c:pt>
                <c:pt idx="1679">
                  <c:v>-18.70737987834444</c:v>
                </c:pt>
                <c:pt idx="1680">
                  <c:v>-18.239985801191104</c:v>
                </c:pt>
                <c:pt idx="1681">
                  <c:v>-18.237226013576503</c:v>
                </c:pt>
                <c:pt idx="1682">
                  <c:v>-19.123090655198276</c:v>
                </c:pt>
                <c:pt idx="1683">
                  <c:v>-19.321124897238711</c:v>
                </c:pt>
                <c:pt idx="1684">
                  <c:v>-0.61233726366573649</c:v>
                </c:pt>
                <c:pt idx="1685">
                  <c:v>-0.12815315402664851</c:v>
                </c:pt>
                <c:pt idx="1686">
                  <c:v>0.20791706831614931</c:v>
                </c:pt>
                <c:pt idx="1687">
                  <c:v>-0.54719210945057739</c:v>
                </c:pt>
                <c:pt idx="1688">
                  <c:v>-0.11189258739227625</c:v>
                </c:pt>
                <c:pt idx="1689">
                  <c:v>-4.9343032260111102</c:v>
                </c:pt>
                <c:pt idx="1690">
                  <c:v>7.9811566772308709</c:v>
                </c:pt>
                <c:pt idx="1691">
                  <c:v>4.3695826068931467</c:v>
                </c:pt>
                <c:pt idx="1692">
                  <c:v>-0.50541577995308273</c:v>
                </c:pt>
                <c:pt idx="1693">
                  <c:v>-2.7859334840705685</c:v>
                </c:pt>
                <c:pt idx="1694">
                  <c:v>-3.0748367290485703</c:v>
                </c:pt>
                <c:pt idx="1695">
                  <c:v>-0.81327284290077273</c:v>
                </c:pt>
                <c:pt idx="1696">
                  <c:v>-9.1152252495973585E-2</c:v>
                </c:pt>
                <c:pt idx="1697">
                  <c:v>-0.86814199236371792</c:v>
                </c:pt>
                <c:pt idx="1698">
                  <c:v>-3.5982276777647257</c:v>
                </c:pt>
                <c:pt idx="1699">
                  <c:v>-3.5782971020184249</c:v>
                </c:pt>
                <c:pt idx="1700">
                  <c:v>2.044405133082293</c:v>
                </c:pt>
                <c:pt idx="1701">
                  <c:v>7.1022673544632653E-2</c:v>
                </c:pt>
                <c:pt idx="1702">
                  <c:v>-1.0340443080408193</c:v>
                </c:pt>
                <c:pt idx="1703">
                  <c:v>-1.0128259842204983</c:v>
                </c:pt>
                <c:pt idx="1704">
                  <c:v>-7.3029685725956028E-2</c:v>
                </c:pt>
                <c:pt idx="1705">
                  <c:v>-6.854287555407268E-2</c:v>
                </c:pt>
                <c:pt idx="1706">
                  <c:v>0.37784478435577284</c:v>
                </c:pt>
                <c:pt idx="1707">
                  <c:v>1.9185033843686341</c:v>
                </c:pt>
                <c:pt idx="1708">
                  <c:v>5.700773522033117</c:v>
                </c:pt>
                <c:pt idx="1709">
                  <c:v>5.313508620422553</c:v>
                </c:pt>
                <c:pt idx="1710">
                  <c:v>4.8259009035827916</c:v>
                </c:pt>
                <c:pt idx="1711">
                  <c:v>4.9904289601680034</c:v>
                </c:pt>
                <c:pt idx="1712">
                  <c:v>5.673803228773977</c:v>
                </c:pt>
                <c:pt idx="1713">
                  <c:v>1.1246552245957275</c:v>
                </c:pt>
                <c:pt idx="1714">
                  <c:v>4.909218932753376</c:v>
                </c:pt>
                <c:pt idx="1715">
                  <c:v>5.2357568376014711</c:v>
                </c:pt>
                <c:pt idx="1716">
                  <c:v>2.5360835677538986</c:v>
                </c:pt>
                <c:pt idx="1717">
                  <c:v>3.0416538266787612</c:v>
                </c:pt>
                <c:pt idx="1718">
                  <c:v>3.1587381813084292</c:v>
                </c:pt>
                <c:pt idx="1719">
                  <c:v>3.270005079683024</c:v>
                </c:pt>
                <c:pt idx="1720">
                  <c:v>3.1446946614527675</c:v>
                </c:pt>
                <c:pt idx="1721">
                  <c:v>2.9472123649204605</c:v>
                </c:pt>
                <c:pt idx="1722">
                  <c:v>2.9214040483360435</c:v>
                </c:pt>
                <c:pt idx="1723">
                  <c:v>2.9558523991905972</c:v>
                </c:pt>
                <c:pt idx="1724">
                  <c:v>4.0847384671015874</c:v>
                </c:pt>
                <c:pt idx="1725">
                  <c:v>4.0317806564619119</c:v>
                </c:pt>
                <c:pt idx="1726">
                  <c:v>-2.0980694078705042</c:v>
                </c:pt>
                <c:pt idx="1727">
                  <c:v>4.9240463067878437</c:v>
                </c:pt>
                <c:pt idx="1728">
                  <c:v>5.2875386958513459</c:v>
                </c:pt>
                <c:pt idx="1729">
                  <c:v>4.7785913891955971</c:v>
                </c:pt>
                <c:pt idx="1730">
                  <c:v>4.6676375522002118</c:v>
                </c:pt>
                <c:pt idx="1731">
                  <c:v>-1.254824522900222</c:v>
                </c:pt>
                <c:pt idx="1732">
                  <c:v>5.0347196721911587</c:v>
                </c:pt>
                <c:pt idx="1733">
                  <c:v>5.1457277969669377</c:v>
                </c:pt>
                <c:pt idx="1734">
                  <c:v>5.3479472230641534</c:v>
                </c:pt>
                <c:pt idx="1735">
                  <c:v>2.5593928195866056</c:v>
                </c:pt>
                <c:pt idx="1736">
                  <c:v>5.9373143705025626</c:v>
                </c:pt>
                <c:pt idx="1737">
                  <c:v>4.8786606818928533</c:v>
                </c:pt>
                <c:pt idx="1738">
                  <c:v>5.267198556471115</c:v>
                </c:pt>
                <c:pt idx="1739">
                  <c:v>5.1704293080795907</c:v>
                </c:pt>
                <c:pt idx="1740">
                  <c:v>5.6521586219602113</c:v>
                </c:pt>
                <c:pt idx="1741">
                  <c:v>5.0958608136237018</c:v>
                </c:pt>
                <c:pt idx="1742">
                  <c:v>4.9275126394770865</c:v>
                </c:pt>
                <c:pt idx="1743">
                  <c:v>4.807989876248385</c:v>
                </c:pt>
                <c:pt idx="1744">
                  <c:v>5.117386075105415</c:v>
                </c:pt>
                <c:pt idx="1745">
                  <c:v>5.1559221741211019</c:v>
                </c:pt>
                <c:pt idx="1746">
                  <c:v>5.273542775759978</c:v>
                </c:pt>
                <c:pt idx="1747">
                  <c:v>5.4603639369943977</c:v>
                </c:pt>
                <c:pt idx="1748">
                  <c:v>0.15545578385639658</c:v>
                </c:pt>
                <c:pt idx="1749">
                  <c:v>0.20683288906383979</c:v>
                </c:pt>
                <c:pt idx="1750">
                  <c:v>0.44729593391843991</c:v>
                </c:pt>
                <c:pt idx="1751">
                  <c:v>0.15344428271289701</c:v>
                </c:pt>
                <c:pt idx="1752">
                  <c:v>0.30831390764063826</c:v>
                </c:pt>
                <c:pt idx="1753">
                  <c:v>0.64129537470265774</c:v>
                </c:pt>
                <c:pt idx="1754">
                  <c:v>-7.3059807762998972</c:v>
                </c:pt>
                <c:pt idx="1755">
                  <c:v>1.8500540042765508</c:v>
                </c:pt>
                <c:pt idx="1756">
                  <c:v>9.323652200240744</c:v>
                </c:pt>
                <c:pt idx="1757">
                  <c:v>-2.3485531871547352</c:v>
                </c:pt>
                <c:pt idx="1758">
                  <c:v>2.5507979271599055</c:v>
                </c:pt>
                <c:pt idx="1759">
                  <c:v>3.5319337685967298</c:v>
                </c:pt>
                <c:pt idx="1760">
                  <c:v>3.4319383804027055</c:v>
                </c:pt>
                <c:pt idx="1761">
                  <c:v>3.6374450107567569</c:v>
                </c:pt>
                <c:pt idx="1762">
                  <c:v>3.7611452058586465</c:v>
                </c:pt>
                <c:pt idx="1763">
                  <c:v>3.8443842479578194</c:v>
                </c:pt>
                <c:pt idx="1764">
                  <c:v>3.7778603057592477</c:v>
                </c:pt>
                <c:pt idx="1765">
                  <c:v>3.8660744893633137</c:v>
                </c:pt>
                <c:pt idx="1766">
                  <c:v>3.9084456735625821</c:v>
                </c:pt>
                <c:pt idx="1767">
                  <c:v>-0.71468150600438207</c:v>
                </c:pt>
                <c:pt idx="1768">
                  <c:v>3.3742224001226617</c:v>
                </c:pt>
                <c:pt idx="1769">
                  <c:v>3.6241778299661291</c:v>
                </c:pt>
                <c:pt idx="1770">
                  <c:v>3.9736091502454087</c:v>
                </c:pt>
                <c:pt idx="1771">
                  <c:v>4.0423393718916145</c:v>
                </c:pt>
                <c:pt idx="1772">
                  <c:v>3.7690860605554377</c:v>
                </c:pt>
                <c:pt idx="1773">
                  <c:v>3.6595009461776442</c:v>
                </c:pt>
                <c:pt idx="1774">
                  <c:v>3.4937269178202541</c:v>
                </c:pt>
                <c:pt idx="1775">
                  <c:v>2.9230492865807349</c:v>
                </c:pt>
                <c:pt idx="1776">
                  <c:v>3.0706934643507395</c:v>
                </c:pt>
                <c:pt idx="1777">
                  <c:v>-1.6907045188194161</c:v>
                </c:pt>
                <c:pt idx="1778">
                  <c:v>11.015464636638825</c:v>
                </c:pt>
                <c:pt idx="1779">
                  <c:v>3.0874698054225291</c:v>
                </c:pt>
                <c:pt idx="1780">
                  <c:v>2.8306009726327801</c:v>
                </c:pt>
                <c:pt idx="1781">
                  <c:v>2.9679767381480247</c:v>
                </c:pt>
                <c:pt idx="1782">
                  <c:v>2.914558323606343</c:v>
                </c:pt>
                <c:pt idx="1783">
                  <c:v>2.547352680019813</c:v>
                </c:pt>
                <c:pt idx="1784">
                  <c:v>-1.6728681900149382</c:v>
                </c:pt>
                <c:pt idx="1785">
                  <c:v>-1.8837595216051426</c:v>
                </c:pt>
                <c:pt idx="1786">
                  <c:v>2.7417820041950165</c:v>
                </c:pt>
                <c:pt idx="1787">
                  <c:v>2.9540925240612381</c:v>
                </c:pt>
                <c:pt idx="1788">
                  <c:v>3.3710641360386688</c:v>
                </c:pt>
                <c:pt idx="1789">
                  <c:v>2.7494303765838168</c:v>
                </c:pt>
                <c:pt idx="1790">
                  <c:v>2.232977137025884</c:v>
                </c:pt>
                <c:pt idx="1791">
                  <c:v>2.0889179605038777</c:v>
                </c:pt>
                <c:pt idx="1792">
                  <c:v>1.0740792862566195</c:v>
                </c:pt>
                <c:pt idx="1793">
                  <c:v>1.2684108801620226</c:v>
                </c:pt>
                <c:pt idx="1794">
                  <c:v>0.15581673828538101</c:v>
                </c:pt>
                <c:pt idx="1795">
                  <c:v>1.1350292816043464</c:v>
                </c:pt>
                <c:pt idx="1796">
                  <c:v>1.3814502035686189</c:v>
                </c:pt>
                <c:pt idx="1797">
                  <c:v>1.5324933058285382</c:v>
                </c:pt>
                <c:pt idx="1798">
                  <c:v>1.6819132206987319</c:v>
                </c:pt>
                <c:pt idx="1799">
                  <c:v>1.6355422655321661</c:v>
                </c:pt>
                <c:pt idx="1800">
                  <c:v>1.6599033021197727</c:v>
                </c:pt>
                <c:pt idx="1801">
                  <c:v>1.2888702813374096</c:v>
                </c:pt>
                <c:pt idx="1802">
                  <c:v>1.1754759152966869</c:v>
                </c:pt>
                <c:pt idx="1803">
                  <c:v>1.7531806476456353</c:v>
                </c:pt>
                <c:pt idx="1804">
                  <c:v>1.4064130628931224</c:v>
                </c:pt>
                <c:pt idx="1805">
                  <c:v>1.4103762153977755</c:v>
                </c:pt>
                <c:pt idx="1806">
                  <c:v>1.2975566213294059</c:v>
                </c:pt>
                <c:pt idx="1807">
                  <c:v>1.6690981225642787</c:v>
                </c:pt>
                <c:pt idx="1808">
                  <c:v>1.2611626196424339</c:v>
                </c:pt>
                <c:pt idx="1809">
                  <c:v>1.0655110571264004</c:v>
                </c:pt>
                <c:pt idx="1810">
                  <c:v>0.68951337784716316</c:v>
                </c:pt>
                <c:pt idx="1811">
                  <c:v>-1.5216397774237578</c:v>
                </c:pt>
                <c:pt idx="1812">
                  <c:v>-4.9580026213927795</c:v>
                </c:pt>
                <c:pt idx="1813">
                  <c:v>-2.8743314314578754</c:v>
                </c:pt>
                <c:pt idx="1814">
                  <c:v>0.13620837589199652</c:v>
                </c:pt>
                <c:pt idx="1815">
                  <c:v>-0.18121299221381548</c:v>
                </c:pt>
                <c:pt idx="1816">
                  <c:v>-3.8203088234270837</c:v>
                </c:pt>
                <c:pt idx="1817">
                  <c:v>-0.49845423985570392</c:v>
                </c:pt>
                <c:pt idx="1818">
                  <c:v>-3.6577822483222491</c:v>
                </c:pt>
                <c:pt idx="1819">
                  <c:v>0.72919623609456607</c:v>
                </c:pt>
                <c:pt idx="1820">
                  <c:v>0.56857095856904039</c:v>
                </c:pt>
                <c:pt idx="1821">
                  <c:v>0.90971208032402728</c:v>
                </c:pt>
                <c:pt idx="1822">
                  <c:v>-0.84674637127822905</c:v>
                </c:pt>
                <c:pt idx="1823">
                  <c:v>-0.24877445879691606</c:v>
                </c:pt>
                <c:pt idx="1824">
                  <c:v>-0.32129673167247574</c:v>
                </c:pt>
                <c:pt idx="1825">
                  <c:v>-0.2018115312469746</c:v>
                </c:pt>
                <c:pt idx="1826">
                  <c:v>-0.76380016481813584</c:v>
                </c:pt>
                <c:pt idx="1827">
                  <c:v>1.0893779999507984</c:v>
                </c:pt>
                <c:pt idx="1828">
                  <c:v>9.0018198728567</c:v>
                </c:pt>
                <c:pt idx="1829">
                  <c:v>5.764681476284153</c:v>
                </c:pt>
                <c:pt idx="1830">
                  <c:v>4.1288010265750898</c:v>
                </c:pt>
                <c:pt idx="1831">
                  <c:v>2.0821625385787854</c:v>
                </c:pt>
                <c:pt idx="1832">
                  <c:v>6.7784171956162709E-2</c:v>
                </c:pt>
                <c:pt idx="1833">
                  <c:v>-1.7203187955690851</c:v>
                </c:pt>
                <c:pt idx="1834">
                  <c:v>-0.17932688789504425</c:v>
                </c:pt>
                <c:pt idx="1835">
                  <c:v>1.8937584980615725</c:v>
                </c:pt>
                <c:pt idx="1836">
                  <c:v>0.6311863833873872</c:v>
                </c:pt>
                <c:pt idx="1837">
                  <c:v>-2.5437727055729482</c:v>
                </c:pt>
                <c:pt idx="1838">
                  <c:v>0.55484990338852924</c:v>
                </c:pt>
                <c:pt idx="1839">
                  <c:v>-3.0166568385759973</c:v>
                </c:pt>
                <c:pt idx="1840">
                  <c:v>-3.4426836706966242</c:v>
                </c:pt>
                <c:pt idx="1841">
                  <c:v>-3.7311745931631464</c:v>
                </c:pt>
                <c:pt idx="1842">
                  <c:v>-3.5031515609565673</c:v>
                </c:pt>
                <c:pt idx="1843">
                  <c:v>0.21049247572658203</c:v>
                </c:pt>
                <c:pt idx="1844">
                  <c:v>-0.78681549785011384</c:v>
                </c:pt>
                <c:pt idx="1845">
                  <c:v>1.6377816169776054</c:v>
                </c:pt>
                <c:pt idx="1846">
                  <c:v>-0.7393185253754524</c:v>
                </c:pt>
                <c:pt idx="1847">
                  <c:v>0.44068189558086601</c:v>
                </c:pt>
                <c:pt idx="1848">
                  <c:v>5.7278144859162268</c:v>
                </c:pt>
                <c:pt idx="1849">
                  <c:v>2.2149096924637917</c:v>
                </c:pt>
                <c:pt idx="1850">
                  <c:v>1.1945877697829417</c:v>
                </c:pt>
                <c:pt idx="1851">
                  <c:v>5.05015731681776</c:v>
                </c:pt>
                <c:pt idx="1852">
                  <c:v>2.9734075833196698</c:v>
                </c:pt>
                <c:pt idx="1853">
                  <c:v>0.71230846255714653</c:v>
                </c:pt>
                <c:pt idx="1854">
                  <c:v>1.2367867459585966</c:v>
                </c:pt>
                <c:pt idx="1855">
                  <c:v>3.0795829965742882</c:v>
                </c:pt>
                <c:pt idx="1856">
                  <c:v>5.1908735209698023</c:v>
                </c:pt>
                <c:pt idx="1857">
                  <c:v>4.4647373484229576</c:v>
                </c:pt>
                <c:pt idx="1858">
                  <c:v>1.9213858991621322</c:v>
                </c:pt>
                <c:pt idx="1859">
                  <c:v>-0.92458313748932142</c:v>
                </c:pt>
                <c:pt idx="1860">
                  <c:v>-0.29878048022381165</c:v>
                </c:pt>
                <c:pt idx="1861">
                  <c:v>-0.80910459961926051</c:v>
                </c:pt>
                <c:pt idx="1862">
                  <c:v>-1.5817177544746386</c:v>
                </c:pt>
                <c:pt idx="1863">
                  <c:v>-1.8536149674853988</c:v>
                </c:pt>
                <c:pt idx="1864">
                  <c:v>-2.9415304667066664</c:v>
                </c:pt>
                <c:pt idx="1865">
                  <c:v>-2.1942479194645301</c:v>
                </c:pt>
                <c:pt idx="1866">
                  <c:v>-1.0252409554176012</c:v>
                </c:pt>
                <c:pt idx="1867">
                  <c:v>-0.49847740484749181</c:v>
                </c:pt>
                <c:pt idx="1868">
                  <c:v>-0.22601506448947362</c:v>
                </c:pt>
                <c:pt idx="1869">
                  <c:v>0.12373297133383687</c:v>
                </c:pt>
                <c:pt idx="1870">
                  <c:v>0.47321457474345152</c:v>
                </c:pt>
                <c:pt idx="1871">
                  <c:v>1.2606231773355177</c:v>
                </c:pt>
                <c:pt idx="1872">
                  <c:v>7.6084871642441101</c:v>
                </c:pt>
                <c:pt idx="1873">
                  <c:v>8.9353236757940806</c:v>
                </c:pt>
                <c:pt idx="1874">
                  <c:v>7.7371333979552901</c:v>
                </c:pt>
                <c:pt idx="1875">
                  <c:v>3.0095079894185943</c:v>
                </c:pt>
                <c:pt idx="1876">
                  <c:v>1.2181984531934233</c:v>
                </c:pt>
                <c:pt idx="1877">
                  <c:v>-1.1726701249399412</c:v>
                </c:pt>
                <c:pt idx="1878">
                  <c:v>-0.6670679394013348</c:v>
                </c:pt>
                <c:pt idx="1879">
                  <c:v>-0.36432774737502882</c:v>
                </c:pt>
                <c:pt idx="1880">
                  <c:v>0.19734706063752583</c:v>
                </c:pt>
                <c:pt idx="1881">
                  <c:v>-0.75774258935273053</c:v>
                </c:pt>
                <c:pt idx="1882">
                  <c:v>-0.76978890714343606</c:v>
                </c:pt>
                <c:pt idx="1883">
                  <c:v>0.37047655635687704</c:v>
                </c:pt>
                <c:pt idx="1884">
                  <c:v>-9.6237148188329513</c:v>
                </c:pt>
                <c:pt idx="1885">
                  <c:v>-0.41000842095755274</c:v>
                </c:pt>
                <c:pt idx="1886">
                  <c:v>-0.5916985447590406</c:v>
                </c:pt>
                <c:pt idx="1887">
                  <c:v>4.622705687393136E-2</c:v>
                </c:pt>
                <c:pt idx="1888">
                  <c:v>0.13276235114703638</c:v>
                </c:pt>
                <c:pt idx="1889">
                  <c:v>-8.0119005494318287</c:v>
                </c:pt>
                <c:pt idx="1890">
                  <c:v>-8.0444255371613451</c:v>
                </c:pt>
                <c:pt idx="1891">
                  <c:v>0.66869317215721935</c:v>
                </c:pt>
                <c:pt idx="1892">
                  <c:v>-6.0549333760498314</c:v>
                </c:pt>
                <c:pt idx="1893">
                  <c:v>0.31689669454898706</c:v>
                </c:pt>
                <c:pt idx="1894">
                  <c:v>0.53630983856022851</c:v>
                </c:pt>
                <c:pt idx="1895">
                  <c:v>0.28514551123257093</c:v>
                </c:pt>
                <c:pt idx="1896">
                  <c:v>-7.5791973490903075</c:v>
                </c:pt>
                <c:pt idx="1897">
                  <c:v>-1.3194941376349405</c:v>
                </c:pt>
                <c:pt idx="1898">
                  <c:v>5.4155721522949136</c:v>
                </c:pt>
                <c:pt idx="1899">
                  <c:v>-1.6928209345985863</c:v>
                </c:pt>
                <c:pt idx="1900">
                  <c:v>-1.6493270195551943</c:v>
                </c:pt>
                <c:pt idx="1901">
                  <c:v>-12.317763516598077</c:v>
                </c:pt>
                <c:pt idx="1902">
                  <c:v>-2.0907727325754806</c:v>
                </c:pt>
                <c:pt idx="1903">
                  <c:v>-13.398876944601838</c:v>
                </c:pt>
                <c:pt idx="1904">
                  <c:v>3.5655663758482348</c:v>
                </c:pt>
                <c:pt idx="1905">
                  <c:v>-4.0846359239479781</c:v>
                </c:pt>
                <c:pt idx="1906">
                  <c:v>-4.4424931627504094</c:v>
                </c:pt>
                <c:pt idx="1907">
                  <c:v>2.1157186249050142</c:v>
                </c:pt>
                <c:pt idx="1908">
                  <c:v>2.258407282151893</c:v>
                </c:pt>
                <c:pt idx="1909">
                  <c:v>2.295339604255048</c:v>
                </c:pt>
                <c:pt idx="1910">
                  <c:v>2.2620626886254769</c:v>
                </c:pt>
                <c:pt idx="1911">
                  <c:v>2.0440076181085374</c:v>
                </c:pt>
                <c:pt idx="1912">
                  <c:v>1.8050416427587521</c:v>
                </c:pt>
                <c:pt idx="1913">
                  <c:v>6.1843212963767087</c:v>
                </c:pt>
                <c:pt idx="1914">
                  <c:v>2.0224806093159202</c:v>
                </c:pt>
                <c:pt idx="1915">
                  <c:v>2.2773209253902422</c:v>
                </c:pt>
                <c:pt idx="1916">
                  <c:v>2.3676669089469868</c:v>
                </c:pt>
                <c:pt idx="1917">
                  <c:v>-2.1331839409205315</c:v>
                </c:pt>
                <c:pt idx="1918">
                  <c:v>2.351583963350464</c:v>
                </c:pt>
                <c:pt idx="1919">
                  <c:v>10.934527031192616</c:v>
                </c:pt>
                <c:pt idx="1920">
                  <c:v>7.875901987575844</c:v>
                </c:pt>
                <c:pt idx="1921">
                  <c:v>6.9113650532098063</c:v>
                </c:pt>
                <c:pt idx="1922">
                  <c:v>-1.5636108857756597</c:v>
                </c:pt>
                <c:pt idx="1923">
                  <c:v>-5.2791349750467305</c:v>
                </c:pt>
                <c:pt idx="1924">
                  <c:v>0.43730182035234577</c:v>
                </c:pt>
                <c:pt idx="1925">
                  <c:v>0.56344546517902927</c:v>
                </c:pt>
                <c:pt idx="1926">
                  <c:v>0.99875490389568711</c:v>
                </c:pt>
                <c:pt idx="1927">
                  <c:v>0.97580019352383829</c:v>
                </c:pt>
                <c:pt idx="1928">
                  <c:v>-5.1142184443866512</c:v>
                </c:pt>
                <c:pt idx="1929">
                  <c:v>-4.9607034353714994</c:v>
                </c:pt>
                <c:pt idx="1930">
                  <c:v>0.59307723042232396</c:v>
                </c:pt>
                <c:pt idx="1931">
                  <c:v>0.96654019935321855</c:v>
                </c:pt>
                <c:pt idx="1932">
                  <c:v>-5.6918765666415254</c:v>
                </c:pt>
                <c:pt idx="1933">
                  <c:v>0.97695808889696423</c:v>
                </c:pt>
                <c:pt idx="1934">
                  <c:v>0.47558359540089157</c:v>
                </c:pt>
                <c:pt idx="1935">
                  <c:v>0.74412070334622626</c:v>
                </c:pt>
                <c:pt idx="1936">
                  <c:v>0.20467262315218449</c:v>
                </c:pt>
                <c:pt idx="1937">
                  <c:v>4.0004469895890793E-2</c:v>
                </c:pt>
                <c:pt idx="1938">
                  <c:v>-2.9645817410364828</c:v>
                </c:pt>
                <c:pt idx="1939">
                  <c:v>-3.6517789763014861</c:v>
                </c:pt>
                <c:pt idx="1940">
                  <c:v>-2.7594522104782726</c:v>
                </c:pt>
                <c:pt idx="1941">
                  <c:v>-3.0660291919297578</c:v>
                </c:pt>
                <c:pt idx="1942">
                  <c:v>0.12312786625709293</c:v>
                </c:pt>
                <c:pt idx="1943">
                  <c:v>-0.17168260246818079</c:v>
                </c:pt>
                <c:pt idx="1944">
                  <c:v>0.95076941481839583</c:v>
                </c:pt>
                <c:pt idx="1945">
                  <c:v>1.4230287626674141</c:v>
                </c:pt>
                <c:pt idx="1946">
                  <c:v>1.0189639166057418</c:v>
                </c:pt>
                <c:pt idx="1947">
                  <c:v>-1.9129117710642873</c:v>
                </c:pt>
                <c:pt idx="1948">
                  <c:v>-1.1560718028568573</c:v>
                </c:pt>
                <c:pt idx="1949">
                  <c:v>-1.1449107151354809</c:v>
                </c:pt>
                <c:pt idx="1950">
                  <c:v>-0.48868380666147004</c:v>
                </c:pt>
                <c:pt idx="1951">
                  <c:v>-0.74892299375628113</c:v>
                </c:pt>
                <c:pt idx="1952">
                  <c:v>-0.78493023852689703</c:v>
                </c:pt>
                <c:pt idx="1953">
                  <c:v>-1.285148406656063</c:v>
                </c:pt>
                <c:pt idx="1954">
                  <c:v>1.8267450383342094</c:v>
                </c:pt>
                <c:pt idx="1955">
                  <c:v>2.458986909059476</c:v>
                </c:pt>
                <c:pt idx="1956">
                  <c:v>2.8893946109285338</c:v>
                </c:pt>
                <c:pt idx="1957">
                  <c:v>-2.9936111044493572</c:v>
                </c:pt>
                <c:pt idx="1958">
                  <c:v>-2.4864586495654777</c:v>
                </c:pt>
                <c:pt idx="1959">
                  <c:v>3.1564408771499259</c:v>
                </c:pt>
                <c:pt idx="1960">
                  <c:v>2.7595670137200017</c:v>
                </c:pt>
                <c:pt idx="1961">
                  <c:v>2.9886995402260368</c:v>
                </c:pt>
                <c:pt idx="1962">
                  <c:v>-3.3476747752750597</c:v>
                </c:pt>
                <c:pt idx="1963">
                  <c:v>2.8731428985415519</c:v>
                </c:pt>
                <c:pt idx="1964">
                  <c:v>7.3099880656978087</c:v>
                </c:pt>
                <c:pt idx="1965">
                  <c:v>2.1426658091905679</c:v>
                </c:pt>
                <c:pt idx="1966">
                  <c:v>2.4898870318268607</c:v>
                </c:pt>
                <c:pt idx="1967">
                  <c:v>1.7921861381923208</c:v>
                </c:pt>
                <c:pt idx="1968">
                  <c:v>1.5400656590477695</c:v>
                </c:pt>
                <c:pt idx="1969">
                  <c:v>-6.218407761762343</c:v>
                </c:pt>
                <c:pt idx="1970">
                  <c:v>1.429194385243477</c:v>
                </c:pt>
                <c:pt idx="1971">
                  <c:v>1.978158271468871</c:v>
                </c:pt>
                <c:pt idx="1972">
                  <c:v>1.9067361865635633</c:v>
                </c:pt>
                <c:pt idx="1973">
                  <c:v>2.0216537136484476</c:v>
                </c:pt>
                <c:pt idx="1974">
                  <c:v>2.2769880174341779</c:v>
                </c:pt>
                <c:pt idx="1975">
                  <c:v>1.9994595019190911</c:v>
                </c:pt>
                <c:pt idx="1976">
                  <c:v>1.6709232048986564</c:v>
                </c:pt>
                <c:pt idx="1977">
                  <c:v>2.215525502189081</c:v>
                </c:pt>
                <c:pt idx="1978">
                  <c:v>2.1968045804077292</c:v>
                </c:pt>
                <c:pt idx="1979">
                  <c:v>2.1251124820547886</c:v>
                </c:pt>
                <c:pt idx="1980">
                  <c:v>2.2069234325232543</c:v>
                </c:pt>
                <c:pt idx="1981">
                  <c:v>2.01564390972068</c:v>
                </c:pt>
                <c:pt idx="1982">
                  <c:v>2.6780761153457036</c:v>
                </c:pt>
                <c:pt idx="1983">
                  <c:v>1.8889747407322091</c:v>
                </c:pt>
                <c:pt idx="1984">
                  <c:v>2.1818623844402509</c:v>
                </c:pt>
                <c:pt idx="1985">
                  <c:v>1.745109419507159</c:v>
                </c:pt>
                <c:pt idx="1986">
                  <c:v>1.1744573727515473</c:v>
                </c:pt>
                <c:pt idx="1987">
                  <c:v>-2.3855943194398321</c:v>
                </c:pt>
                <c:pt idx="1988">
                  <c:v>1.4195408250050718</c:v>
                </c:pt>
                <c:pt idx="1989">
                  <c:v>1.6536571060324974</c:v>
                </c:pt>
                <c:pt idx="1990">
                  <c:v>1.8358424962705584</c:v>
                </c:pt>
                <c:pt idx="1991">
                  <c:v>-2.6849480957843639</c:v>
                </c:pt>
                <c:pt idx="1992">
                  <c:v>2.3505398872441248</c:v>
                </c:pt>
                <c:pt idx="1993">
                  <c:v>1.9095476437362038</c:v>
                </c:pt>
                <c:pt idx="1994">
                  <c:v>2.4782609594590497</c:v>
                </c:pt>
                <c:pt idx="1995">
                  <c:v>2.9865114194606264</c:v>
                </c:pt>
                <c:pt idx="1996">
                  <c:v>4.6880686851189211</c:v>
                </c:pt>
                <c:pt idx="1997">
                  <c:v>4.0317730768291824</c:v>
                </c:pt>
                <c:pt idx="1998">
                  <c:v>4.351172052211183</c:v>
                </c:pt>
                <c:pt idx="1999">
                  <c:v>3.9777935963248439</c:v>
                </c:pt>
                <c:pt idx="2000">
                  <c:v>3.6678911466276389</c:v>
                </c:pt>
                <c:pt idx="2001">
                  <c:v>3.0067013878157951</c:v>
                </c:pt>
                <c:pt idx="2002">
                  <c:v>-6.653801330752529</c:v>
                </c:pt>
                <c:pt idx="2003">
                  <c:v>-7.6662593345161198</c:v>
                </c:pt>
                <c:pt idx="2004">
                  <c:v>-14.743735156833765</c:v>
                </c:pt>
                <c:pt idx="2005">
                  <c:v>-6.8611137004943998</c:v>
                </c:pt>
                <c:pt idx="2006">
                  <c:v>-7.2810192317752112</c:v>
                </c:pt>
                <c:pt idx="2007">
                  <c:v>-7.6135261855509029</c:v>
                </c:pt>
                <c:pt idx="2008">
                  <c:v>-8.1659870062882405</c:v>
                </c:pt>
                <c:pt idx="2009">
                  <c:v>-8.3318743660199104</c:v>
                </c:pt>
                <c:pt idx="2010">
                  <c:v>-21.409693734716896</c:v>
                </c:pt>
                <c:pt idx="2011">
                  <c:v>-8.7515947721757641</c:v>
                </c:pt>
                <c:pt idx="2012">
                  <c:v>-22.566611285910952</c:v>
                </c:pt>
                <c:pt idx="2013">
                  <c:v>-9.1652823648941251</c:v>
                </c:pt>
                <c:pt idx="2014">
                  <c:v>-23.332546903677624</c:v>
                </c:pt>
                <c:pt idx="2015">
                  <c:v>-2.28079985080916</c:v>
                </c:pt>
                <c:pt idx="2016">
                  <c:v>-8.9476870332055896</c:v>
                </c:pt>
                <c:pt idx="2017">
                  <c:v>-10.431165392793858</c:v>
                </c:pt>
                <c:pt idx="2018">
                  <c:v>1.1205843545164669</c:v>
                </c:pt>
                <c:pt idx="2019">
                  <c:v>1.0451406742057259</c:v>
                </c:pt>
                <c:pt idx="2020">
                  <c:v>3.9311397897135976</c:v>
                </c:pt>
                <c:pt idx="2021">
                  <c:v>1.2003306699033942</c:v>
                </c:pt>
                <c:pt idx="2022">
                  <c:v>-0.58633205025927282</c:v>
                </c:pt>
                <c:pt idx="2023">
                  <c:v>2.3136676845701771</c:v>
                </c:pt>
                <c:pt idx="2024">
                  <c:v>2.542731953298059</c:v>
                </c:pt>
                <c:pt idx="2025">
                  <c:v>2.6979126636152131</c:v>
                </c:pt>
                <c:pt idx="2026">
                  <c:v>3.0544566877687629</c:v>
                </c:pt>
                <c:pt idx="2027">
                  <c:v>9.4701938165036523</c:v>
                </c:pt>
                <c:pt idx="2028">
                  <c:v>6.8991668523507599</c:v>
                </c:pt>
                <c:pt idx="2029">
                  <c:v>5.7710941218508225</c:v>
                </c:pt>
                <c:pt idx="2030">
                  <c:v>4.733864558941022</c:v>
                </c:pt>
                <c:pt idx="2031">
                  <c:v>5.4151552980903546</c:v>
                </c:pt>
                <c:pt idx="2032">
                  <c:v>3.7875813723848211</c:v>
                </c:pt>
                <c:pt idx="2033">
                  <c:v>3.2456498430506571</c:v>
                </c:pt>
                <c:pt idx="2034">
                  <c:v>6.9008440355892304</c:v>
                </c:pt>
                <c:pt idx="2035">
                  <c:v>5.9367681703652551</c:v>
                </c:pt>
                <c:pt idx="2036">
                  <c:v>5.1422849004178772</c:v>
                </c:pt>
                <c:pt idx="2037">
                  <c:v>1.2874016490988822</c:v>
                </c:pt>
                <c:pt idx="2038">
                  <c:v>-1.3702122580330212</c:v>
                </c:pt>
                <c:pt idx="2039">
                  <c:v>-1.3731624616571878</c:v>
                </c:pt>
                <c:pt idx="2040">
                  <c:v>-4.4559783083339255</c:v>
                </c:pt>
                <c:pt idx="2041">
                  <c:v>-0.42027691311447768</c:v>
                </c:pt>
                <c:pt idx="2042">
                  <c:v>-4.3410311628450131</c:v>
                </c:pt>
                <c:pt idx="2043">
                  <c:v>-4.1238848151468375</c:v>
                </c:pt>
                <c:pt idx="2044">
                  <c:v>-3.8689217200108885</c:v>
                </c:pt>
                <c:pt idx="2045">
                  <c:v>-0.76515108699648238</c:v>
                </c:pt>
                <c:pt idx="2046">
                  <c:v>-6.5669015061203595E-2</c:v>
                </c:pt>
                <c:pt idx="2047">
                  <c:v>-0.34124674649557107</c:v>
                </c:pt>
                <c:pt idx="2048">
                  <c:v>1.1939554132586068</c:v>
                </c:pt>
                <c:pt idx="2049">
                  <c:v>0.72509842370877209</c:v>
                </c:pt>
                <c:pt idx="2050">
                  <c:v>3.7280412978489466</c:v>
                </c:pt>
                <c:pt idx="2051">
                  <c:v>3.8777281401654307</c:v>
                </c:pt>
                <c:pt idx="2052">
                  <c:v>4.118712142335724</c:v>
                </c:pt>
                <c:pt idx="2053">
                  <c:v>4.333452983743868</c:v>
                </c:pt>
                <c:pt idx="2054">
                  <c:v>4.078839600202997</c:v>
                </c:pt>
                <c:pt idx="2055">
                  <c:v>4.0760836652277987</c:v>
                </c:pt>
                <c:pt idx="2056">
                  <c:v>3.9098212009191258</c:v>
                </c:pt>
                <c:pt idx="2057">
                  <c:v>4.2180586323807319</c:v>
                </c:pt>
                <c:pt idx="2058">
                  <c:v>-1.6000617981528649</c:v>
                </c:pt>
                <c:pt idx="2059">
                  <c:v>-0.92784742212667481</c:v>
                </c:pt>
                <c:pt idx="2060">
                  <c:v>7.3326702323001314E-2</c:v>
                </c:pt>
                <c:pt idx="2061">
                  <c:v>-0.13819349731305408</c:v>
                </c:pt>
                <c:pt idx="2062">
                  <c:v>6.1911164590799217</c:v>
                </c:pt>
                <c:pt idx="2063">
                  <c:v>0.23311096509036133</c:v>
                </c:pt>
                <c:pt idx="2064">
                  <c:v>7.3642073613502106</c:v>
                </c:pt>
                <c:pt idx="2065">
                  <c:v>6.0706208958821009</c:v>
                </c:pt>
                <c:pt idx="2066">
                  <c:v>-2.6781210679180631</c:v>
                </c:pt>
                <c:pt idx="2067">
                  <c:v>-2.7591066651003331</c:v>
                </c:pt>
                <c:pt idx="2068">
                  <c:v>5.4131480654921305</c:v>
                </c:pt>
                <c:pt idx="2069">
                  <c:v>-14.623076639654698</c:v>
                </c:pt>
                <c:pt idx="2070">
                  <c:v>-2.9128732264397925</c:v>
                </c:pt>
                <c:pt idx="2071">
                  <c:v>-3.7317342649595631</c:v>
                </c:pt>
                <c:pt idx="2072">
                  <c:v>-4.5723299306008798</c:v>
                </c:pt>
                <c:pt idx="2073">
                  <c:v>-4.9560167599614999</c:v>
                </c:pt>
                <c:pt idx="2074">
                  <c:v>-4.900655553599286</c:v>
                </c:pt>
                <c:pt idx="2075">
                  <c:v>-5.1700490858704313</c:v>
                </c:pt>
                <c:pt idx="2076">
                  <c:v>-4.9896771088926712</c:v>
                </c:pt>
                <c:pt idx="2077">
                  <c:v>-5.400302468824961</c:v>
                </c:pt>
                <c:pt idx="2078">
                  <c:v>-4.9302652754449312</c:v>
                </c:pt>
                <c:pt idx="2079">
                  <c:v>-5.2122845863915046</c:v>
                </c:pt>
                <c:pt idx="2080">
                  <c:v>-5.3684711558656772</c:v>
                </c:pt>
                <c:pt idx="2081">
                  <c:v>-5.3231849078571045</c:v>
                </c:pt>
                <c:pt idx="2082">
                  <c:v>3.4526148613816545</c:v>
                </c:pt>
                <c:pt idx="2083">
                  <c:v>3.3321227272086844</c:v>
                </c:pt>
                <c:pt idx="2084">
                  <c:v>3.3372128037260396</c:v>
                </c:pt>
                <c:pt idx="2085">
                  <c:v>3.221227903240802</c:v>
                </c:pt>
                <c:pt idx="2086">
                  <c:v>2.7923549823903215</c:v>
                </c:pt>
                <c:pt idx="2087">
                  <c:v>9.257941165369779</c:v>
                </c:pt>
                <c:pt idx="2088">
                  <c:v>8.7954682590655011</c:v>
                </c:pt>
                <c:pt idx="2089">
                  <c:v>8.506462920237162</c:v>
                </c:pt>
                <c:pt idx="2090">
                  <c:v>-0.75548701714957645</c:v>
                </c:pt>
                <c:pt idx="2091">
                  <c:v>0.95387817551402065</c:v>
                </c:pt>
                <c:pt idx="2092">
                  <c:v>-0.78951737010392264</c:v>
                </c:pt>
                <c:pt idx="2093">
                  <c:v>-0.26436518454337943</c:v>
                </c:pt>
                <c:pt idx="2094">
                  <c:v>-1.6961481549060409E-4</c:v>
                </c:pt>
                <c:pt idx="2095">
                  <c:v>2.1154496538842835</c:v>
                </c:pt>
                <c:pt idx="2096">
                  <c:v>0.27610525067281344</c:v>
                </c:pt>
                <c:pt idx="2097">
                  <c:v>-1.6542360663218147</c:v>
                </c:pt>
                <c:pt idx="2098">
                  <c:v>10.589564967328911</c:v>
                </c:pt>
                <c:pt idx="2099">
                  <c:v>8.1946732641599738</c:v>
                </c:pt>
                <c:pt idx="2100">
                  <c:v>3.2496591214653563</c:v>
                </c:pt>
                <c:pt idx="2101">
                  <c:v>2.0050309327935594</c:v>
                </c:pt>
                <c:pt idx="2102">
                  <c:v>1.2245031787567626</c:v>
                </c:pt>
                <c:pt idx="2103">
                  <c:v>1.9034788394074127</c:v>
                </c:pt>
                <c:pt idx="2104">
                  <c:v>0.91388125484057525</c:v>
                </c:pt>
                <c:pt idx="2105">
                  <c:v>0.35688093502371032</c:v>
                </c:pt>
                <c:pt idx="2106">
                  <c:v>1.9154472037952956</c:v>
                </c:pt>
                <c:pt idx="2107">
                  <c:v>2.2586111408789833</c:v>
                </c:pt>
                <c:pt idx="2108">
                  <c:v>2.6140400712837817</c:v>
                </c:pt>
                <c:pt idx="2109">
                  <c:v>2.8939349021804333</c:v>
                </c:pt>
                <c:pt idx="2110">
                  <c:v>2.8384853848200464</c:v>
                </c:pt>
                <c:pt idx="2111">
                  <c:v>2.7100823814854351</c:v>
                </c:pt>
                <c:pt idx="2112">
                  <c:v>1.6470359232214804</c:v>
                </c:pt>
                <c:pt idx="2113">
                  <c:v>2.1072925642852027</c:v>
                </c:pt>
                <c:pt idx="2114">
                  <c:v>3.1857301903449411</c:v>
                </c:pt>
                <c:pt idx="2115">
                  <c:v>3.2846091705885527</c:v>
                </c:pt>
                <c:pt idx="2116">
                  <c:v>4.0528236703645035</c:v>
                </c:pt>
                <c:pt idx="2117">
                  <c:v>0.74521338044252161</c:v>
                </c:pt>
                <c:pt idx="2118">
                  <c:v>4.4894651895293407</c:v>
                </c:pt>
                <c:pt idx="2119">
                  <c:v>4.1157475198744891</c:v>
                </c:pt>
                <c:pt idx="2120">
                  <c:v>-1.1674131081984314</c:v>
                </c:pt>
                <c:pt idx="2121">
                  <c:v>2.5331234376382525</c:v>
                </c:pt>
                <c:pt idx="2122">
                  <c:v>3.4925780785248293</c:v>
                </c:pt>
                <c:pt idx="2123">
                  <c:v>3.5885244622524368</c:v>
                </c:pt>
                <c:pt idx="2124">
                  <c:v>3.819856160878544</c:v>
                </c:pt>
                <c:pt idx="2125">
                  <c:v>4.1059794071117324</c:v>
                </c:pt>
                <c:pt idx="2126">
                  <c:v>3.4014324234148319</c:v>
                </c:pt>
                <c:pt idx="2127">
                  <c:v>3.2486604186247874</c:v>
                </c:pt>
                <c:pt idx="2128">
                  <c:v>3.1017472569013833</c:v>
                </c:pt>
                <c:pt idx="2129">
                  <c:v>3.8701458751871414</c:v>
                </c:pt>
                <c:pt idx="2130">
                  <c:v>3.8932591737721864</c:v>
                </c:pt>
                <c:pt idx="2131">
                  <c:v>-3.6786404530387813</c:v>
                </c:pt>
                <c:pt idx="2132">
                  <c:v>10.346448420515451</c:v>
                </c:pt>
                <c:pt idx="2133">
                  <c:v>3.8492658862434865</c:v>
                </c:pt>
                <c:pt idx="2134">
                  <c:v>4.388107972472703</c:v>
                </c:pt>
                <c:pt idx="2135">
                  <c:v>3.7429521197632809</c:v>
                </c:pt>
                <c:pt idx="2136">
                  <c:v>3.2974175806671226</c:v>
                </c:pt>
                <c:pt idx="2137">
                  <c:v>2.8116801013477613</c:v>
                </c:pt>
                <c:pt idx="2138">
                  <c:v>1.3697661369542971</c:v>
                </c:pt>
                <c:pt idx="2139">
                  <c:v>1.4391449513894088</c:v>
                </c:pt>
                <c:pt idx="2140">
                  <c:v>1.4185770637276818</c:v>
                </c:pt>
                <c:pt idx="2141">
                  <c:v>1.7050686320206125</c:v>
                </c:pt>
                <c:pt idx="2142">
                  <c:v>6.8976418303052185</c:v>
                </c:pt>
                <c:pt idx="2143">
                  <c:v>-0.83284139746811547</c:v>
                </c:pt>
                <c:pt idx="2144">
                  <c:v>1.6667244432882455</c:v>
                </c:pt>
                <c:pt idx="2145">
                  <c:v>1.95678098874086</c:v>
                </c:pt>
                <c:pt idx="2146">
                  <c:v>-3.1495694804879406</c:v>
                </c:pt>
                <c:pt idx="2147">
                  <c:v>2.8117837027276806</c:v>
                </c:pt>
                <c:pt idx="2148">
                  <c:v>-2.7862477433149593</c:v>
                </c:pt>
                <c:pt idx="2149">
                  <c:v>2.8753225638031665</c:v>
                </c:pt>
                <c:pt idx="2150">
                  <c:v>3.6256921534660052</c:v>
                </c:pt>
                <c:pt idx="2151">
                  <c:v>2.791815156446134</c:v>
                </c:pt>
                <c:pt idx="2152">
                  <c:v>2.4229865491097513</c:v>
                </c:pt>
                <c:pt idx="2153">
                  <c:v>1.7691625074561586</c:v>
                </c:pt>
                <c:pt idx="2154">
                  <c:v>-2.84255976050013</c:v>
                </c:pt>
                <c:pt idx="2155">
                  <c:v>-2.8237018469087829</c:v>
                </c:pt>
                <c:pt idx="2156">
                  <c:v>-3.1344611547245833</c:v>
                </c:pt>
                <c:pt idx="2157">
                  <c:v>-3.2907552250394758</c:v>
                </c:pt>
                <c:pt idx="2158">
                  <c:v>-3.9497620185160898</c:v>
                </c:pt>
                <c:pt idx="2159">
                  <c:v>-4.2174172241590142</c:v>
                </c:pt>
                <c:pt idx="2160">
                  <c:v>-18.340826985047478</c:v>
                </c:pt>
                <c:pt idx="2161">
                  <c:v>-5.345470630942792</c:v>
                </c:pt>
                <c:pt idx="2162">
                  <c:v>-19.728450712408289</c:v>
                </c:pt>
                <c:pt idx="2163">
                  <c:v>-4.834557239384722</c:v>
                </c:pt>
                <c:pt idx="2164">
                  <c:v>-22.185866436980021</c:v>
                </c:pt>
                <c:pt idx="2165">
                  <c:v>-22.263846551275925</c:v>
                </c:pt>
                <c:pt idx="2166">
                  <c:v>-22.936080680008949</c:v>
                </c:pt>
                <c:pt idx="2167">
                  <c:v>-4.3525223887583095</c:v>
                </c:pt>
                <c:pt idx="2168">
                  <c:v>-4.5514726716079323</c:v>
                </c:pt>
                <c:pt idx="2169">
                  <c:v>-4.7919423789376268</c:v>
                </c:pt>
                <c:pt idx="2170">
                  <c:v>2.4160203712574173</c:v>
                </c:pt>
                <c:pt idx="2171">
                  <c:v>2.7165537699284812</c:v>
                </c:pt>
                <c:pt idx="2172">
                  <c:v>2.5348638841179394</c:v>
                </c:pt>
                <c:pt idx="2173">
                  <c:v>-0.37803416999125261</c:v>
                </c:pt>
                <c:pt idx="2174">
                  <c:v>-0.8977587213232141</c:v>
                </c:pt>
                <c:pt idx="2175">
                  <c:v>2.2718576545117486</c:v>
                </c:pt>
                <c:pt idx="2176">
                  <c:v>2.2362811007678545</c:v>
                </c:pt>
                <c:pt idx="2177">
                  <c:v>-0.68175938076207387</c:v>
                </c:pt>
                <c:pt idx="2178">
                  <c:v>7.7059120588843371</c:v>
                </c:pt>
                <c:pt idx="2179">
                  <c:v>6.8843680551221382</c:v>
                </c:pt>
                <c:pt idx="2180">
                  <c:v>6.5164438336675374</c:v>
                </c:pt>
                <c:pt idx="2181">
                  <c:v>0.12105898995351083</c:v>
                </c:pt>
                <c:pt idx="2182">
                  <c:v>2.066608512254632</c:v>
                </c:pt>
                <c:pt idx="2183">
                  <c:v>3.8567405903009444E-2</c:v>
                </c:pt>
                <c:pt idx="2184">
                  <c:v>1.1611491709814459E-2</c:v>
                </c:pt>
                <c:pt idx="2185">
                  <c:v>-0.67981269739556183</c:v>
                </c:pt>
                <c:pt idx="2186">
                  <c:v>2.9520346391164765</c:v>
                </c:pt>
                <c:pt idx="2187">
                  <c:v>-1.2066670488477627</c:v>
                </c:pt>
                <c:pt idx="2188">
                  <c:v>-1.0257906585265317</c:v>
                </c:pt>
                <c:pt idx="2189">
                  <c:v>-0.82936376077445573</c:v>
                </c:pt>
                <c:pt idx="2190">
                  <c:v>-1.1664254715246614</c:v>
                </c:pt>
                <c:pt idx="2191">
                  <c:v>-0.36299062439630347</c:v>
                </c:pt>
                <c:pt idx="2192">
                  <c:v>-1.9034081206680611</c:v>
                </c:pt>
                <c:pt idx="2193">
                  <c:v>-1.9668289400945866</c:v>
                </c:pt>
                <c:pt idx="2194">
                  <c:v>0.53600633128303343</c:v>
                </c:pt>
                <c:pt idx="2195">
                  <c:v>0.75752450863289766</c:v>
                </c:pt>
                <c:pt idx="2196">
                  <c:v>0.839697934774847</c:v>
                </c:pt>
                <c:pt idx="2197">
                  <c:v>0.7544614110889114</c:v>
                </c:pt>
                <c:pt idx="2198">
                  <c:v>8.266982181175095</c:v>
                </c:pt>
                <c:pt idx="2199">
                  <c:v>4.537536342489787</c:v>
                </c:pt>
                <c:pt idx="2200">
                  <c:v>2.5895974748848261</c:v>
                </c:pt>
                <c:pt idx="2201">
                  <c:v>0.20900049743224258</c:v>
                </c:pt>
                <c:pt idx="2202">
                  <c:v>4.9346343044485081</c:v>
                </c:pt>
                <c:pt idx="2203">
                  <c:v>4.8325516456357747</c:v>
                </c:pt>
                <c:pt idx="2204">
                  <c:v>5.6342170699966942</c:v>
                </c:pt>
                <c:pt idx="2205">
                  <c:v>5.7937508622318035</c:v>
                </c:pt>
                <c:pt idx="2206">
                  <c:v>6.540134807349034</c:v>
                </c:pt>
                <c:pt idx="2207">
                  <c:v>6.094758114078104</c:v>
                </c:pt>
                <c:pt idx="2208">
                  <c:v>5.9939206225964483</c:v>
                </c:pt>
                <c:pt idx="2209">
                  <c:v>5.7118933466562254</c:v>
                </c:pt>
                <c:pt idx="2210">
                  <c:v>1.3957015953539127</c:v>
                </c:pt>
                <c:pt idx="2211">
                  <c:v>1.6218385047876183</c:v>
                </c:pt>
                <c:pt idx="2212">
                  <c:v>1.64212044622316</c:v>
                </c:pt>
                <c:pt idx="2213">
                  <c:v>1.4665405557040856</c:v>
                </c:pt>
                <c:pt idx="2214">
                  <c:v>0.70643481126802499</c:v>
                </c:pt>
                <c:pt idx="2215">
                  <c:v>4.4889131307584762E-2</c:v>
                </c:pt>
                <c:pt idx="2216">
                  <c:v>-0.55600517700929686</c:v>
                </c:pt>
                <c:pt idx="2217">
                  <c:v>-9.7207470062286916E-2</c:v>
                </c:pt>
                <c:pt idx="2218">
                  <c:v>1.722079553725564E-2</c:v>
                </c:pt>
                <c:pt idx="2219">
                  <c:v>4.1622627798545864E-2</c:v>
                </c:pt>
                <c:pt idx="2220">
                  <c:v>0.42228745076963037</c:v>
                </c:pt>
                <c:pt idx="2221">
                  <c:v>0.12143745193735356</c:v>
                </c:pt>
                <c:pt idx="2222">
                  <c:v>0.62402583163266456</c:v>
                </c:pt>
                <c:pt idx="2223">
                  <c:v>8.3377489503206448E-2</c:v>
                </c:pt>
                <c:pt idx="2224">
                  <c:v>-0.17566931244914485</c:v>
                </c:pt>
                <c:pt idx="2225">
                  <c:v>-0.57262630881723453</c:v>
                </c:pt>
                <c:pt idx="2226">
                  <c:v>2.6831877420250692</c:v>
                </c:pt>
                <c:pt idx="2227">
                  <c:v>2.7524972750582748</c:v>
                </c:pt>
                <c:pt idx="2228">
                  <c:v>2.81417168006314</c:v>
                </c:pt>
                <c:pt idx="2229">
                  <c:v>2.7310987322933471</c:v>
                </c:pt>
                <c:pt idx="2230">
                  <c:v>3.0117785748223866</c:v>
                </c:pt>
                <c:pt idx="2231">
                  <c:v>3.4418726220950191</c:v>
                </c:pt>
                <c:pt idx="2232">
                  <c:v>-1.50291138000307</c:v>
                </c:pt>
                <c:pt idx="2233">
                  <c:v>3.3071338045715351</c:v>
                </c:pt>
                <c:pt idx="2234">
                  <c:v>4.5212560601674596</c:v>
                </c:pt>
                <c:pt idx="2235">
                  <c:v>4.0929976237380572</c:v>
                </c:pt>
                <c:pt idx="2236">
                  <c:v>4.7723974782548737</c:v>
                </c:pt>
                <c:pt idx="2237">
                  <c:v>4.1019823432194471</c:v>
                </c:pt>
                <c:pt idx="2238">
                  <c:v>4.8530570317824697</c:v>
                </c:pt>
                <c:pt idx="2239">
                  <c:v>4.7704283311562108</c:v>
                </c:pt>
                <c:pt idx="2240">
                  <c:v>4.8214438690683892</c:v>
                </c:pt>
                <c:pt idx="2241">
                  <c:v>4.8890343376868799</c:v>
                </c:pt>
                <c:pt idx="2242">
                  <c:v>-1.9843334713735459</c:v>
                </c:pt>
                <c:pt idx="2243">
                  <c:v>-1.9394710452827439</c:v>
                </c:pt>
                <c:pt idx="2244">
                  <c:v>-1.9407402659212067</c:v>
                </c:pt>
                <c:pt idx="2245">
                  <c:v>-2.059417659259509</c:v>
                </c:pt>
                <c:pt idx="2246">
                  <c:v>-2.2688279687871074</c:v>
                </c:pt>
                <c:pt idx="2247">
                  <c:v>-2.4350623503541726</c:v>
                </c:pt>
                <c:pt idx="2248">
                  <c:v>-2.3479435003272329</c:v>
                </c:pt>
                <c:pt idx="2249">
                  <c:v>-1.9089937140668098</c:v>
                </c:pt>
                <c:pt idx="2250">
                  <c:v>-1.1263234236059674</c:v>
                </c:pt>
                <c:pt idx="2251">
                  <c:v>-1.3035944978238518</c:v>
                </c:pt>
                <c:pt idx="2252">
                  <c:v>-6.7972850141726013</c:v>
                </c:pt>
                <c:pt idx="2253">
                  <c:v>-1.4091231449253527</c:v>
                </c:pt>
                <c:pt idx="2254">
                  <c:v>-8.2275853529017411</c:v>
                </c:pt>
                <c:pt idx="2255">
                  <c:v>-1.8180074971823501E-2</c:v>
                </c:pt>
                <c:pt idx="2256">
                  <c:v>-2.5017285101354858</c:v>
                </c:pt>
                <c:pt idx="2257">
                  <c:v>10.332976635550068</c:v>
                </c:pt>
                <c:pt idx="2258">
                  <c:v>-5.3023590865033512</c:v>
                </c:pt>
                <c:pt idx="2259">
                  <c:v>-5.2909522364038537</c:v>
                </c:pt>
                <c:pt idx="2260">
                  <c:v>-5.4135944711014972</c:v>
                </c:pt>
                <c:pt idx="2261">
                  <c:v>-5.4806894570761884</c:v>
                </c:pt>
                <c:pt idx="2262">
                  <c:v>-13.888540455818557</c:v>
                </c:pt>
                <c:pt idx="2263">
                  <c:v>-4.8049521862853624</c:v>
                </c:pt>
                <c:pt idx="2264">
                  <c:v>-4.629815226162755</c:v>
                </c:pt>
                <c:pt idx="2265">
                  <c:v>-3.9974385122540994</c:v>
                </c:pt>
                <c:pt idx="2266">
                  <c:v>-4.512760576781524</c:v>
                </c:pt>
                <c:pt idx="2267">
                  <c:v>-4.2608782923905295</c:v>
                </c:pt>
                <c:pt idx="2268">
                  <c:v>-4.1308803493923705</c:v>
                </c:pt>
                <c:pt idx="2269">
                  <c:v>-4.4644021135008884</c:v>
                </c:pt>
                <c:pt idx="2270">
                  <c:v>-4.0123139145863149</c:v>
                </c:pt>
                <c:pt idx="2271">
                  <c:v>-4.2783560932893963</c:v>
                </c:pt>
                <c:pt idx="2272">
                  <c:v>-4.2932423160700566</c:v>
                </c:pt>
                <c:pt idx="2273">
                  <c:v>-4.7053721189287359</c:v>
                </c:pt>
                <c:pt idx="2274">
                  <c:v>0.12773652526914248</c:v>
                </c:pt>
                <c:pt idx="2275">
                  <c:v>2.7576268119588576E-2</c:v>
                </c:pt>
                <c:pt idx="2276">
                  <c:v>0.13037245049828527</c:v>
                </c:pt>
                <c:pt idx="2277">
                  <c:v>0.24844744479761971</c:v>
                </c:pt>
                <c:pt idx="2278">
                  <c:v>-3.9768027143451548</c:v>
                </c:pt>
                <c:pt idx="2279">
                  <c:v>-0.16000666914604267</c:v>
                </c:pt>
                <c:pt idx="2280">
                  <c:v>-0.33879649404921963</c:v>
                </c:pt>
                <c:pt idx="2281">
                  <c:v>-0.31875153651834864</c:v>
                </c:pt>
                <c:pt idx="2282">
                  <c:v>9.595413539659603E-2</c:v>
                </c:pt>
                <c:pt idx="2283">
                  <c:v>-0.19686749043043505</c:v>
                </c:pt>
                <c:pt idx="2284">
                  <c:v>-4.2603740871129219</c:v>
                </c:pt>
                <c:pt idx="2285">
                  <c:v>-0.27188845283731666</c:v>
                </c:pt>
                <c:pt idx="2286">
                  <c:v>1.4617454170870872</c:v>
                </c:pt>
                <c:pt idx="2287">
                  <c:v>1.1962329038493209</c:v>
                </c:pt>
                <c:pt idx="2288">
                  <c:v>1.4391667246460855</c:v>
                </c:pt>
                <c:pt idx="2289">
                  <c:v>0.30481681054051535</c:v>
                </c:pt>
                <c:pt idx="2290">
                  <c:v>-4.6399667599643521</c:v>
                </c:pt>
                <c:pt idx="2291">
                  <c:v>0.35329373350403159</c:v>
                </c:pt>
                <c:pt idx="2292">
                  <c:v>1.4246396703259734</c:v>
                </c:pt>
                <c:pt idx="2293">
                  <c:v>7.8486811893694437</c:v>
                </c:pt>
                <c:pt idx="2294">
                  <c:v>6.7690562313837148</c:v>
                </c:pt>
                <c:pt idx="2295">
                  <c:v>4.1315896748274668</c:v>
                </c:pt>
                <c:pt idx="2296">
                  <c:v>2.0328542291550491</c:v>
                </c:pt>
                <c:pt idx="2297">
                  <c:v>0.18135789315387285</c:v>
                </c:pt>
                <c:pt idx="2298">
                  <c:v>1.6233605815269101</c:v>
                </c:pt>
                <c:pt idx="2299">
                  <c:v>1.5844324322964667</c:v>
                </c:pt>
                <c:pt idx="2300">
                  <c:v>1.1985345241815537</c:v>
                </c:pt>
                <c:pt idx="2301">
                  <c:v>-3.847696352660904</c:v>
                </c:pt>
                <c:pt idx="2302">
                  <c:v>2.3227636629562625</c:v>
                </c:pt>
                <c:pt idx="2303">
                  <c:v>1.9856905727990721</c:v>
                </c:pt>
                <c:pt idx="2304">
                  <c:v>1.5938570119985229</c:v>
                </c:pt>
                <c:pt idx="2305">
                  <c:v>1.8328287534816639</c:v>
                </c:pt>
                <c:pt idx="2306">
                  <c:v>-2.9346571838610345</c:v>
                </c:pt>
                <c:pt idx="2307">
                  <c:v>-2.6976801299450273</c:v>
                </c:pt>
                <c:pt idx="2308">
                  <c:v>-2.7186892565429019</c:v>
                </c:pt>
                <c:pt idx="2309">
                  <c:v>-2.368930196585481</c:v>
                </c:pt>
                <c:pt idx="2310">
                  <c:v>-2.467529084680649</c:v>
                </c:pt>
                <c:pt idx="2311">
                  <c:v>-2.1675673921220806</c:v>
                </c:pt>
                <c:pt idx="2312">
                  <c:v>-2.5825569782742122</c:v>
                </c:pt>
                <c:pt idx="2313">
                  <c:v>-2.0534994903736532</c:v>
                </c:pt>
                <c:pt idx="2314">
                  <c:v>-1.8895435138458367</c:v>
                </c:pt>
                <c:pt idx="2315">
                  <c:v>-2.0463731896789312</c:v>
                </c:pt>
                <c:pt idx="2316">
                  <c:v>-1.4492502175220778</c:v>
                </c:pt>
                <c:pt idx="2317">
                  <c:v>-1.5033566544351515</c:v>
                </c:pt>
                <c:pt idx="2318">
                  <c:v>-1.084991176986378</c:v>
                </c:pt>
                <c:pt idx="2319">
                  <c:v>-1.3340688088070181</c:v>
                </c:pt>
                <c:pt idx="2320">
                  <c:v>-1.7479225146231698</c:v>
                </c:pt>
                <c:pt idx="2321">
                  <c:v>1.268248314523845</c:v>
                </c:pt>
                <c:pt idx="2322">
                  <c:v>-1.7056331367186459</c:v>
                </c:pt>
                <c:pt idx="2323">
                  <c:v>-2.3082532142062036</c:v>
                </c:pt>
                <c:pt idx="2324">
                  <c:v>-2.2853814247456086</c:v>
                </c:pt>
                <c:pt idx="2325">
                  <c:v>1.3092541356097911</c:v>
                </c:pt>
                <c:pt idx="2326">
                  <c:v>1.0568613872343633</c:v>
                </c:pt>
                <c:pt idx="2327">
                  <c:v>2.4656906422112854</c:v>
                </c:pt>
                <c:pt idx="2328">
                  <c:v>2.8691173553625049</c:v>
                </c:pt>
                <c:pt idx="2329">
                  <c:v>2.7859241439613811</c:v>
                </c:pt>
                <c:pt idx="2330">
                  <c:v>3.2724145429379092</c:v>
                </c:pt>
                <c:pt idx="2331">
                  <c:v>3.3840189126825493</c:v>
                </c:pt>
                <c:pt idx="2332">
                  <c:v>3.0081277970682834</c:v>
                </c:pt>
                <c:pt idx="2333">
                  <c:v>2.6752502541394989</c:v>
                </c:pt>
                <c:pt idx="2334">
                  <c:v>2.7385066104560281</c:v>
                </c:pt>
                <c:pt idx="2335">
                  <c:v>2.827004209231589</c:v>
                </c:pt>
                <c:pt idx="2336">
                  <c:v>5.892698317637624</c:v>
                </c:pt>
                <c:pt idx="2337">
                  <c:v>6.1793931772062649</c:v>
                </c:pt>
                <c:pt idx="2338">
                  <c:v>0.11695124569227744</c:v>
                </c:pt>
                <c:pt idx="2339">
                  <c:v>4.1307701373241912E-2</c:v>
                </c:pt>
                <c:pt idx="2340">
                  <c:v>0.49290732988679054</c:v>
                </c:pt>
                <c:pt idx="2341">
                  <c:v>-6.0771415903470114</c:v>
                </c:pt>
                <c:pt idx="2342">
                  <c:v>0.27115538734145161</c:v>
                </c:pt>
                <c:pt idx="2343">
                  <c:v>0.31927400856146448</c:v>
                </c:pt>
                <c:pt idx="2344">
                  <c:v>0.51594052342602481</c:v>
                </c:pt>
                <c:pt idx="2345">
                  <c:v>0.23964370648305078</c:v>
                </c:pt>
                <c:pt idx="2346">
                  <c:v>0.64979153997585115</c:v>
                </c:pt>
                <c:pt idx="2347">
                  <c:v>0.1376356936881109</c:v>
                </c:pt>
                <c:pt idx="2348">
                  <c:v>0.39008504722487203</c:v>
                </c:pt>
                <c:pt idx="2349">
                  <c:v>-0.11553236318046345</c:v>
                </c:pt>
                <c:pt idx="2350">
                  <c:v>6.2869069443969749E-2</c:v>
                </c:pt>
                <c:pt idx="2351">
                  <c:v>-0.36044185493979342</c:v>
                </c:pt>
                <c:pt idx="2352">
                  <c:v>-4.7815322225702062E-2</c:v>
                </c:pt>
                <c:pt idx="2353">
                  <c:v>13.745313621452823</c:v>
                </c:pt>
                <c:pt idx="2354">
                  <c:v>1.1920338797224872E-2</c:v>
                </c:pt>
                <c:pt idx="2355">
                  <c:v>-8.6912056450758541</c:v>
                </c:pt>
                <c:pt idx="2356">
                  <c:v>6.1992927060466627</c:v>
                </c:pt>
                <c:pt idx="2357">
                  <c:v>-0.14238142459795711</c:v>
                </c:pt>
                <c:pt idx="2358">
                  <c:v>-1.6902535462697301</c:v>
                </c:pt>
                <c:pt idx="2359">
                  <c:v>-2.4151815876215963</c:v>
                </c:pt>
                <c:pt idx="2360">
                  <c:v>-2.7647783180630796</c:v>
                </c:pt>
                <c:pt idx="2361">
                  <c:v>-14.352178281605958</c:v>
                </c:pt>
                <c:pt idx="2362">
                  <c:v>-14.253653125983419</c:v>
                </c:pt>
                <c:pt idx="2363">
                  <c:v>-15.409457958889142</c:v>
                </c:pt>
                <c:pt idx="2364">
                  <c:v>-4.1783000239077808</c:v>
                </c:pt>
                <c:pt idx="2365">
                  <c:v>-6.1083069410700332</c:v>
                </c:pt>
                <c:pt idx="2366">
                  <c:v>-19.686855182252685</c:v>
                </c:pt>
                <c:pt idx="2367">
                  <c:v>-6.453628554845892</c:v>
                </c:pt>
                <c:pt idx="2368">
                  <c:v>-6.911774975480256</c:v>
                </c:pt>
                <c:pt idx="2369">
                  <c:v>-6.4916505755571947</c:v>
                </c:pt>
                <c:pt idx="2370">
                  <c:v>-1.565615586697092</c:v>
                </c:pt>
                <c:pt idx="2371">
                  <c:v>8.541066829484123E-2</c:v>
                </c:pt>
                <c:pt idx="2372">
                  <c:v>-1.1416033076808958</c:v>
                </c:pt>
                <c:pt idx="2373">
                  <c:v>-0.56460616055235846</c:v>
                </c:pt>
                <c:pt idx="2374">
                  <c:v>-2.4324820872891166</c:v>
                </c:pt>
                <c:pt idx="2375">
                  <c:v>-1.5701920553994171</c:v>
                </c:pt>
                <c:pt idx="2376">
                  <c:v>-1.6357481588333656</c:v>
                </c:pt>
                <c:pt idx="2377">
                  <c:v>-1.6830783936588318</c:v>
                </c:pt>
                <c:pt idx="2378">
                  <c:v>-0.95624567135874372</c:v>
                </c:pt>
                <c:pt idx="2379">
                  <c:v>-1.0507437820918852</c:v>
                </c:pt>
                <c:pt idx="2380">
                  <c:v>-0.90517238987963822</c:v>
                </c:pt>
                <c:pt idx="2381">
                  <c:v>-1.2827438663608888</c:v>
                </c:pt>
                <c:pt idx="2382">
                  <c:v>-0.45393035145968952</c:v>
                </c:pt>
                <c:pt idx="2383">
                  <c:v>-0.35387879875300143</c:v>
                </c:pt>
                <c:pt idx="2384">
                  <c:v>0.53243962273789691</c:v>
                </c:pt>
                <c:pt idx="2385">
                  <c:v>-6.893620888106966E-2</c:v>
                </c:pt>
                <c:pt idx="2386">
                  <c:v>3.0600749827193852</c:v>
                </c:pt>
                <c:pt idx="2387">
                  <c:v>0.84493859111944403</c:v>
                </c:pt>
                <c:pt idx="2388">
                  <c:v>3.1227615316011708</c:v>
                </c:pt>
                <c:pt idx="2389">
                  <c:v>-1.2942784180739295</c:v>
                </c:pt>
                <c:pt idx="2390">
                  <c:v>2.8872176686288213</c:v>
                </c:pt>
                <c:pt idx="2391">
                  <c:v>2.8437300937764434</c:v>
                </c:pt>
                <c:pt idx="2392">
                  <c:v>2.7563096457269296</c:v>
                </c:pt>
                <c:pt idx="2393">
                  <c:v>0.47184032829605371</c:v>
                </c:pt>
                <c:pt idx="2394">
                  <c:v>1.2488812825330058</c:v>
                </c:pt>
                <c:pt idx="2395">
                  <c:v>1.1503838360939653</c:v>
                </c:pt>
                <c:pt idx="2396">
                  <c:v>1.8982173413292713</c:v>
                </c:pt>
                <c:pt idx="2397">
                  <c:v>1.9523888948960035</c:v>
                </c:pt>
                <c:pt idx="2398">
                  <c:v>4.3680539536710654</c:v>
                </c:pt>
                <c:pt idx="2399">
                  <c:v>-0.3784667564901838</c:v>
                </c:pt>
                <c:pt idx="2400">
                  <c:v>1.1331595249235704</c:v>
                </c:pt>
                <c:pt idx="2401">
                  <c:v>0.83855650561187645</c:v>
                </c:pt>
                <c:pt idx="2402">
                  <c:v>0.5410243410408242</c:v>
                </c:pt>
                <c:pt idx="2403">
                  <c:v>0.55134819997476825</c:v>
                </c:pt>
                <c:pt idx="2404">
                  <c:v>0.68575199954068466</c:v>
                </c:pt>
                <c:pt idx="2405">
                  <c:v>1.5022133664148356</c:v>
                </c:pt>
                <c:pt idx="2406">
                  <c:v>0.92343572634210602</c:v>
                </c:pt>
                <c:pt idx="2407">
                  <c:v>0.40903585044260637</c:v>
                </c:pt>
                <c:pt idx="2408">
                  <c:v>0.89190517308448136</c:v>
                </c:pt>
                <c:pt idx="2409">
                  <c:v>1.1071065243893514</c:v>
                </c:pt>
                <c:pt idx="2410">
                  <c:v>1.3336266029331796</c:v>
                </c:pt>
                <c:pt idx="2411">
                  <c:v>1.5951054112709926</c:v>
                </c:pt>
                <c:pt idx="2412">
                  <c:v>1.4802435660427449</c:v>
                </c:pt>
                <c:pt idx="2413">
                  <c:v>0.63161909917351977</c:v>
                </c:pt>
                <c:pt idx="2414">
                  <c:v>1.8203442417953966</c:v>
                </c:pt>
                <c:pt idx="2415">
                  <c:v>2.0992232649083178</c:v>
                </c:pt>
                <c:pt idx="2416">
                  <c:v>2.0920725622063117</c:v>
                </c:pt>
                <c:pt idx="2417">
                  <c:v>2.1366645824380868</c:v>
                </c:pt>
                <c:pt idx="2418">
                  <c:v>0.64912879396254652</c:v>
                </c:pt>
                <c:pt idx="2419">
                  <c:v>0.81814254254240382</c:v>
                </c:pt>
                <c:pt idx="2420">
                  <c:v>1.0227888243252607</c:v>
                </c:pt>
                <c:pt idx="2421">
                  <c:v>0.89842560729707088</c:v>
                </c:pt>
                <c:pt idx="2422">
                  <c:v>0.35495699737599296</c:v>
                </c:pt>
                <c:pt idx="2423">
                  <c:v>0.27725851959864656</c:v>
                </c:pt>
                <c:pt idx="2424">
                  <c:v>2.4725792366140809E-2</c:v>
                </c:pt>
                <c:pt idx="2425">
                  <c:v>5.3513371300681456E-2</c:v>
                </c:pt>
                <c:pt idx="2426">
                  <c:v>0.55493414775141048</c:v>
                </c:pt>
                <c:pt idx="2427">
                  <c:v>0.23452789720340661</c:v>
                </c:pt>
                <c:pt idx="2428">
                  <c:v>0.60934548754097762</c:v>
                </c:pt>
                <c:pt idx="2429">
                  <c:v>0.65376012757010926</c:v>
                </c:pt>
                <c:pt idx="2430">
                  <c:v>0.97088358757822846</c:v>
                </c:pt>
                <c:pt idx="2431">
                  <c:v>0.97058541135467635</c:v>
                </c:pt>
                <c:pt idx="2432">
                  <c:v>1.5124161281549959</c:v>
                </c:pt>
                <c:pt idx="2433">
                  <c:v>1.1165576511368442</c:v>
                </c:pt>
                <c:pt idx="2434">
                  <c:v>-0.33681425476173388</c:v>
                </c:pt>
                <c:pt idx="2435">
                  <c:v>3.3441543551412707</c:v>
                </c:pt>
                <c:pt idx="2436">
                  <c:v>3.4179100856356968</c:v>
                </c:pt>
                <c:pt idx="2437">
                  <c:v>3.5215691298461138</c:v>
                </c:pt>
                <c:pt idx="2438">
                  <c:v>3.2800387361395025</c:v>
                </c:pt>
                <c:pt idx="2439">
                  <c:v>3.198561941410432</c:v>
                </c:pt>
                <c:pt idx="2440">
                  <c:v>10.383934901264226</c:v>
                </c:pt>
                <c:pt idx="2441">
                  <c:v>7.6867183289726313</c:v>
                </c:pt>
                <c:pt idx="2442">
                  <c:v>6.2891165652668946</c:v>
                </c:pt>
                <c:pt idx="2443">
                  <c:v>4.5609640411362022</c:v>
                </c:pt>
                <c:pt idx="2444">
                  <c:v>3.7992296843179219</c:v>
                </c:pt>
                <c:pt idx="2445">
                  <c:v>3.1839928550490839</c:v>
                </c:pt>
                <c:pt idx="2446">
                  <c:v>4.1195464015810046</c:v>
                </c:pt>
                <c:pt idx="2447">
                  <c:v>3.910203806786825</c:v>
                </c:pt>
                <c:pt idx="2448">
                  <c:v>3.8052308501650032</c:v>
                </c:pt>
                <c:pt idx="2449">
                  <c:v>-1.1470769564307517</c:v>
                </c:pt>
                <c:pt idx="2450">
                  <c:v>-12.326197851779412</c:v>
                </c:pt>
                <c:pt idx="2451">
                  <c:v>-3.751498863560748</c:v>
                </c:pt>
                <c:pt idx="2452">
                  <c:v>-1.1687442793355416</c:v>
                </c:pt>
                <c:pt idx="2453">
                  <c:v>-3.8953609077332274</c:v>
                </c:pt>
                <c:pt idx="2454">
                  <c:v>-4.0549690085840808</c:v>
                </c:pt>
                <c:pt idx="2455">
                  <c:v>-4.0899490217792049</c:v>
                </c:pt>
                <c:pt idx="2456">
                  <c:v>-4.3325847003883737</c:v>
                </c:pt>
                <c:pt idx="2457">
                  <c:v>-15.993602977147631</c:v>
                </c:pt>
                <c:pt idx="2458">
                  <c:v>-3.909092128813306</c:v>
                </c:pt>
                <c:pt idx="2459">
                  <c:v>2.9124835061562635</c:v>
                </c:pt>
                <c:pt idx="2460">
                  <c:v>-4.3416883665323027</c:v>
                </c:pt>
                <c:pt idx="2461">
                  <c:v>-4.9626807251464413</c:v>
                </c:pt>
                <c:pt idx="2462">
                  <c:v>-22.12764685938668</c:v>
                </c:pt>
                <c:pt idx="2463">
                  <c:v>-23.000951245050572</c:v>
                </c:pt>
                <c:pt idx="2464">
                  <c:v>-6.303980683403033</c:v>
                </c:pt>
                <c:pt idx="2465">
                  <c:v>-7.0844573845577088</c:v>
                </c:pt>
                <c:pt idx="2466">
                  <c:v>5.7754018670343896</c:v>
                </c:pt>
                <c:pt idx="2467">
                  <c:v>-0.64995573121539962</c:v>
                </c:pt>
                <c:pt idx="2468">
                  <c:v>-0.94415719483227178</c:v>
                </c:pt>
                <c:pt idx="2469">
                  <c:v>-0.38168850290518463</c:v>
                </c:pt>
                <c:pt idx="2470">
                  <c:v>-1.4981259585770061</c:v>
                </c:pt>
                <c:pt idx="2471">
                  <c:v>-1.8500133871094491</c:v>
                </c:pt>
                <c:pt idx="2472">
                  <c:v>-2.242130975251925</c:v>
                </c:pt>
                <c:pt idx="2473">
                  <c:v>-2.151114290514279</c:v>
                </c:pt>
                <c:pt idx="2474">
                  <c:v>-21.358780429902843</c:v>
                </c:pt>
                <c:pt idx="2475">
                  <c:v>-24.472638844491406</c:v>
                </c:pt>
                <c:pt idx="2476">
                  <c:v>-1.8215690772633408</c:v>
                </c:pt>
                <c:pt idx="2477">
                  <c:v>-2.0992258336047342</c:v>
                </c:pt>
                <c:pt idx="2478">
                  <c:v>-2.0817834692384025</c:v>
                </c:pt>
                <c:pt idx="2479">
                  <c:v>-23.553747321490931</c:v>
                </c:pt>
                <c:pt idx="2480">
                  <c:v>-3.1979196094484621</c:v>
                </c:pt>
                <c:pt idx="2481">
                  <c:v>-3.5328423255527355</c:v>
                </c:pt>
              </c:numCache>
            </c:numRef>
          </c:yVal>
          <c:smooth val="0"/>
          <c:extLst>
            <c:ext xmlns:c16="http://schemas.microsoft.com/office/drawing/2014/chart" uri="{C3380CC4-5D6E-409C-BE32-E72D297353CC}">
              <c16:uniqueId val="{00000001-D23F-4286-BCB6-79209727BE35}"/>
            </c:ext>
          </c:extLst>
        </c:ser>
        <c:dLbls>
          <c:showLegendKey val="0"/>
          <c:showVal val="0"/>
          <c:showCatName val="0"/>
          <c:showSerName val="0"/>
          <c:showPercent val="0"/>
          <c:showBubbleSize val="0"/>
        </c:dLbls>
        <c:axId val="181397855"/>
        <c:axId val="56937583"/>
      </c:scatterChart>
      <c:valAx>
        <c:axId val="181397855"/>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56937583"/>
        <c:crosses val="autoZero"/>
        <c:crossBetween val="midCat"/>
      </c:valAx>
      <c:valAx>
        <c:axId val="56937583"/>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8139785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2482"/>
                <c:pt idx="0">
                  <c:v>-3.5381763411548524</c:v>
                </c:pt>
                <c:pt idx="1">
                  <c:v>-3.2368184880537978</c:v>
                </c:pt>
                <c:pt idx="2">
                  <c:v>-3.0880855881224831</c:v>
                </c:pt>
                <c:pt idx="3">
                  <c:v>-2.9866736437367383</c:v>
                </c:pt>
                <c:pt idx="4">
                  <c:v>-2.90897936085784</c:v>
                </c:pt>
                <c:pt idx="5">
                  <c:v>-2.8456628061442584</c:v>
                </c:pt>
                <c:pt idx="6">
                  <c:v>-2.7920385522668307</c:v>
                </c:pt>
                <c:pt idx="7">
                  <c:v>-2.7454111327131261</c:v>
                </c:pt>
                <c:pt idx="8">
                  <c:v>-2.7040831339112561</c:v>
                </c:pt>
                <c:pt idx="9">
                  <c:v>-2.6669143924224543</c:v>
                </c:pt>
                <c:pt idx="10">
                  <c:v>-2.6331009865474453</c:v>
                </c:pt>
                <c:pt idx="11">
                  <c:v>-2.6331009865474453</c:v>
                </c:pt>
                <c:pt idx="12">
                  <c:v>-2.5733296391072837</c:v>
                </c:pt>
                <c:pt idx="13">
                  <c:v>-2.5733296391072837</c:v>
                </c:pt>
                <c:pt idx="14">
                  <c:v>-2.5215434125625</c:v>
                </c:pt>
                <c:pt idx="15">
                  <c:v>-2.5215434125625</c:v>
                </c:pt>
                <c:pt idx="16">
                  <c:v>-2.5215434125625</c:v>
                </c:pt>
                <c:pt idx="17">
                  <c:v>-2.4546665872043412</c:v>
                </c:pt>
                <c:pt idx="18">
                  <c:v>-2.4546665872043412</c:v>
                </c:pt>
                <c:pt idx="19">
                  <c:v>-2.415511308148985</c:v>
                </c:pt>
                <c:pt idx="20">
                  <c:v>-2.3972436260348413</c:v>
                </c:pt>
                <c:pt idx="21">
                  <c:v>-2.3972436260348413</c:v>
                </c:pt>
                <c:pt idx="22">
                  <c:v>-2.3972436260348413</c:v>
                </c:pt>
                <c:pt idx="23">
                  <c:v>-2.3972436260348413</c:v>
                </c:pt>
                <c:pt idx="24">
                  <c:v>-2.3972436260348413</c:v>
                </c:pt>
                <c:pt idx="25">
                  <c:v>-2.3161891158547134</c:v>
                </c:pt>
                <c:pt idx="26">
                  <c:v>-2.3016707490405355</c:v>
                </c:pt>
                <c:pt idx="27">
                  <c:v>-2.3016707490405355</c:v>
                </c:pt>
                <c:pt idx="28">
                  <c:v>-2.2740105780878013</c:v>
                </c:pt>
                <c:pt idx="29">
                  <c:v>-2.2740105780878013</c:v>
                </c:pt>
                <c:pt idx="30">
                  <c:v>-2.2740105780878013</c:v>
                </c:pt>
                <c:pt idx="31">
                  <c:v>-2.2355272324632822</c:v>
                </c:pt>
                <c:pt idx="32">
                  <c:v>-2.2355272324632822</c:v>
                </c:pt>
                <c:pt idx="33">
                  <c:v>-2.2355272324632822</c:v>
                </c:pt>
                <c:pt idx="34">
                  <c:v>-2.2000949210299683</c:v>
                </c:pt>
                <c:pt idx="35">
                  <c:v>-2.2000949210299683</c:v>
                </c:pt>
                <c:pt idx="36">
                  <c:v>-2.1779230690821838</c:v>
                </c:pt>
                <c:pt idx="37">
                  <c:v>-2.1779230690821838</c:v>
                </c:pt>
                <c:pt idx="38">
                  <c:v>-2.1779230690821838</c:v>
                </c:pt>
                <c:pt idx="39">
                  <c:v>-2.1779230690821838</c:v>
                </c:pt>
                <c:pt idx="40">
                  <c:v>-2.1779230690821838</c:v>
                </c:pt>
                <c:pt idx="41">
                  <c:v>-2.1267510480825109</c:v>
                </c:pt>
                <c:pt idx="42">
                  <c:v>-2.1267510480825109</c:v>
                </c:pt>
                <c:pt idx="43">
                  <c:v>-2.1077528048785696</c:v>
                </c:pt>
                <c:pt idx="44">
                  <c:v>-2.0985319692156721</c:v>
                </c:pt>
                <c:pt idx="45">
                  <c:v>-2.0985319692156721</c:v>
                </c:pt>
                <c:pt idx="46">
                  <c:v>-2.0985319692156721</c:v>
                </c:pt>
                <c:pt idx="47">
                  <c:v>-2.0985319692156721</c:v>
                </c:pt>
                <c:pt idx="48">
                  <c:v>-2.063328943137182</c:v>
                </c:pt>
                <c:pt idx="49">
                  <c:v>-2.0549152860331223</c:v>
                </c:pt>
                <c:pt idx="50">
                  <c:v>-2.0549152860331223</c:v>
                </c:pt>
                <c:pt idx="51">
                  <c:v>-2.038511645741734</c:v>
                </c:pt>
                <c:pt idx="52">
                  <c:v>-2.0305113064865479</c:v>
                </c:pt>
                <c:pt idx="53">
                  <c:v>-2.0305113064865479</c:v>
                </c:pt>
                <c:pt idx="54">
                  <c:v>-2.0148898034836362</c:v>
                </c:pt>
                <c:pt idx="55">
                  <c:v>-2.0148898034836362</c:v>
                </c:pt>
                <c:pt idx="56">
                  <c:v>-2.0148898034836362</c:v>
                </c:pt>
                <c:pt idx="57">
                  <c:v>-2.0148898034836362</c:v>
                </c:pt>
                <c:pt idx="58">
                  <c:v>-2.0148898034836362</c:v>
                </c:pt>
                <c:pt idx="59">
                  <c:v>-1.9778537704518091</c:v>
                </c:pt>
                <c:pt idx="60">
                  <c:v>-1.9778537704518091</c:v>
                </c:pt>
                <c:pt idx="61">
                  <c:v>-1.9637696689615751</c:v>
                </c:pt>
                <c:pt idx="62">
                  <c:v>-1.9637696689615751</c:v>
                </c:pt>
                <c:pt idx="63">
                  <c:v>-1.9500646614367896</c:v>
                </c:pt>
                <c:pt idx="64">
                  <c:v>-1.9500646614367896</c:v>
                </c:pt>
                <c:pt idx="65">
                  <c:v>-1.9500646614367896</c:v>
                </c:pt>
                <c:pt idx="66">
                  <c:v>-1.930169672998284</c:v>
                </c:pt>
                <c:pt idx="67">
                  <c:v>-1.930169672998284</c:v>
                </c:pt>
                <c:pt idx="68">
                  <c:v>-1.930169672998284</c:v>
                </c:pt>
                <c:pt idx="69">
                  <c:v>-1.930169672998284</c:v>
                </c:pt>
                <c:pt idx="70">
                  <c:v>-1.9047773066253424</c:v>
                </c:pt>
                <c:pt idx="71">
                  <c:v>-1.898617188704359</c:v>
                </c:pt>
                <c:pt idx="72">
                  <c:v>-1.898617188704359</c:v>
                </c:pt>
                <c:pt idx="73">
                  <c:v>-1.8865087508553653</c:v>
                </c:pt>
                <c:pt idx="74">
                  <c:v>-1.8865087508553653</c:v>
                </c:pt>
                <c:pt idx="75">
                  <c:v>-1.8865087508553653</c:v>
                </c:pt>
                <c:pt idx="76">
                  <c:v>-1.8865087508553653</c:v>
                </c:pt>
                <c:pt idx="77">
                  <c:v>-1.8865087508553653</c:v>
                </c:pt>
                <c:pt idx="78">
                  <c:v>-1.8573917514515705</c:v>
                </c:pt>
                <c:pt idx="79">
                  <c:v>-1.8573917514515705</c:v>
                </c:pt>
                <c:pt idx="80">
                  <c:v>-1.8461733257955122</c:v>
                </c:pt>
                <c:pt idx="81">
                  <c:v>-1.8406501434288991</c:v>
                </c:pt>
                <c:pt idx="82">
                  <c:v>-1.8406501434288991</c:v>
                </c:pt>
                <c:pt idx="83">
                  <c:v>-1.8297692682456159</c:v>
                </c:pt>
                <c:pt idx="84">
                  <c:v>-1.8297692682456159</c:v>
                </c:pt>
                <c:pt idx="85">
                  <c:v>-1.8297692682456159</c:v>
                </c:pt>
                <c:pt idx="86">
                  <c:v>-1.8297692682456159</c:v>
                </c:pt>
                <c:pt idx="87">
                  <c:v>-1.8086354640296609</c:v>
                </c:pt>
                <c:pt idx="88">
                  <c:v>-1.8086354640296609</c:v>
                </c:pt>
                <c:pt idx="89">
                  <c:v>-1.8086354640296609</c:v>
                </c:pt>
                <c:pt idx="90">
                  <c:v>-1.7932994179313062</c:v>
                </c:pt>
                <c:pt idx="91">
                  <c:v>-1.7882798928471471</c:v>
                </c:pt>
                <c:pt idx="92">
                  <c:v>-1.7833050243297268</c:v>
                </c:pt>
                <c:pt idx="93">
                  <c:v>-1.7783739038263562</c:v>
                </c:pt>
                <c:pt idx="94">
                  <c:v>-1.7734856507826584</c:v>
                </c:pt>
                <c:pt idx="95">
                  <c:v>-1.7686394114922905</c:v>
                </c:pt>
                <c:pt idx="96">
                  <c:v>-1.7686394114922905</c:v>
                </c:pt>
                <c:pt idx="97">
                  <c:v>-1.759069687092677</c:v>
                </c:pt>
                <c:pt idx="98">
                  <c:v>-1.759069687092677</c:v>
                </c:pt>
                <c:pt idx="99">
                  <c:v>-1.7496583978151747</c:v>
                </c:pt>
                <c:pt idx="100">
                  <c:v>-1.7496583978151747</c:v>
                </c:pt>
                <c:pt idx="101">
                  <c:v>-1.740399576019992</c:v>
                </c:pt>
                <c:pt idx="102">
                  <c:v>-1.735825568491447</c:v>
                </c:pt>
                <c:pt idx="103">
                  <c:v>-1.735825568491447</c:v>
                </c:pt>
                <c:pt idx="104">
                  <c:v>-1.7267849895962211</c:v>
                </c:pt>
                <c:pt idx="105">
                  <c:v>-1.7223171258741135</c:v>
                </c:pt>
                <c:pt idx="106">
                  <c:v>-1.7223171258741135</c:v>
                </c:pt>
                <c:pt idx="107">
                  <c:v>-1.7223171258741135</c:v>
                </c:pt>
                <c:pt idx="108">
                  <c:v>-1.7223171258741135</c:v>
                </c:pt>
                <c:pt idx="109">
                  <c:v>-1.7047809048894003</c:v>
                </c:pt>
                <c:pt idx="110">
                  <c:v>-1.7004777618086631</c:v>
                </c:pt>
                <c:pt idx="111">
                  <c:v>-1.7004777618086631</c:v>
                </c:pt>
                <c:pt idx="112">
                  <c:v>-1.7004777618086631</c:v>
                </c:pt>
                <c:pt idx="113">
                  <c:v>-1.7004777618086631</c:v>
                </c:pt>
                <c:pt idx="114">
                  <c:v>-1.7004777618086631</c:v>
                </c:pt>
                <c:pt idx="115">
                  <c:v>-1.679420582254447</c:v>
                </c:pt>
                <c:pt idx="116">
                  <c:v>-1.679420582254447</c:v>
                </c:pt>
                <c:pt idx="117">
                  <c:v>-1.679420582254447</c:v>
                </c:pt>
                <c:pt idx="118">
                  <c:v>-1.679420582254447</c:v>
                </c:pt>
                <c:pt idx="119">
                  <c:v>-1.679420582254447</c:v>
                </c:pt>
                <c:pt idx="120">
                  <c:v>-1.679420582254447</c:v>
                </c:pt>
                <c:pt idx="121">
                  <c:v>-1.6550965461295062</c:v>
                </c:pt>
                <c:pt idx="122">
                  <c:v>-1.6550965461295062</c:v>
                </c:pt>
                <c:pt idx="123">
                  <c:v>-1.6472020678653025</c:v>
                </c:pt>
                <c:pt idx="124">
                  <c:v>-1.6472020678653025</c:v>
                </c:pt>
                <c:pt idx="125">
                  <c:v>-1.6472020678653025</c:v>
                </c:pt>
                <c:pt idx="126">
                  <c:v>-1.6472020678653025</c:v>
                </c:pt>
                <c:pt idx="127">
                  <c:v>-1.6317141109035105</c:v>
                </c:pt>
                <c:pt idx="128">
                  <c:v>-1.6317141109035105</c:v>
                </c:pt>
                <c:pt idx="129">
                  <c:v>-1.6241147076998377</c:v>
                </c:pt>
                <c:pt idx="130">
                  <c:v>-1.6241147076998377</c:v>
                </c:pt>
                <c:pt idx="131">
                  <c:v>-1.6241147076998377</c:v>
                </c:pt>
                <c:pt idx="132">
                  <c:v>-1.6128884962900001</c:v>
                </c:pt>
                <c:pt idx="133">
                  <c:v>-1.6128884962900001</c:v>
                </c:pt>
                <c:pt idx="134">
                  <c:v>-1.6128884962900001</c:v>
                </c:pt>
                <c:pt idx="135">
                  <c:v>-1.6128884962900001</c:v>
                </c:pt>
                <c:pt idx="136">
                  <c:v>-1.5982293594550825</c:v>
                </c:pt>
                <c:pt idx="137">
                  <c:v>-1.5982293594550825</c:v>
                </c:pt>
                <c:pt idx="138">
                  <c:v>-1.5982293594550825</c:v>
                </c:pt>
                <c:pt idx="139">
                  <c:v>-1.5982293594550825</c:v>
                </c:pt>
                <c:pt idx="140">
                  <c:v>-1.5839058362340501</c:v>
                </c:pt>
                <c:pt idx="141">
                  <c:v>-1.5839058362340501</c:v>
                </c:pt>
                <c:pt idx="142">
                  <c:v>-1.5768642996267597</c:v>
                </c:pt>
                <c:pt idx="143">
                  <c:v>-1.5768642996267597</c:v>
                </c:pt>
                <c:pt idx="144">
                  <c:v>-1.5699000921629582</c:v>
                </c:pt>
                <c:pt idx="145">
                  <c:v>-1.5699000921629582</c:v>
                </c:pt>
                <c:pt idx="146">
                  <c:v>-1.5699000921629582</c:v>
                </c:pt>
                <c:pt idx="147">
                  <c:v>-1.5699000921629582</c:v>
                </c:pt>
                <c:pt idx="148">
                  <c:v>-1.5561957013543277</c:v>
                </c:pt>
                <c:pt idx="149">
                  <c:v>-1.5561957013543277</c:v>
                </c:pt>
                <c:pt idx="150">
                  <c:v>-1.5561957013543277</c:v>
                </c:pt>
                <c:pt idx="151">
                  <c:v>-1.5461060058468072</c:v>
                </c:pt>
                <c:pt idx="152">
                  <c:v>-1.5461060058468072</c:v>
                </c:pt>
                <c:pt idx="153">
                  <c:v>-1.5461060058468072</c:v>
                </c:pt>
                <c:pt idx="154">
                  <c:v>-1.5461060058468072</c:v>
                </c:pt>
                <c:pt idx="155">
                  <c:v>-1.5461060058468072</c:v>
                </c:pt>
                <c:pt idx="156">
                  <c:v>-1.5461060058468072</c:v>
                </c:pt>
                <c:pt idx="157">
                  <c:v>-1.5461060058468072</c:v>
                </c:pt>
                <c:pt idx="158">
                  <c:v>-1.5231564008675822</c:v>
                </c:pt>
                <c:pt idx="159">
                  <c:v>-1.5231564008675822</c:v>
                </c:pt>
                <c:pt idx="160">
                  <c:v>-1.5167445785200051</c:v>
                </c:pt>
                <c:pt idx="161">
                  <c:v>-1.5167445785200051</c:v>
                </c:pt>
                <c:pt idx="162">
                  <c:v>-1.5103945122917308</c:v>
                </c:pt>
                <c:pt idx="163">
                  <c:v>-1.5103945122917308</c:v>
                </c:pt>
                <c:pt idx="164">
                  <c:v>-1.5103945122917308</c:v>
                </c:pt>
                <c:pt idx="165">
                  <c:v>-1.5103945122917308</c:v>
                </c:pt>
                <c:pt idx="166">
                  <c:v>-1.4978739800387422</c:v>
                </c:pt>
                <c:pt idx="167">
                  <c:v>-1.4978739800387422</c:v>
                </c:pt>
                <c:pt idx="168">
                  <c:v>-1.4978739800387422</c:v>
                </c:pt>
                <c:pt idx="169">
                  <c:v>-1.4978739800387422</c:v>
                </c:pt>
                <c:pt idx="170">
                  <c:v>-1.4978739800387422</c:v>
                </c:pt>
                <c:pt idx="171">
                  <c:v>-1.4825462607004378</c:v>
                </c:pt>
                <c:pt idx="172">
                  <c:v>-1.4825462607004378</c:v>
                </c:pt>
                <c:pt idx="173">
                  <c:v>-1.4825462607004378</c:v>
                </c:pt>
                <c:pt idx="174">
                  <c:v>-1.4825462607004378</c:v>
                </c:pt>
                <c:pt idx="175">
                  <c:v>-1.4705302055517542</c:v>
                </c:pt>
                <c:pt idx="176">
                  <c:v>-1.4705302055517542</c:v>
                </c:pt>
                <c:pt idx="177">
                  <c:v>-1.464600979318881</c:v>
                </c:pt>
                <c:pt idx="178">
                  <c:v>-1.464600979318881</c:v>
                </c:pt>
                <c:pt idx="179">
                  <c:v>-1.464600979318881</c:v>
                </c:pt>
                <c:pt idx="180">
                  <c:v>-1.455802516247015</c:v>
                </c:pt>
                <c:pt idx="181">
                  <c:v>-1.455802516247015</c:v>
                </c:pt>
                <c:pt idx="182">
                  <c:v>-1.455802516247015</c:v>
                </c:pt>
                <c:pt idx="183">
                  <c:v>-1.4471153294561674</c:v>
                </c:pt>
                <c:pt idx="184">
                  <c:v>-1.4471153294561674</c:v>
                </c:pt>
                <c:pt idx="185">
                  <c:v>-1.4471153294561674</c:v>
                </c:pt>
                <c:pt idx="186">
                  <c:v>-1.4385359999279446</c:v>
                </c:pt>
                <c:pt idx="187">
                  <c:v>-1.4385359999279446</c:v>
                </c:pt>
                <c:pt idx="188">
                  <c:v>-1.4328747507415749</c:v>
                </c:pt>
                <c:pt idx="189">
                  <c:v>-1.4328747507415749</c:v>
                </c:pt>
                <c:pt idx="190">
                  <c:v>-1.4328747507415749</c:v>
                </c:pt>
                <c:pt idx="191">
                  <c:v>-1.4328747507415749</c:v>
                </c:pt>
                <c:pt idx="192">
                  <c:v>-1.4216880138350889</c:v>
                </c:pt>
                <c:pt idx="193">
                  <c:v>-1.4216880138350889</c:v>
                </c:pt>
                <c:pt idx="194">
                  <c:v>-1.4216880138350889</c:v>
                </c:pt>
                <c:pt idx="195">
                  <c:v>-1.4134132683376526</c:v>
                </c:pt>
                <c:pt idx="196">
                  <c:v>-1.4134132683376526</c:v>
                </c:pt>
                <c:pt idx="197">
                  <c:v>-1.4079500874843482</c:v>
                </c:pt>
                <c:pt idx="198">
                  <c:v>-1.4079500874843482</c:v>
                </c:pt>
                <c:pt idx="199">
                  <c:v>-1.4025286085416302</c:v>
                </c:pt>
                <c:pt idx="200">
                  <c:v>-1.4025286085416302</c:v>
                </c:pt>
                <c:pt idx="201">
                  <c:v>-1.4025286085416302</c:v>
                </c:pt>
                <c:pt idx="202">
                  <c:v>-1.4025286085416302</c:v>
                </c:pt>
                <c:pt idx="203">
                  <c:v>-1.4025286085416302</c:v>
                </c:pt>
                <c:pt idx="204">
                  <c:v>-1.3891522356906671</c:v>
                </c:pt>
                <c:pt idx="205">
                  <c:v>-1.3891522356906671</c:v>
                </c:pt>
                <c:pt idx="206">
                  <c:v>-1.3891522356906671</c:v>
                </c:pt>
                <c:pt idx="207">
                  <c:v>-1.3812442678435295</c:v>
                </c:pt>
                <c:pt idx="208">
                  <c:v>-1.3812442678435295</c:v>
                </c:pt>
                <c:pt idx="209">
                  <c:v>-1.3812442678435295</c:v>
                </c:pt>
                <c:pt idx="210">
                  <c:v>-1.3734217462726108</c:v>
                </c:pt>
                <c:pt idx="211">
                  <c:v>-1.3708328277083679</c:v>
                </c:pt>
                <c:pt idx="212">
                  <c:v>-1.3708328277083679</c:v>
                </c:pt>
                <c:pt idx="213">
                  <c:v>-1.3708328277083679</c:v>
                </c:pt>
                <c:pt idx="214">
                  <c:v>-1.3708328277083679</c:v>
                </c:pt>
                <c:pt idx="215">
                  <c:v>-1.3708328277083679</c:v>
                </c:pt>
                <c:pt idx="216">
                  <c:v>-1.3708328277083679</c:v>
                </c:pt>
                <c:pt idx="217">
                  <c:v>-1.3708328277083679</c:v>
                </c:pt>
                <c:pt idx="218">
                  <c:v>-1.3708328277083679</c:v>
                </c:pt>
                <c:pt idx="219">
                  <c:v>-1.3504443619690614</c:v>
                </c:pt>
                <c:pt idx="220">
                  <c:v>-1.3504443619690614</c:v>
                </c:pt>
                <c:pt idx="221">
                  <c:v>-1.3504443619690614</c:v>
                </c:pt>
                <c:pt idx="222">
                  <c:v>-1.3504443619690614</c:v>
                </c:pt>
                <c:pt idx="223">
                  <c:v>-1.3404573658967269</c:v>
                </c:pt>
                <c:pt idx="224">
                  <c:v>-1.3379814065742328</c:v>
                </c:pt>
                <c:pt idx="225">
                  <c:v>-1.3379814065742328</c:v>
                </c:pt>
                <c:pt idx="226">
                  <c:v>-1.3379814065742328</c:v>
                </c:pt>
                <c:pt idx="227">
                  <c:v>-1.3379814065742328</c:v>
                </c:pt>
                <c:pt idx="228">
                  <c:v>-1.3281586388701803</c:v>
                </c:pt>
                <c:pt idx="229">
                  <c:v>-1.3281586388701803</c:v>
                </c:pt>
                <c:pt idx="230">
                  <c:v>-1.3232949554770086</c:v>
                </c:pt>
                <c:pt idx="231">
                  <c:v>-1.3232949554770086</c:v>
                </c:pt>
                <c:pt idx="232">
                  <c:v>-1.3232949554770086</c:v>
                </c:pt>
                <c:pt idx="233">
                  <c:v>-1.3160575900481024</c:v>
                </c:pt>
                <c:pt idx="234">
                  <c:v>-1.3160575900481024</c:v>
                </c:pt>
                <c:pt idx="235">
                  <c:v>-1.3112707184396246</c:v>
                </c:pt>
                <c:pt idx="236">
                  <c:v>-1.3112707184396246</c:v>
                </c:pt>
                <c:pt idx="237">
                  <c:v>-1.3112707184396246</c:v>
                </c:pt>
                <c:pt idx="238">
                  <c:v>-1.3112707184396246</c:v>
                </c:pt>
                <c:pt idx="239">
                  <c:v>-1.3017860771440799</c:v>
                </c:pt>
                <c:pt idx="240">
                  <c:v>-1.3017860771440799</c:v>
                </c:pt>
                <c:pt idx="241">
                  <c:v>-1.3017860771440799</c:v>
                </c:pt>
                <c:pt idx="242">
                  <c:v>-1.3017860771440799</c:v>
                </c:pt>
                <c:pt idx="243">
                  <c:v>-1.3017860771440799</c:v>
                </c:pt>
                <c:pt idx="244">
                  <c:v>-1.3017860771440799</c:v>
                </c:pt>
                <c:pt idx="245">
                  <c:v>-1.2877748908247217</c:v>
                </c:pt>
                <c:pt idx="246">
                  <c:v>-1.2877748908247217</c:v>
                </c:pt>
                <c:pt idx="247">
                  <c:v>-1.2877748908247217</c:v>
                </c:pt>
                <c:pt idx="248">
                  <c:v>-1.2877748908247217</c:v>
                </c:pt>
                <c:pt idx="249">
                  <c:v>-1.2785727747203275</c:v>
                </c:pt>
                <c:pt idx="250">
                  <c:v>-1.2785727747203275</c:v>
                </c:pt>
                <c:pt idx="251">
                  <c:v>-1.2785727747203275</c:v>
                </c:pt>
                <c:pt idx="252">
                  <c:v>-1.2785727747203275</c:v>
                </c:pt>
                <c:pt idx="253">
                  <c:v>-1.2785727747203275</c:v>
                </c:pt>
                <c:pt idx="254">
                  <c:v>-1.2785727747203275</c:v>
                </c:pt>
                <c:pt idx="255">
                  <c:v>-1.2785727747203275</c:v>
                </c:pt>
                <c:pt idx="256">
                  <c:v>-1.2785727747203275</c:v>
                </c:pt>
                <c:pt idx="257">
                  <c:v>-1.2785727747203275</c:v>
                </c:pt>
                <c:pt idx="258">
                  <c:v>-1.2785727747203275</c:v>
                </c:pt>
                <c:pt idx="259">
                  <c:v>-1.2560287129821317</c:v>
                </c:pt>
                <c:pt idx="260">
                  <c:v>-1.2538092072527638</c:v>
                </c:pt>
                <c:pt idx="261">
                  <c:v>-1.2515958609163811</c:v>
                </c:pt>
                <c:pt idx="262">
                  <c:v>-1.2515958609163811</c:v>
                </c:pt>
                <c:pt idx="263">
                  <c:v>-1.2515958609163811</c:v>
                </c:pt>
                <c:pt idx="264">
                  <c:v>-1.2515958609163811</c:v>
                </c:pt>
                <c:pt idx="265">
                  <c:v>-1.2515958609163811</c:v>
                </c:pt>
                <c:pt idx="266">
                  <c:v>-1.2515958609163811</c:v>
                </c:pt>
                <c:pt idx="267">
                  <c:v>-1.2515958609163811</c:v>
                </c:pt>
                <c:pt idx="268">
                  <c:v>-1.2515958609163811</c:v>
                </c:pt>
                <c:pt idx="269">
                  <c:v>-1.2515958609163811</c:v>
                </c:pt>
                <c:pt idx="270">
                  <c:v>-1.2515958609163811</c:v>
                </c:pt>
                <c:pt idx="271">
                  <c:v>-1.2297915286391923</c:v>
                </c:pt>
                <c:pt idx="272">
                  <c:v>-1.2297915286391923</c:v>
                </c:pt>
                <c:pt idx="273">
                  <c:v>-1.2297915286391923</c:v>
                </c:pt>
                <c:pt idx="274">
                  <c:v>-1.2233630930100159</c:v>
                </c:pt>
                <c:pt idx="275">
                  <c:v>-1.2233630930100159</c:v>
                </c:pt>
                <c:pt idx="276">
                  <c:v>-1.2233630930100159</c:v>
                </c:pt>
                <c:pt idx="277">
                  <c:v>-1.2169848188822474</c:v>
                </c:pt>
                <c:pt idx="278">
                  <c:v>-1.2169848188822474</c:v>
                </c:pt>
                <c:pt idx="279">
                  <c:v>-1.2169848188822474</c:v>
                </c:pt>
                <c:pt idx="280">
                  <c:v>-1.2169848188822474</c:v>
                </c:pt>
                <c:pt idx="281">
                  <c:v>-1.2085567027664113</c:v>
                </c:pt>
                <c:pt idx="282">
                  <c:v>-1.2085567027664113</c:v>
                </c:pt>
                <c:pt idx="283">
                  <c:v>-1.2085567027664113</c:v>
                </c:pt>
                <c:pt idx="284">
                  <c:v>-1.2085567027664113</c:v>
                </c:pt>
                <c:pt idx="285">
                  <c:v>-1.2002135708144051</c:v>
                </c:pt>
                <c:pt idx="286">
                  <c:v>-1.1981407990495343</c:v>
                </c:pt>
                <c:pt idx="287">
                  <c:v>-1.1981407990495343</c:v>
                </c:pt>
                <c:pt idx="288">
                  <c:v>-1.194010626126619</c:v>
                </c:pt>
                <c:pt idx="289">
                  <c:v>-1.194010626126619</c:v>
                </c:pt>
                <c:pt idx="290">
                  <c:v>-1.194010626126619</c:v>
                </c:pt>
                <c:pt idx="291">
                  <c:v>-1.194010626126619</c:v>
                </c:pt>
                <c:pt idx="292">
                  <c:v>-1.194010626126619</c:v>
                </c:pt>
                <c:pt idx="293">
                  <c:v>-1.194010626126619</c:v>
                </c:pt>
                <c:pt idx="294">
                  <c:v>-1.194010626126619</c:v>
                </c:pt>
                <c:pt idx="295">
                  <c:v>-1.194010626126619</c:v>
                </c:pt>
                <c:pt idx="296">
                  <c:v>-1.194010626126619</c:v>
                </c:pt>
                <c:pt idx="297">
                  <c:v>-1.1756718606592707</c:v>
                </c:pt>
                <c:pt idx="298">
                  <c:v>-1.1756718606592707</c:v>
                </c:pt>
                <c:pt idx="299">
                  <c:v>-1.1756718606592707</c:v>
                </c:pt>
                <c:pt idx="300">
                  <c:v>-1.1696460616445514</c:v>
                </c:pt>
                <c:pt idx="301">
                  <c:v>-1.1696460616445514</c:v>
                </c:pt>
                <c:pt idx="302">
                  <c:v>-1.1696460616445514</c:v>
                </c:pt>
                <c:pt idx="303">
                  <c:v>-1.1696460616445514</c:v>
                </c:pt>
                <c:pt idx="304">
                  <c:v>-1.1616771276240858</c:v>
                </c:pt>
                <c:pt idx="305">
                  <c:v>-1.1616771276240858</c:v>
                </c:pt>
                <c:pt idx="306">
                  <c:v>-1.1577201864755133</c:v>
                </c:pt>
                <c:pt idx="307">
                  <c:v>-1.1577201864755133</c:v>
                </c:pt>
                <c:pt idx="308">
                  <c:v>-1.1577201864755133</c:v>
                </c:pt>
                <c:pt idx="309">
                  <c:v>-1.1518185375495549</c:v>
                </c:pt>
                <c:pt idx="310">
                  <c:v>-1.1518185375495549</c:v>
                </c:pt>
                <c:pt idx="311">
                  <c:v>-1.1518185375495549</c:v>
                </c:pt>
                <c:pt idx="312">
                  <c:v>-1.1518185375495549</c:v>
                </c:pt>
                <c:pt idx="313">
                  <c:v>-1.1518185375495549</c:v>
                </c:pt>
                <c:pt idx="314">
                  <c:v>-1.1420706416590469</c:v>
                </c:pt>
                <c:pt idx="315">
                  <c:v>-1.1420706416590469</c:v>
                </c:pt>
                <c:pt idx="316">
                  <c:v>-1.138201718964605</c:v>
                </c:pt>
                <c:pt idx="317">
                  <c:v>-1.138201718964605</c:v>
                </c:pt>
                <c:pt idx="318">
                  <c:v>-1.138201718964605</c:v>
                </c:pt>
                <c:pt idx="319">
                  <c:v>-1.138201718964605</c:v>
                </c:pt>
                <c:pt idx="320">
                  <c:v>-1.138201718964605</c:v>
                </c:pt>
                <c:pt idx="321">
                  <c:v>-1.138201718964605</c:v>
                </c:pt>
                <c:pt idx="322">
                  <c:v>-1.138201718964605</c:v>
                </c:pt>
                <c:pt idx="323">
                  <c:v>-1.138201718964605</c:v>
                </c:pt>
                <c:pt idx="324">
                  <c:v>-1.1228936252134998</c:v>
                </c:pt>
                <c:pt idx="325">
                  <c:v>-1.1228936252134998</c:v>
                </c:pt>
                <c:pt idx="326">
                  <c:v>-1.1228936252134998</c:v>
                </c:pt>
                <c:pt idx="327">
                  <c:v>-1.1228936252134998</c:v>
                </c:pt>
                <c:pt idx="328">
                  <c:v>-1.1228936252134998</c:v>
                </c:pt>
                <c:pt idx="329">
                  <c:v>-1.1134582162318329</c:v>
                </c:pt>
                <c:pt idx="330">
                  <c:v>-1.1134582162318329</c:v>
                </c:pt>
                <c:pt idx="331">
                  <c:v>-1.1097116811366043</c:v>
                </c:pt>
                <c:pt idx="332">
                  <c:v>-1.1097116811366043</c:v>
                </c:pt>
                <c:pt idx="333">
                  <c:v>-1.1097116811366043</c:v>
                </c:pt>
                <c:pt idx="334">
                  <c:v>-1.1097116811366043</c:v>
                </c:pt>
                <c:pt idx="335">
                  <c:v>-1.1022649677513723</c:v>
                </c:pt>
                <c:pt idx="336">
                  <c:v>-1.1022649677513723</c:v>
                </c:pt>
                <c:pt idx="337">
                  <c:v>-1.1022649677513723</c:v>
                </c:pt>
                <c:pt idx="338">
                  <c:v>-1.0967197958786536</c:v>
                </c:pt>
                <c:pt idx="339">
                  <c:v>-1.0967197958786536</c:v>
                </c:pt>
                <c:pt idx="340">
                  <c:v>-1.0967197958786536</c:v>
                </c:pt>
                <c:pt idx="341">
                  <c:v>-1.0912081434775116</c:v>
                </c:pt>
                <c:pt idx="342">
                  <c:v>-1.0912081434775116</c:v>
                </c:pt>
                <c:pt idx="343">
                  <c:v>-1.0912081434775116</c:v>
                </c:pt>
                <c:pt idx="344">
                  <c:v>-1.0912081434775116</c:v>
                </c:pt>
                <c:pt idx="345">
                  <c:v>-1.0912081434775116</c:v>
                </c:pt>
                <c:pt idx="346">
                  <c:v>-1.0912081434775116</c:v>
                </c:pt>
                <c:pt idx="347">
                  <c:v>-1.0912081434775116</c:v>
                </c:pt>
                <c:pt idx="348">
                  <c:v>-1.0784748090248502</c:v>
                </c:pt>
                <c:pt idx="349">
                  <c:v>-1.0784748090248502</c:v>
                </c:pt>
                <c:pt idx="350">
                  <c:v>-1.0784748090248502</c:v>
                </c:pt>
                <c:pt idx="351">
                  <c:v>-1.0784748090248502</c:v>
                </c:pt>
                <c:pt idx="352">
                  <c:v>-1.0784748090248502</c:v>
                </c:pt>
                <c:pt idx="353">
                  <c:v>-1.0784748090248502</c:v>
                </c:pt>
                <c:pt idx="354">
                  <c:v>-1.0784748090248502</c:v>
                </c:pt>
                <c:pt idx="355">
                  <c:v>-1.0659139767830792</c:v>
                </c:pt>
                <c:pt idx="356">
                  <c:v>-1.0659139767830792</c:v>
                </c:pt>
                <c:pt idx="357">
                  <c:v>-1.0659139767830792</c:v>
                </c:pt>
                <c:pt idx="358">
                  <c:v>-1.0659139767830792</c:v>
                </c:pt>
                <c:pt idx="359">
                  <c:v>-1.0659139767830792</c:v>
                </c:pt>
                <c:pt idx="360">
                  <c:v>-1.0570439294965719</c:v>
                </c:pt>
                <c:pt idx="361">
                  <c:v>-1.0570439294965719</c:v>
                </c:pt>
                <c:pt idx="362">
                  <c:v>-1.0570439294965719</c:v>
                </c:pt>
                <c:pt idx="363">
                  <c:v>-1.0570439294965719</c:v>
                </c:pt>
                <c:pt idx="364">
                  <c:v>-1.0570439294965719</c:v>
                </c:pt>
                <c:pt idx="365">
                  <c:v>-1.0570439294965719</c:v>
                </c:pt>
                <c:pt idx="366">
                  <c:v>-1.0570439294965719</c:v>
                </c:pt>
                <c:pt idx="367">
                  <c:v>-1.0447637958758</c:v>
                </c:pt>
                <c:pt idx="368">
                  <c:v>-1.0447637958758</c:v>
                </c:pt>
                <c:pt idx="369">
                  <c:v>-1.0412840112097015</c:v>
                </c:pt>
                <c:pt idx="370">
                  <c:v>-1.0412840112097015</c:v>
                </c:pt>
                <c:pt idx="371">
                  <c:v>-1.0378167898779875</c:v>
                </c:pt>
                <c:pt idx="372">
                  <c:v>-1.0378167898779875</c:v>
                </c:pt>
                <c:pt idx="373">
                  <c:v>-1.0378167898779875</c:v>
                </c:pt>
                <c:pt idx="374">
                  <c:v>-1.0378167898779875</c:v>
                </c:pt>
                <c:pt idx="375">
                  <c:v>-1.0378167898779875</c:v>
                </c:pt>
                <c:pt idx="376">
                  <c:v>-1.0378167898779875</c:v>
                </c:pt>
                <c:pt idx="377">
                  <c:v>-1.0378167898779875</c:v>
                </c:pt>
                <c:pt idx="378">
                  <c:v>-1.0257785669699</c:v>
                </c:pt>
                <c:pt idx="379">
                  <c:v>-1.0257785669699</c:v>
                </c:pt>
                <c:pt idx="380">
                  <c:v>-1.0257785669699</c:v>
                </c:pt>
                <c:pt idx="381">
                  <c:v>-1.0257785669699</c:v>
                </c:pt>
                <c:pt idx="382">
                  <c:v>-1.0257785669699</c:v>
                </c:pt>
                <c:pt idx="383">
                  <c:v>-1.0257785669699</c:v>
                </c:pt>
                <c:pt idx="384">
                  <c:v>-1.0257785669699</c:v>
                </c:pt>
                <c:pt idx="385">
                  <c:v>-1.0257785669699</c:v>
                </c:pt>
                <c:pt idx="386">
                  <c:v>-1.0257785669699</c:v>
                </c:pt>
                <c:pt idx="387">
                  <c:v>-1.0105158972192021</c:v>
                </c:pt>
                <c:pt idx="388">
                  <c:v>-1.0105158972192021</c:v>
                </c:pt>
                <c:pt idx="389">
                  <c:v>-1.0105158972192021</c:v>
                </c:pt>
                <c:pt idx="390">
                  <c:v>-1.0105158972192021</c:v>
                </c:pt>
                <c:pt idx="391">
                  <c:v>-1.0105158972192021</c:v>
                </c:pt>
                <c:pt idx="392">
                  <c:v>-1.0105158972192021</c:v>
                </c:pt>
                <c:pt idx="393">
                  <c:v>-1.0105158972192021</c:v>
                </c:pt>
                <c:pt idx="394">
                  <c:v>-1.0105158972192021</c:v>
                </c:pt>
                <c:pt idx="395">
                  <c:v>-0.99714403544414432</c:v>
                </c:pt>
                <c:pt idx="396">
                  <c:v>-0.99714403544414432</c:v>
                </c:pt>
                <c:pt idx="397">
                  <c:v>-0.99714403544414432</c:v>
                </c:pt>
                <c:pt idx="398">
                  <c:v>-0.99714403544414432</c:v>
                </c:pt>
                <c:pt idx="399">
                  <c:v>-0.99052452432648486</c:v>
                </c:pt>
                <c:pt idx="400">
                  <c:v>-0.99052452432648486</c:v>
                </c:pt>
                <c:pt idx="401">
                  <c:v>-0.99052452432648486</c:v>
                </c:pt>
                <c:pt idx="402">
                  <c:v>-0.98558823518006189</c:v>
                </c:pt>
                <c:pt idx="403">
                  <c:v>-0.98558823518006189</c:v>
                </c:pt>
                <c:pt idx="404">
                  <c:v>-0.98558823518006189</c:v>
                </c:pt>
                <c:pt idx="405">
                  <c:v>-0.98558823518006189</c:v>
                </c:pt>
                <c:pt idx="406">
                  <c:v>-0.98558823518006189</c:v>
                </c:pt>
                <c:pt idx="407">
                  <c:v>-0.98558823518006189</c:v>
                </c:pt>
                <c:pt idx="408">
                  <c:v>-0.97578700825316056</c:v>
                </c:pt>
                <c:pt idx="409">
                  <c:v>-0.97578700825316056</c:v>
                </c:pt>
                <c:pt idx="410">
                  <c:v>-0.97578700825316056</c:v>
                </c:pt>
                <c:pt idx="411">
                  <c:v>-0.97092138225265767</c:v>
                </c:pt>
                <c:pt idx="412">
                  <c:v>-0.97092138225265767</c:v>
                </c:pt>
                <c:pt idx="413">
                  <c:v>-0.97092138225265767</c:v>
                </c:pt>
                <c:pt idx="414">
                  <c:v>-0.97092138225265767</c:v>
                </c:pt>
                <c:pt idx="415">
                  <c:v>-0.97092138225265767</c:v>
                </c:pt>
                <c:pt idx="416">
                  <c:v>-0.97092138225265767</c:v>
                </c:pt>
                <c:pt idx="417">
                  <c:v>-0.97092138225265767</c:v>
                </c:pt>
                <c:pt idx="418">
                  <c:v>-0.9596566612825651</c:v>
                </c:pt>
                <c:pt idx="419">
                  <c:v>-0.9596566612825651</c:v>
                </c:pt>
                <c:pt idx="420">
                  <c:v>-0.9596566612825651</c:v>
                </c:pt>
                <c:pt idx="421">
                  <c:v>-0.9596566612825651</c:v>
                </c:pt>
                <c:pt idx="422">
                  <c:v>-0.95327402432554575</c:v>
                </c:pt>
                <c:pt idx="423">
                  <c:v>-0.95327402432554575</c:v>
                </c:pt>
                <c:pt idx="424">
                  <c:v>-0.95327402432554575</c:v>
                </c:pt>
                <c:pt idx="425">
                  <c:v>-0.94851241747760995</c:v>
                </c:pt>
                <c:pt idx="426">
                  <c:v>-0.94851241747760995</c:v>
                </c:pt>
                <c:pt idx="427">
                  <c:v>-0.94851241747760995</c:v>
                </c:pt>
                <c:pt idx="428">
                  <c:v>-0.94851241747760995</c:v>
                </c:pt>
                <c:pt idx="429">
                  <c:v>-0.94851241747760995</c:v>
                </c:pt>
                <c:pt idx="430">
                  <c:v>-0.94851241747760995</c:v>
                </c:pt>
                <c:pt idx="431">
                  <c:v>-0.94851241747760995</c:v>
                </c:pt>
                <c:pt idx="432">
                  <c:v>-0.94851241747760995</c:v>
                </c:pt>
                <c:pt idx="433">
                  <c:v>-0.93591866078114649</c:v>
                </c:pt>
                <c:pt idx="434">
                  <c:v>-0.93591866078114649</c:v>
                </c:pt>
                <c:pt idx="435">
                  <c:v>-0.93591866078114649</c:v>
                </c:pt>
                <c:pt idx="436">
                  <c:v>-0.93591866078114649</c:v>
                </c:pt>
                <c:pt idx="437">
                  <c:v>-0.92967713681207009</c:v>
                </c:pt>
                <c:pt idx="438">
                  <c:v>-0.92967713681207009</c:v>
                </c:pt>
                <c:pt idx="439">
                  <c:v>-0.92967713681207009</c:v>
                </c:pt>
                <c:pt idx="440">
                  <c:v>-0.92967713681207009</c:v>
                </c:pt>
                <c:pt idx="441">
                  <c:v>-0.92967713681207009</c:v>
                </c:pt>
                <c:pt idx="442">
                  <c:v>-0.92967713681207009</c:v>
                </c:pt>
                <c:pt idx="443">
                  <c:v>-0.92038216338832957</c:v>
                </c:pt>
                <c:pt idx="444">
                  <c:v>-0.92038216338832957</c:v>
                </c:pt>
                <c:pt idx="445">
                  <c:v>-0.92038216338832957</c:v>
                </c:pt>
                <c:pt idx="446">
                  <c:v>-0.92038216338832957</c:v>
                </c:pt>
                <c:pt idx="447">
                  <c:v>-0.92038216338832957</c:v>
                </c:pt>
                <c:pt idx="448">
                  <c:v>-0.92038216338832957</c:v>
                </c:pt>
                <c:pt idx="449">
                  <c:v>-0.92038216338832957</c:v>
                </c:pt>
                <c:pt idx="450">
                  <c:v>-0.90963753130509295</c:v>
                </c:pt>
                <c:pt idx="451">
                  <c:v>-0.90963753130509295</c:v>
                </c:pt>
                <c:pt idx="452">
                  <c:v>-0.90963753130509295</c:v>
                </c:pt>
                <c:pt idx="453">
                  <c:v>-0.90963753130509295</c:v>
                </c:pt>
                <c:pt idx="454">
                  <c:v>-0.90963753130509295</c:v>
                </c:pt>
                <c:pt idx="455">
                  <c:v>-0.90963753130509295</c:v>
                </c:pt>
                <c:pt idx="456">
                  <c:v>-0.90963753130509295</c:v>
                </c:pt>
                <c:pt idx="457">
                  <c:v>-0.89899690155657375</c:v>
                </c:pt>
                <c:pt idx="458">
                  <c:v>-0.89899690155657375</c:v>
                </c:pt>
                <c:pt idx="459">
                  <c:v>-0.89899690155657375</c:v>
                </c:pt>
                <c:pt idx="460">
                  <c:v>-0.89899690155657375</c:v>
                </c:pt>
                <c:pt idx="461">
                  <c:v>-0.89899690155657375</c:v>
                </c:pt>
                <c:pt idx="462">
                  <c:v>-0.89899690155657375</c:v>
                </c:pt>
                <c:pt idx="463">
                  <c:v>-0.88995672791424896</c:v>
                </c:pt>
                <c:pt idx="464">
                  <c:v>-0.88995672791424896</c:v>
                </c:pt>
                <c:pt idx="465">
                  <c:v>-0.88995672791424896</c:v>
                </c:pt>
                <c:pt idx="466">
                  <c:v>-0.88995672791424896</c:v>
                </c:pt>
                <c:pt idx="467">
                  <c:v>-0.88995672791424896</c:v>
                </c:pt>
                <c:pt idx="468">
                  <c:v>-0.88247844607690429</c:v>
                </c:pt>
                <c:pt idx="469">
                  <c:v>-0.88247844607690429</c:v>
                </c:pt>
                <c:pt idx="470">
                  <c:v>-0.88247844607690429</c:v>
                </c:pt>
                <c:pt idx="471">
                  <c:v>-0.88247844607690429</c:v>
                </c:pt>
                <c:pt idx="472">
                  <c:v>-0.88247844607690429</c:v>
                </c:pt>
                <c:pt idx="473">
                  <c:v>-0.87504919387175828</c:v>
                </c:pt>
                <c:pt idx="474">
                  <c:v>-0.87504919387175828</c:v>
                </c:pt>
                <c:pt idx="475">
                  <c:v>-0.87504919387175828</c:v>
                </c:pt>
                <c:pt idx="476">
                  <c:v>-0.87504919387175828</c:v>
                </c:pt>
                <c:pt idx="477">
                  <c:v>-0.87504919387175828</c:v>
                </c:pt>
                <c:pt idx="478">
                  <c:v>-0.87504919387175828</c:v>
                </c:pt>
                <c:pt idx="479">
                  <c:v>-0.87504919387175828</c:v>
                </c:pt>
                <c:pt idx="480">
                  <c:v>-0.87504919387175828</c:v>
                </c:pt>
                <c:pt idx="481">
                  <c:v>-0.87504919387175828</c:v>
                </c:pt>
                <c:pt idx="482">
                  <c:v>-0.87504919387175828</c:v>
                </c:pt>
                <c:pt idx="483">
                  <c:v>-0.86033363494542814</c:v>
                </c:pt>
                <c:pt idx="484">
                  <c:v>-0.86033363494542814</c:v>
                </c:pt>
                <c:pt idx="485">
                  <c:v>-0.86033363494542814</c:v>
                </c:pt>
                <c:pt idx="486">
                  <c:v>-0.86033363494542814</c:v>
                </c:pt>
                <c:pt idx="487">
                  <c:v>-0.85449935936114352</c:v>
                </c:pt>
                <c:pt idx="488">
                  <c:v>-0.85449935936114352</c:v>
                </c:pt>
                <c:pt idx="489">
                  <c:v>-0.85449935936114352</c:v>
                </c:pt>
                <c:pt idx="490">
                  <c:v>-0.85449935936114352</c:v>
                </c:pt>
                <c:pt idx="491">
                  <c:v>-0.85449935936114352</c:v>
                </c:pt>
                <c:pt idx="492">
                  <c:v>-0.85449935936114352</c:v>
                </c:pt>
                <c:pt idx="493">
                  <c:v>-0.85449935936114352</c:v>
                </c:pt>
                <c:pt idx="494">
                  <c:v>-0.84435873024029251</c:v>
                </c:pt>
                <c:pt idx="495">
                  <c:v>-0.84435873024029251</c:v>
                </c:pt>
                <c:pt idx="496">
                  <c:v>-0.84435873024029251</c:v>
                </c:pt>
                <c:pt idx="497">
                  <c:v>-0.84435873024029251</c:v>
                </c:pt>
                <c:pt idx="498">
                  <c:v>-0.84435873024029251</c:v>
                </c:pt>
                <c:pt idx="499">
                  <c:v>-0.83716827830842844</c:v>
                </c:pt>
                <c:pt idx="500">
                  <c:v>-0.83716827830842844</c:v>
                </c:pt>
                <c:pt idx="501">
                  <c:v>-0.83716827830842844</c:v>
                </c:pt>
                <c:pt idx="502">
                  <c:v>-0.83716827830842844</c:v>
                </c:pt>
                <c:pt idx="503">
                  <c:v>-0.83716827830842844</c:v>
                </c:pt>
                <c:pt idx="504">
                  <c:v>-0.83716827830842844</c:v>
                </c:pt>
                <c:pt idx="505">
                  <c:v>-0.82859645237781565</c:v>
                </c:pt>
                <c:pt idx="506">
                  <c:v>-0.82859645237781565</c:v>
                </c:pt>
                <c:pt idx="507">
                  <c:v>-0.82859645237781565</c:v>
                </c:pt>
                <c:pt idx="508">
                  <c:v>-0.82859645237781565</c:v>
                </c:pt>
                <c:pt idx="509">
                  <c:v>-0.82859645237781565</c:v>
                </c:pt>
                <c:pt idx="510">
                  <c:v>-0.82149950664382965</c:v>
                </c:pt>
                <c:pt idx="511">
                  <c:v>-0.82149950664382965</c:v>
                </c:pt>
                <c:pt idx="512">
                  <c:v>-0.82149950664382965</c:v>
                </c:pt>
                <c:pt idx="513">
                  <c:v>-0.81726113801706313</c:v>
                </c:pt>
                <c:pt idx="514">
                  <c:v>-0.81726113801706313</c:v>
                </c:pt>
                <c:pt idx="515">
                  <c:v>-0.81726113801706313</c:v>
                </c:pt>
                <c:pt idx="516">
                  <c:v>-0.81303739988244683</c:v>
                </c:pt>
                <c:pt idx="517">
                  <c:v>-0.81303739988244683</c:v>
                </c:pt>
                <c:pt idx="518">
                  <c:v>-0.81303739988244683</c:v>
                </c:pt>
                <c:pt idx="519">
                  <c:v>-0.81303739988244683</c:v>
                </c:pt>
                <c:pt idx="520">
                  <c:v>-0.81303739988244683</c:v>
                </c:pt>
                <c:pt idx="521">
                  <c:v>-0.81303739988244683</c:v>
                </c:pt>
                <c:pt idx="522">
                  <c:v>-0.81303739988244683</c:v>
                </c:pt>
                <c:pt idx="523">
                  <c:v>-0.81303739988244683</c:v>
                </c:pt>
                <c:pt idx="524">
                  <c:v>-0.80184429931461787</c:v>
                </c:pt>
                <c:pt idx="525">
                  <c:v>-0.80184429931461787</c:v>
                </c:pt>
                <c:pt idx="526">
                  <c:v>-0.79906170514456498</c:v>
                </c:pt>
                <c:pt idx="527">
                  <c:v>-0.79906170514456498</c:v>
                </c:pt>
                <c:pt idx="528">
                  <c:v>-0.79906170514456498</c:v>
                </c:pt>
                <c:pt idx="529">
                  <c:v>-0.79906170514456498</c:v>
                </c:pt>
                <c:pt idx="530">
                  <c:v>-0.79351498802874709</c:v>
                </c:pt>
                <c:pt idx="531">
                  <c:v>-0.79351498802874709</c:v>
                </c:pt>
                <c:pt idx="532">
                  <c:v>-0.79351498802874709</c:v>
                </c:pt>
                <c:pt idx="533">
                  <c:v>-0.79351498802874709</c:v>
                </c:pt>
                <c:pt idx="534">
                  <c:v>-0.78799257749334328</c:v>
                </c:pt>
                <c:pt idx="535">
                  <c:v>-0.78799257749334328</c:v>
                </c:pt>
                <c:pt idx="536">
                  <c:v>-0.78799257749334328</c:v>
                </c:pt>
                <c:pt idx="537">
                  <c:v>-0.78799257749334328</c:v>
                </c:pt>
                <c:pt idx="538">
                  <c:v>-0.78799257749334328</c:v>
                </c:pt>
                <c:pt idx="539">
                  <c:v>-0.78799257749334328</c:v>
                </c:pt>
                <c:pt idx="540">
                  <c:v>-0.78799257749334328</c:v>
                </c:pt>
                <c:pt idx="541">
                  <c:v>-0.78799257749334328</c:v>
                </c:pt>
                <c:pt idx="542">
                  <c:v>-0.77701916771474611</c:v>
                </c:pt>
                <c:pt idx="543">
                  <c:v>-0.77701916771474611</c:v>
                </c:pt>
                <c:pt idx="544">
                  <c:v>-0.77429042398307746</c:v>
                </c:pt>
                <c:pt idx="545">
                  <c:v>-0.77429042398307746</c:v>
                </c:pt>
                <c:pt idx="546">
                  <c:v>-0.77429042398307746</c:v>
                </c:pt>
                <c:pt idx="547">
                  <c:v>-0.77429042398307746</c:v>
                </c:pt>
                <c:pt idx="548">
                  <c:v>-0.77429042398307746</c:v>
                </c:pt>
                <c:pt idx="549">
                  <c:v>-0.77429042398307746</c:v>
                </c:pt>
                <c:pt idx="550">
                  <c:v>-0.77429042398307746</c:v>
                </c:pt>
                <c:pt idx="551">
                  <c:v>-0.77429042398307746</c:v>
                </c:pt>
                <c:pt idx="552">
                  <c:v>-0.77429042398307746</c:v>
                </c:pt>
                <c:pt idx="553">
                  <c:v>-0.77429042398307746</c:v>
                </c:pt>
                <c:pt idx="554">
                  <c:v>-0.76073212453836914</c:v>
                </c:pt>
                <c:pt idx="555">
                  <c:v>-0.76073212453836914</c:v>
                </c:pt>
                <c:pt idx="556">
                  <c:v>-0.76073212453836914</c:v>
                </c:pt>
                <c:pt idx="557">
                  <c:v>-0.76073212453836914</c:v>
                </c:pt>
                <c:pt idx="558">
                  <c:v>-0.76073212453836914</c:v>
                </c:pt>
                <c:pt idx="559">
                  <c:v>-0.76073212453836914</c:v>
                </c:pt>
                <c:pt idx="560">
                  <c:v>-0.75266392440954</c:v>
                </c:pt>
                <c:pt idx="561">
                  <c:v>-0.75266392440954</c:v>
                </c:pt>
                <c:pt idx="562">
                  <c:v>-0.75266392440954</c:v>
                </c:pt>
                <c:pt idx="563">
                  <c:v>-0.75266392440954</c:v>
                </c:pt>
                <c:pt idx="564">
                  <c:v>-0.75266392440954</c:v>
                </c:pt>
                <c:pt idx="565">
                  <c:v>-0.7459776728951758</c:v>
                </c:pt>
                <c:pt idx="566">
                  <c:v>-0.7459776728951758</c:v>
                </c:pt>
                <c:pt idx="567">
                  <c:v>-0.7459776728951758</c:v>
                </c:pt>
                <c:pt idx="568">
                  <c:v>-0.7459776728951758</c:v>
                </c:pt>
                <c:pt idx="569">
                  <c:v>-0.7459776728951758</c:v>
                </c:pt>
                <c:pt idx="570">
                  <c:v>-0.7459776728951758</c:v>
                </c:pt>
                <c:pt idx="571">
                  <c:v>-0.7379979199386637</c:v>
                </c:pt>
                <c:pt idx="572">
                  <c:v>-0.7379979199386637</c:v>
                </c:pt>
                <c:pt idx="573">
                  <c:v>-0.7379979199386637</c:v>
                </c:pt>
                <c:pt idx="574">
                  <c:v>-0.73402562855742914</c:v>
                </c:pt>
                <c:pt idx="575">
                  <c:v>-0.73402562855742914</c:v>
                </c:pt>
                <c:pt idx="576">
                  <c:v>-0.73402562855742914</c:v>
                </c:pt>
                <c:pt idx="577">
                  <c:v>-0.73402562855742914</c:v>
                </c:pt>
                <c:pt idx="578">
                  <c:v>-0.73402562855742914</c:v>
                </c:pt>
                <c:pt idx="579">
                  <c:v>-0.73402562855742914</c:v>
                </c:pt>
                <c:pt idx="580">
                  <c:v>-0.73402562855742914</c:v>
                </c:pt>
                <c:pt idx="581">
                  <c:v>-0.73402562855742914</c:v>
                </c:pt>
                <c:pt idx="582">
                  <c:v>-0.72348896275824637</c:v>
                </c:pt>
                <c:pt idx="583">
                  <c:v>-0.72348896275824637</c:v>
                </c:pt>
                <c:pt idx="584">
                  <c:v>-0.72086734443748979</c:v>
                </c:pt>
                <c:pt idx="585">
                  <c:v>-0.72086734443748979</c:v>
                </c:pt>
                <c:pt idx="586">
                  <c:v>-0.72086734443748979</c:v>
                </c:pt>
                <c:pt idx="587">
                  <c:v>-0.72086734443748979</c:v>
                </c:pt>
                <c:pt idx="588">
                  <c:v>-0.72086734443748979</c:v>
                </c:pt>
                <c:pt idx="589">
                  <c:v>-0.71433485376846395</c:v>
                </c:pt>
                <c:pt idx="590">
                  <c:v>-0.71433485376846395</c:v>
                </c:pt>
                <c:pt idx="591">
                  <c:v>-0.71433485376846395</c:v>
                </c:pt>
                <c:pt idx="592">
                  <c:v>-0.71433485376846395</c:v>
                </c:pt>
                <c:pt idx="593">
                  <c:v>-0.71433485376846395</c:v>
                </c:pt>
                <c:pt idx="594">
                  <c:v>-0.71433485376846395</c:v>
                </c:pt>
                <c:pt idx="595">
                  <c:v>-0.71433485376846395</c:v>
                </c:pt>
                <c:pt idx="596">
                  <c:v>-0.71433485376846395</c:v>
                </c:pt>
                <c:pt idx="597">
                  <c:v>-0.70394574932404064</c:v>
                </c:pt>
                <c:pt idx="598">
                  <c:v>-0.70394574932404064</c:v>
                </c:pt>
                <c:pt idx="599">
                  <c:v>-0.70394574932404064</c:v>
                </c:pt>
                <c:pt idx="600">
                  <c:v>-0.70394574932404064</c:v>
                </c:pt>
                <c:pt idx="601">
                  <c:v>-0.70394574932404064</c:v>
                </c:pt>
                <c:pt idx="602">
                  <c:v>-0.70394574932404064</c:v>
                </c:pt>
                <c:pt idx="603">
                  <c:v>-0.70394574932404064</c:v>
                </c:pt>
                <c:pt idx="604">
                  <c:v>-0.69491723401664984</c:v>
                </c:pt>
                <c:pt idx="605">
                  <c:v>-0.69491723401664984</c:v>
                </c:pt>
                <c:pt idx="606">
                  <c:v>-0.69491723401664984</c:v>
                </c:pt>
                <c:pt idx="607">
                  <c:v>-0.69491723401664984</c:v>
                </c:pt>
                <c:pt idx="608">
                  <c:v>-0.69491723401664984</c:v>
                </c:pt>
                <c:pt idx="609">
                  <c:v>-0.69491723401664984</c:v>
                </c:pt>
                <c:pt idx="610">
                  <c:v>-0.69491723401664984</c:v>
                </c:pt>
                <c:pt idx="611">
                  <c:v>-0.69491723401664984</c:v>
                </c:pt>
                <c:pt idx="612">
                  <c:v>-0.69491723401664984</c:v>
                </c:pt>
                <c:pt idx="613">
                  <c:v>-0.69491723401664984</c:v>
                </c:pt>
                <c:pt idx="614">
                  <c:v>-0.69491723401664984</c:v>
                </c:pt>
                <c:pt idx="615">
                  <c:v>-0.68084275846839626</c:v>
                </c:pt>
                <c:pt idx="616">
                  <c:v>-0.68084275846839626</c:v>
                </c:pt>
                <c:pt idx="617">
                  <c:v>-0.68084275846839626</c:v>
                </c:pt>
                <c:pt idx="618">
                  <c:v>-0.68084275846839626</c:v>
                </c:pt>
                <c:pt idx="619">
                  <c:v>-0.67575816769910091</c:v>
                </c:pt>
                <c:pt idx="620">
                  <c:v>-0.67575816769910091</c:v>
                </c:pt>
                <c:pt idx="621">
                  <c:v>-0.67575816769910091</c:v>
                </c:pt>
                <c:pt idx="622">
                  <c:v>-0.67575816769910091</c:v>
                </c:pt>
                <c:pt idx="623">
                  <c:v>-0.67575816769910091</c:v>
                </c:pt>
                <c:pt idx="624">
                  <c:v>-0.67575816769910091</c:v>
                </c:pt>
                <c:pt idx="625">
                  <c:v>-0.66816384897063941</c:v>
                </c:pt>
                <c:pt idx="626">
                  <c:v>-0.66816384897063941</c:v>
                </c:pt>
                <c:pt idx="627">
                  <c:v>-0.66816384897063941</c:v>
                </c:pt>
                <c:pt idx="628">
                  <c:v>-0.66816384897063941</c:v>
                </c:pt>
                <c:pt idx="629">
                  <c:v>-0.66816384897063941</c:v>
                </c:pt>
                <c:pt idx="630">
                  <c:v>-0.66816384897063941</c:v>
                </c:pt>
                <c:pt idx="631">
                  <c:v>-0.66060787178548985</c:v>
                </c:pt>
                <c:pt idx="632">
                  <c:v>-0.66060787178548985</c:v>
                </c:pt>
                <c:pt idx="633">
                  <c:v>-0.66060787178548985</c:v>
                </c:pt>
                <c:pt idx="634">
                  <c:v>-0.66060787178548985</c:v>
                </c:pt>
                <c:pt idx="635">
                  <c:v>-0.65559145252423678</c:v>
                </c:pt>
                <c:pt idx="636">
                  <c:v>-0.65559145252423678</c:v>
                </c:pt>
                <c:pt idx="637">
                  <c:v>-0.65559145252423678</c:v>
                </c:pt>
                <c:pt idx="638">
                  <c:v>-0.65559145252423678</c:v>
                </c:pt>
                <c:pt idx="639">
                  <c:v>-0.65559145252423678</c:v>
                </c:pt>
                <c:pt idx="640">
                  <c:v>-0.65559145252423678</c:v>
                </c:pt>
                <c:pt idx="641">
                  <c:v>-0.65559145252423678</c:v>
                </c:pt>
                <c:pt idx="642">
                  <c:v>-0.65559145252423678</c:v>
                </c:pt>
                <c:pt idx="643">
                  <c:v>-0.65559145252423678</c:v>
                </c:pt>
                <c:pt idx="644">
                  <c:v>-0.64436427874684199</c:v>
                </c:pt>
                <c:pt idx="645">
                  <c:v>-0.64436427874684199</c:v>
                </c:pt>
                <c:pt idx="646">
                  <c:v>-0.64436427874684199</c:v>
                </c:pt>
                <c:pt idx="647">
                  <c:v>-0.64436427874684199</c:v>
                </c:pt>
                <c:pt idx="648">
                  <c:v>-0.64436427874684199</c:v>
                </c:pt>
                <c:pt idx="649">
                  <c:v>-0.64436427874684199</c:v>
                </c:pt>
                <c:pt idx="650">
                  <c:v>-0.63692445411557175</c:v>
                </c:pt>
                <c:pt idx="651">
                  <c:v>-0.63692445411557175</c:v>
                </c:pt>
                <c:pt idx="652">
                  <c:v>-0.63692445411557175</c:v>
                </c:pt>
                <c:pt idx="653">
                  <c:v>-0.63692445411557175</c:v>
                </c:pt>
                <c:pt idx="654">
                  <c:v>-0.63692445411557175</c:v>
                </c:pt>
                <c:pt idx="655">
                  <c:v>-0.63692445411557175</c:v>
                </c:pt>
                <c:pt idx="656">
                  <c:v>-0.62951971816092178</c:v>
                </c:pt>
                <c:pt idx="657">
                  <c:v>-0.62951971816092178</c:v>
                </c:pt>
                <c:pt idx="658">
                  <c:v>-0.62705914335383117</c:v>
                </c:pt>
                <c:pt idx="659">
                  <c:v>-0.62705914335383117</c:v>
                </c:pt>
                <c:pt idx="660">
                  <c:v>-0.62705914335383117</c:v>
                </c:pt>
                <c:pt idx="661">
                  <c:v>-0.62705914335383117</c:v>
                </c:pt>
                <c:pt idx="662">
                  <c:v>-0.62705914335383117</c:v>
                </c:pt>
                <c:pt idx="663">
                  <c:v>-0.62705914335383117</c:v>
                </c:pt>
                <c:pt idx="664">
                  <c:v>-0.62705914335383117</c:v>
                </c:pt>
                <c:pt idx="665">
                  <c:v>-0.62705914335383117</c:v>
                </c:pt>
                <c:pt idx="666">
                  <c:v>-0.61725448716135489</c:v>
                </c:pt>
                <c:pt idx="667">
                  <c:v>-0.61725448716135489</c:v>
                </c:pt>
                <c:pt idx="668">
                  <c:v>-0.61725448716135489</c:v>
                </c:pt>
                <c:pt idx="669">
                  <c:v>-0.61725448716135489</c:v>
                </c:pt>
                <c:pt idx="670">
                  <c:v>-0.61237437980648224</c:v>
                </c:pt>
                <c:pt idx="671">
                  <c:v>-0.61237437980648224</c:v>
                </c:pt>
                <c:pt idx="672">
                  <c:v>-0.61237437980648224</c:v>
                </c:pt>
                <c:pt idx="673">
                  <c:v>-0.61237437980648224</c:v>
                </c:pt>
                <c:pt idx="674">
                  <c:v>-0.61237437980648224</c:v>
                </c:pt>
                <c:pt idx="675">
                  <c:v>-0.60629466973829982</c:v>
                </c:pt>
                <c:pt idx="676">
                  <c:v>-0.60629466973829982</c:v>
                </c:pt>
                <c:pt idx="677">
                  <c:v>-0.60629466973829982</c:v>
                </c:pt>
                <c:pt idx="678">
                  <c:v>-0.60629466973829982</c:v>
                </c:pt>
                <c:pt idx="679">
                  <c:v>-0.60629466973829982</c:v>
                </c:pt>
                <c:pt idx="680">
                  <c:v>-0.60629466973829982</c:v>
                </c:pt>
                <c:pt idx="681">
                  <c:v>-0.60629466973829982</c:v>
                </c:pt>
                <c:pt idx="682">
                  <c:v>-0.59782050094403283</c:v>
                </c:pt>
                <c:pt idx="683">
                  <c:v>-0.59782050094403283</c:v>
                </c:pt>
                <c:pt idx="684">
                  <c:v>-0.59782050094403283</c:v>
                </c:pt>
                <c:pt idx="685">
                  <c:v>-0.59782050094403283</c:v>
                </c:pt>
                <c:pt idx="686">
                  <c:v>-0.59299736305121997</c:v>
                </c:pt>
                <c:pt idx="687">
                  <c:v>-0.59299736305121997</c:v>
                </c:pt>
                <c:pt idx="688">
                  <c:v>-0.59299736305121997</c:v>
                </c:pt>
                <c:pt idx="689">
                  <c:v>-0.58938904701764216</c:v>
                </c:pt>
                <c:pt idx="690">
                  <c:v>-0.58938904701764216</c:v>
                </c:pt>
                <c:pt idx="691">
                  <c:v>-0.58938904701764216</c:v>
                </c:pt>
                <c:pt idx="692">
                  <c:v>-0.58938904701764216</c:v>
                </c:pt>
                <c:pt idx="693">
                  <c:v>-0.58938904701764216</c:v>
                </c:pt>
                <c:pt idx="694">
                  <c:v>-0.58938904701764216</c:v>
                </c:pt>
                <c:pt idx="695">
                  <c:v>-0.58219530869808522</c:v>
                </c:pt>
                <c:pt idx="696">
                  <c:v>-0.58219530869808522</c:v>
                </c:pt>
                <c:pt idx="697">
                  <c:v>-0.58219530869808522</c:v>
                </c:pt>
                <c:pt idx="698">
                  <c:v>-0.58219530869808522</c:v>
                </c:pt>
                <c:pt idx="699">
                  <c:v>-0.58219530869808522</c:v>
                </c:pt>
                <c:pt idx="700">
                  <c:v>-0.58219530869808522</c:v>
                </c:pt>
                <c:pt idx="701">
                  <c:v>-0.58219530869808522</c:v>
                </c:pt>
                <c:pt idx="702">
                  <c:v>-0.57384049153202621</c:v>
                </c:pt>
                <c:pt idx="703">
                  <c:v>-0.57384049153202621</c:v>
                </c:pt>
                <c:pt idx="704">
                  <c:v>-0.57384049153202621</c:v>
                </c:pt>
                <c:pt idx="705">
                  <c:v>-0.57384049153202621</c:v>
                </c:pt>
                <c:pt idx="706">
                  <c:v>-0.57384049153202621</c:v>
                </c:pt>
                <c:pt idx="707">
                  <c:v>-0.56789722811958476</c:v>
                </c:pt>
                <c:pt idx="708">
                  <c:v>-0.56789722811958476</c:v>
                </c:pt>
                <c:pt idx="709">
                  <c:v>-0.56789722811958476</c:v>
                </c:pt>
                <c:pt idx="710">
                  <c:v>-0.56789722811958476</c:v>
                </c:pt>
                <c:pt idx="711">
                  <c:v>-0.56315702820595248</c:v>
                </c:pt>
                <c:pt idx="712">
                  <c:v>-0.56315702820595248</c:v>
                </c:pt>
                <c:pt idx="713">
                  <c:v>-0.56315702820595248</c:v>
                </c:pt>
                <c:pt idx="714">
                  <c:v>-0.56315702820595248</c:v>
                </c:pt>
                <c:pt idx="715">
                  <c:v>-0.56315702820595248</c:v>
                </c:pt>
                <c:pt idx="716">
                  <c:v>-0.56315702820595248</c:v>
                </c:pt>
                <c:pt idx="717">
                  <c:v>-0.56315702820595248</c:v>
                </c:pt>
                <c:pt idx="718">
                  <c:v>-0.56315702820595248</c:v>
                </c:pt>
                <c:pt idx="719">
                  <c:v>-0.56315702820595248</c:v>
                </c:pt>
                <c:pt idx="720">
                  <c:v>-0.56315702820595248</c:v>
                </c:pt>
                <c:pt idx="721">
                  <c:v>-0.56315702820595248</c:v>
                </c:pt>
                <c:pt idx="722">
                  <c:v>-0.56315702820595248</c:v>
                </c:pt>
                <c:pt idx="723">
                  <c:v>-0.56315702820595248</c:v>
                </c:pt>
                <c:pt idx="724">
                  <c:v>-0.5478376494600693</c:v>
                </c:pt>
                <c:pt idx="725">
                  <c:v>-0.5478376494600693</c:v>
                </c:pt>
                <c:pt idx="726">
                  <c:v>-0.5478376494600693</c:v>
                </c:pt>
                <c:pt idx="727">
                  <c:v>-0.5478376494600693</c:v>
                </c:pt>
                <c:pt idx="728">
                  <c:v>-0.5478376494600693</c:v>
                </c:pt>
                <c:pt idx="729">
                  <c:v>-0.5478376494600693</c:v>
                </c:pt>
                <c:pt idx="730">
                  <c:v>-0.5478376494600693</c:v>
                </c:pt>
                <c:pt idx="731">
                  <c:v>-0.53964192635835628</c:v>
                </c:pt>
                <c:pt idx="732">
                  <c:v>-0.53964192635835628</c:v>
                </c:pt>
                <c:pt idx="733">
                  <c:v>-0.53964192635835628</c:v>
                </c:pt>
                <c:pt idx="734">
                  <c:v>-0.53964192635835628</c:v>
                </c:pt>
                <c:pt idx="735">
                  <c:v>-0.53964192635835628</c:v>
                </c:pt>
                <c:pt idx="736">
                  <c:v>-0.53964192635835628</c:v>
                </c:pt>
                <c:pt idx="737">
                  <c:v>-0.53264577715607575</c:v>
                </c:pt>
                <c:pt idx="738">
                  <c:v>-0.53264577715607575</c:v>
                </c:pt>
                <c:pt idx="739">
                  <c:v>-0.53264577715607575</c:v>
                </c:pt>
                <c:pt idx="740">
                  <c:v>-0.53264577715607575</c:v>
                </c:pt>
                <c:pt idx="741">
                  <c:v>-0.53264577715607575</c:v>
                </c:pt>
                <c:pt idx="742">
                  <c:v>-0.53264577715607575</c:v>
                </c:pt>
                <c:pt idx="743">
                  <c:v>-0.52567560244268552</c:v>
                </c:pt>
                <c:pt idx="744">
                  <c:v>-0.52567560244268552</c:v>
                </c:pt>
                <c:pt idx="745">
                  <c:v>-0.52567560244268552</c:v>
                </c:pt>
                <c:pt idx="746">
                  <c:v>-0.52567560244268552</c:v>
                </c:pt>
                <c:pt idx="747">
                  <c:v>-0.52567560244268552</c:v>
                </c:pt>
                <c:pt idx="748">
                  <c:v>-0.52567560244268552</c:v>
                </c:pt>
                <c:pt idx="749">
                  <c:v>-0.51873087390369577</c:v>
                </c:pt>
                <c:pt idx="750">
                  <c:v>-0.51873087390369577</c:v>
                </c:pt>
                <c:pt idx="751">
                  <c:v>-0.51873087390369577</c:v>
                </c:pt>
                <c:pt idx="752">
                  <c:v>-0.51873087390369577</c:v>
                </c:pt>
                <c:pt idx="753">
                  <c:v>-0.51873087390369577</c:v>
                </c:pt>
                <c:pt idx="754">
                  <c:v>-0.51873087390369577</c:v>
                </c:pt>
                <c:pt idx="755">
                  <c:v>-0.51181107389073743</c:v>
                </c:pt>
                <c:pt idx="756">
                  <c:v>-0.51181107389073743</c:v>
                </c:pt>
                <c:pt idx="757">
                  <c:v>-0.51181107389073743</c:v>
                </c:pt>
                <c:pt idx="758">
                  <c:v>-0.51181107389073743</c:v>
                </c:pt>
                <c:pt idx="759">
                  <c:v>-0.51181107389073743</c:v>
                </c:pt>
                <c:pt idx="760">
                  <c:v>-0.51181107389073743</c:v>
                </c:pt>
                <c:pt idx="761">
                  <c:v>-0.51181107389073743</c:v>
                </c:pt>
                <c:pt idx="762">
                  <c:v>-0.50376880449364203</c:v>
                </c:pt>
                <c:pt idx="763">
                  <c:v>-0.50376880449364203</c:v>
                </c:pt>
                <c:pt idx="764">
                  <c:v>-0.50376880449364203</c:v>
                </c:pt>
                <c:pt idx="765">
                  <c:v>-0.50376880449364203</c:v>
                </c:pt>
                <c:pt idx="766">
                  <c:v>-0.50376880449364203</c:v>
                </c:pt>
                <c:pt idx="767">
                  <c:v>-0.49804424012491977</c:v>
                </c:pt>
                <c:pt idx="768">
                  <c:v>-0.49804424012491977</c:v>
                </c:pt>
                <c:pt idx="769">
                  <c:v>-0.49804424012491977</c:v>
                </c:pt>
                <c:pt idx="770">
                  <c:v>-0.49804424012491977</c:v>
                </c:pt>
                <c:pt idx="771">
                  <c:v>-0.49804424012491977</c:v>
                </c:pt>
                <c:pt idx="772">
                  <c:v>-0.49804424012491977</c:v>
                </c:pt>
                <c:pt idx="773">
                  <c:v>-0.49804424012491977</c:v>
                </c:pt>
                <c:pt idx="774">
                  <c:v>-0.49804424012491977</c:v>
                </c:pt>
                <c:pt idx="775">
                  <c:v>-0.49804424012491977</c:v>
                </c:pt>
                <c:pt idx="776">
                  <c:v>-0.49804424012491977</c:v>
                </c:pt>
                <c:pt idx="777">
                  <c:v>-0.48664365906158491</c:v>
                </c:pt>
                <c:pt idx="778">
                  <c:v>-0.48664365906158491</c:v>
                </c:pt>
                <c:pt idx="779">
                  <c:v>-0.48664365906158491</c:v>
                </c:pt>
                <c:pt idx="780">
                  <c:v>-0.48664365906158491</c:v>
                </c:pt>
                <c:pt idx="781">
                  <c:v>-0.48664365906158491</c:v>
                </c:pt>
                <c:pt idx="782">
                  <c:v>-0.48664365906158491</c:v>
                </c:pt>
                <c:pt idx="783">
                  <c:v>-0.48664365906158491</c:v>
                </c:pt>
                <c:pt idx="784">
                  <c:v>-0.48664365906158491</c:v>
                </c:pt>
                <c:pt idx="785">
                  <c:v>-0.47756858828403742</c:v>
                </c:pt>
                <c:pt idx="786">
                  <c:v>-0.47756858828403742</c:v>
                </c:pt>
                <c:pt idx="787">
                  <c:v>-0.47756858828403742</c:v>
                </c:pt>
                <c:pt idx="788">
                  <c:v>-0.47756858828403742</c:v>
                </c:pt>
                <c:pt idx="789">
                  <c:v>-0.47756858828403742</c:v>
                </c:pt>
                <c:pt idx="790">
                  <c:v>-0.47756858828403742</c:v>
                </c:pt>
                <c:pt idx="791">
                  <c:v>-0.47756858828403742</c:v>
                </c:pt>
                <c:pt idx="792">
                  <c:v>-0.47756858828403742</c:v>
                </c:pt>
                <c:pt idx="793">
                  <c:v>-0.47756858828403742</c:v>
                </c:pt>
                <c:pt idx="794">
                  <c:v>-0.47756858828403742</c:v>
                </c:pt>
                <c:pt idx="795">
                  <c:v>-0.46627969593034307</c:v>
                </c:pt>
                <c:pt idx="796">
                  <c:v>-0.46627969593034307</c:v>
                </c:pt>
                <c:pt idx="797">
                  <c:v>-0.46627969593034307</c:v>
                </c:pt>
                <c:pt idx="798">
                  <c:v>-0.46627969593034307</c:v>
                </c:pt>
                <c:pt idx="799">
                  <c:v>-0.46627969593034307</c:v>
                </c:pt>
                <c:pt idx="800">
                  <c:v>-0.46627969593034307</c:v>
                </c:pt>
                <c:pt idx="801">
                  <c:v>-0.45953486529137871</c:v>
                </c:pt>
                <c:pt idx="802">
                  <c:v>-0.45953486529137871</c:v>
                </c:pt>
                <c:pt idx="803">
                  <c:v>-0.45953486529137871</c:v>
                </c:pt>
                <c:pt idx="804">
                  <c:v>-0.45953486529137871</c:v>
                </c:pt>
                <c:pt idx="805">
                  <c:v>-0.45953486529137871</c:v>
                </c:pt>
                <c:pt idx="806">
                  <c:v>-0.45953486529137871</c:v>
                </c:pt>
                <c:pt idx="807">
                  <c:v>-0.45281087580880414</c:v>
                </c:pt>
                <c:pt idx="808">
                  <c:v>-0.45281087580880414</c:v>
                </c:pt>
                <c:pt idx="809">
                  <c:v>-0.45281087580880414</c:v>
                </c:pt>
                <c:pt idx="810">
                  <c:v>-0.45281087580880414</c:v>
                </c:pt>
                <c:pt idx="811">
                  <c:v>-0.45281087580880414</c:v>
                </c:pt>
                <c:pt idx="812">
                  <c:v>-0.45281087580880414</c:v>
                </c:pt>
                <c:pt idx="813">
                  <c:v>-0.44610729692884521</c:v>
                </c:pt>
                <c:pt idx="814">
                  <c:v>-0.44610729692884521</c:v>
                </c:pt>
                <c:pt idx="815">
                  <c:v>-0.44610729692884521</c:v>
                </c:pt>
                <c:pt idx="816">
                  <c:v>-0.44610729692884521</c:v>
                </c:pt>
                <c:pt idx="817">
                  <c:v>-0.44610729692884521</c:v>
                </c:pt>
                <c:pt idx="818">
                  <c:v>-0.44610729692884521</c:v>
                </c:pt>
                <c:pt idx="819">
                  <c:v>-0.43942370567056382</c:v>
                </c:pt>
                <c:pt idx="820">
                  <c:v>-0.43942370567056382</c:v>
                </c:pt>
                <c:pt idx="821">
                  <c:v>-0.43942370567056382</c:v>
                </c:pt>
                <c:pt idx="822">
                  <c:v>-0.43608927523098462</c:v>
                </c:pt>
                <c:pt idx="823">
                  <c:v>-0.43608927523098462</c:v>
                </c:pt>
                <c:pt idx="824">
                  <c:v>-0.43608927523098462</c:v>
                </c:pt>
                <c:pt idx="825">
                  <c:v>-0.43608927523098462</c:v>
                </c:pt>
                <c:pt idx="826">
                  <c:v>-0.43608927523098462</c:v>
                </c:pt>
                <c:pt idx="827">
                  <c:v>-0.43608927523098462</c:v>
                </c:pt>
                <c:pt idx="828">
                  <c:v>-0.43608927523098462</c:v>
                </c:pt>
                <c:pt idx="829">
                  <c:v>-0.42832767816615153</c:v>
                </c:pt>
                <c:pt idx="830">
                  <c:v>-0.42832767816615153</c:v>
                </c:pt>
                <c:pt idx="831">
                  <c:v>-0.42832767816615153</c:v>
                </c:pt>
                <c:pt idx="832">
                  <c:v>-0.42500918940589766</c:v>
                </c:pt>
                <c:pt idx="833">
                  <c:v>-0.42500918940589766</c:v>
                </c:pt>
                <c:pt idx="834">
                  <c:v>-0.42500918940589766</c:v>
                </c:pt>
                <c:pt idx="835">
                  <c:v>-0.42500918940589766</c:v>
                </c:pt>
                <c:pt idx="836">
                  <c:v>-0.42500918940589766</c:v>
                </c:pt>
                <c:pt idx="837">
                  <c:v>-0.42500918940589766</c:v>
                </c:pt>
                <c:pt idx="838">
                  <c:v>-0.42500918940589766</c:v>
                </c:pt>
                <c:pt idx="839">
                  <c:v>-0.41728413938902159</c:v>
                </c:pt>
                <c:pt idx="840">
                  <c:v>-0.41728413938902159</c:v>
                </c:pt>
                <c:pt idx="841">
                  <c:v>-0.41728413938902159</c:v>
                </c:pt>
                <c:pt idx="842">
                  <c:v>-0.41728413938902159</c:v>
                </c:pt>
                <c:pt idx="843">
                  <c:v>-0.41288100940532152</c:v>
                </c:pt>
                <c:pt idx="844">
                  <c:v>-0.41288100940532152</c:v>
                </c:pt>
                <c:pt idx="845">
                  <c:v>-0.41288100940532152</c:v>
                </c:pt>
                <c:pt idx="846">
                  <c:v>-0.41288100940532152</c:v>
                </c:pt>
                <c:pt idx="847">
                  <c:v>-0.41288100940532152</c:v>
                </c:pt>
                <c:pt idx="848">
                  <c:v>-0.41288100940532152</c:v>
                </c:pt>
                <c:pt idx="849">
                  <c:v>-0.41288100940532152</c:v>
                </c:pt>
                <c:pt idx="850">
                  <c:v>-0.41288100940532152</c:v>
                </c:pt>
                <c:pt idx="851">
                  <c:v>-0.41288100940532152</c:v>
                </c:pt>
                <c:pt idx="852">
                  <c:v>-0.41288100940532152</c:v>
                </c:pt>
                <c:pt idx="853">
                  <c:v>-0.40190789382198733</c:v>
                </c:pt>
                <c:pt idx="854">
                  <c:v>-0.40190789382198733</c:v>
                </c:pt>
                <c:pt idx="855">
                  <c:v>-0.40190789382198733</c:v>
                </c:pt>
                <c:pt idx="856">
                  <c:v>-0.40190789382198733</c:v>
                </c:pt>
                <c:pt idx="857">
                  <c:v>-0.39753223567135992</c:v>
                </c:pt>
                <c:pt idx="858">
                  <c:v>-0.39753223567135992</c:v>
                </c:pt>
                <c:pt idx="859">
                  <c:v>-0.39753223567135992</c:v>
                </c:pt>
                <c:pt idx="860">
                  <c:v>-0.39753223567135992</c:v>
                </c:pt>
                <c:pt idx="861">
                  <c:v>-0.39753223567135992</c:v>
                </c:pt>
                <c:pt idx="862">
                  <c:v>-0.39753223567135992</c:v>
                </c:pt>
                <c:pt idx="863">
                  <c:v>-0.3909829607013442</c:v>
                </c:pt>
                <c:pt idx="864">
                  <c:v>-0.3909829607013442</c:v>
                </c:pt>
                <c:pt idx="865">
                  <c:v>-0.3909829607013442</c:v>
                </c:pt>
                <c:pt idx="866">
                  <c:v>-0.3909829607013442</c:v>
                </c:pt>
                <c:pt idx="867">
                  <c:v>-0.3909829607013442</c:v>
                </c:pt>
                <c:pt idx="868">
                  <c:v>-0.3909829607013442</c:v>
                </c:pt>
                <c:pt idx="869">
                  <c:v>-0.3909829607013442</c:v>
                </c:pt>
                <c:pt idx="870">
                  <c:v>-0.3909829607013442</c:v>
                </c:pt>
                <c:pt idx="871">
                  <c:v>-0.3909829607013442</c:v>
                </c:pt>
                <c:pt idx="872">
                  <c:v>-0.3909829607013442</c:v>
                </c:pt>
                <c:pt idx="873">
                  <c:v>-0.38010449598791685</c:v>
                </c:pt>
                <c:pt idx="874">
                  <c:v>-0.38010449598791685</c:v>
                </c:pt>
                <c:pt idx="875">
                  <c:v>-0.38010449598791685</c:v>
                </c:pt>
                <c:pt idx="876">
                  <c:v>-0.38010449598791685</c:v>
                </c:pt>
                <c:pt idx="877">
                  <c:v>-0.38010449598791685</c:v>
                </c:pt>
                <c:pt idx="878">
                  <c:v>-0.38010449598791685</c:v>
                </c:pt>
                <c:pt idx="879">
                  <c:v>-0.38010449598791685</c:v>
                </c:pt>
                <c:pt idx="880">
                  <c:v>-0.38010449598791685</c:v>
                </c:pt>
                <c:pt idx="881">
                  <c:v>-0.37143405760380394</c:v>
                </c:pt>
                <c:pt idx="882">
                  <c:v>-0.37143405760380394</c:v>
                </c:pt>
                <c:pt idx="883">
                  <c:v>-0.37143405760380394</c:v>
                </c:pt>
                <c:pt idx="884">
                  <c:v>-0.37143405760380394</c:v>
                </c:pt>
                <c:pt idx="885">
                  <c:v>-0.37143405760380394</c:v>
                </c:pt>
                <c:pt idx="886">
                  <c:v>-0.37143405760380394</c:v>
                </c:pt>
                <c:pt idx="887">
                  <c:v>-0.37143405760380394</c:v>
                </c:pt>
                <c:pt idx="888">
                  <c:v>-0.37143405760380394</c:v>
                </c:pt>
                <c:pt idx="889">
                  <c:v>-0.37143405760380394</c:v>
                </c:pt>
                <c:pt idx="890">
                  <c:v>-0.36171304377787067</c:v>
                </c:pt>
                <c:pt idx="891">
                  <c:v>-0.36171304377787067</c:v>
                </c:pt>
                <c:pt idx="892">
                  <c:v>-0.36171304377787067</c:v>
                </c:pt>
                <c:pt idx="893">
                  <c:v>-0.36171304377787067</c:v>
                </c:pt>
                <c:pt idx="894">
                  <c:v>-0.36171304377787067</c:v>
                </c:pt>
                <c:pt idx="895">
                  <c:v>-0.36171304377787067</c:v>
                </c:pt>
                <c:pt idx="896">
                  <c:v>-0.35525136228624205</c:v>
                </c:pt>
                <c:pt idx="897">
                  <c:v>-0.35525136228624205</c:v>
                </c:pt>
                <c:pt idx="898">
                  <c:v>-0.35525136228624205</c:v>
                </c:pt>
                <c:pt idx="899">
                  <c:v>-0.35525136228624205</c:v>
                </c:pt>
                <c:pt idx="900">
                  <c:v>-0.35525136228624205</c:v>
                </c:pt>
                <c:pt idx="901">
                  <c:v>-0.35525136228624205</c:v>
                </c:pt>
                <c:pt idx="902">
                  <c:v>-0.35525136228624205</c:v>
                </c:pt>
                <c:pt idx="903">
                  <c:v>-0.35525136228624205</c:v>
                </c:pt>
                <c:pt idx="904">
                  <c:v>-0.35525136228624205</c:v>
                </c:pt>
                <c:pt idx="905">
                  <c:v>-0.35525136228624205</c:v>
                </c:pt>
                <c:pt idx="906">
                  <c:v>-0.34451461474214856</c:v>
                </c:pt>
                <c:pt idx="907">
                  <c:v>-0.34451461474214856</c:v>
                </c:pt>
                <c:pt idx="908">
                  <c:v>-0.34451461474214856</c:v>
                </c:pt>
                <c:pt idx="909">
                  <c:v>-0.34451461474214856</c:v>
                </c:pt>
                <c:pt idx="910">
                  <c:v>-0.34451461474214856</c:v>
                </c:pt>
                <c:pt idx="911">
                  <c:v>-0.34451461474214856</c:v>
                </c:pt>
                <c:pt idx="912">
                  <c:v>-0.34451461474214856</c:v>
                </c:pt>
                <c:pt idx="913">
                  <c:v>-0.34451461474214856</c:v>
                </c:pt>
                <c:pt idx="914">
                  <c:v>-0.34451461474214856</c:v>
                </c:pt>
                <c:pt idx="915">
                  <c:v>-0.34451461474214856</c:v>
                </c:pt>
                <c:pt idx="916">
                  <c:v>-0.33381743688111987</c:v>
                </c:pt>
                <c:pt idx="917">
                  <c:v>-0.33381743688111987</c:v>
                </c:pt>
                <c:pt idx="918">
                  <c:v>-0.33381743688111987</c:v>
                </c:pt>
                <c:pt idx="919">
                  <c:v>-0.33381743688111987</c:v>
                </c:pt>
                <c:pt idx="920">
                  <c:v>-0.33381743688111987</c:v>
                </c:pt>
                <c:pt idx="921">
                  <c:v>-0.33381743688111987</c:v>
                </c:pt>
                <c:pt idx="922">
                  <c:v>-0.33381743688111987</c:v>
                </c:pt>
                <c:pt idx="923">
                  <c:v>-0.32635214858636097</c:v>
                </c:pt>
                <c:pt idx="924">
                  <c:v>-0.32635214858636097</c:v>
                </c:pt>
                <c:pt idx="925">
                  <c:v>-0.32635214858636097</c:v>
                </c:pt>
                <c:pt idx="926">
                  <c:v>-0.32635214858636097</c:v>
                </c:pt>
                <c:pt idx="927">
                  <c:v>-0.32635214858636097</c:v>
                </c:pt>
                <c:pt idx="928">
                  <c:v>-0.32635214858636097</c:v>
                </c:pt>
                <c:pt idx="929">
                  <c:v>-0.32635214858636097</c:v>
                </c:pt>
                <c:pt idx="930">
                  <c:v>-0.32635214858636097</c:v>
                </c:pt>
                <c:pt idx="931">
                  <c:v>-0.32635214858636097</c:v>
                </c:pt>
                <c:pt idx="932">
                  <c:v>-0.32635214858636097</c:v>
                </c:pt>
                <c:pt idx="933">
                  <c:v>-0.32635214858636097</c:v>
                </c:pt>
                <c:pt idx="934">
                  <c:v>-0.32635214858636097</c:v>
                </c:pt>
                <c:pt idx="935">
                  <c:v>-0.32635214858636097</c:v>
                </c:pt>
                <c:pt idx="936">
                  <c:v>-0.31253579998297271</c:v>
                </c:pt>
                <c:pt idx="937">
                  <c:v>-0.31253579998297271</c:v>
                </c:pt>
                <c:pt idx="938">
                  <c:v>-0.31253579998297271</c:v>
                </c:pt>
                <c:pt idx="939">
                  <c:v>-0.31253579998297271</c:v>
                </c:pt>
                <c:pt idx="940">
                  <c:v>-0.31253579998297271</c:v>
                </c:pt>
                <c:pt idx="941">
                  <c:v>-0.31253579998297271</c:v>
                </c:pt>
                <c:pt idx="942">
                  <c:v>-0.31253579998297271</c:v>
                </c:pt>
                <c:pt idx="943">
                  <c:v>-0.31253579998297271</c:v>
                </c:pt>
                <c:pt idx="944">
                  <c:v>-0.30406315802716471</c:v>
                </c:pt>
                <c:pt idx="945">
                  <c:v>-0.30406315802716471</c:v>
                </c:pt>
                <c:pt idx="946">
                  <c:v>-0.30406315802716471</c:v>
                </c:pt>
                <c:pt idx="947">
                  <c:v>-0.30406315802716471</c:v>
                </c:pt>
                <c:pt idx="948">
                  <c:v>-0.29983504620934043</c:v>
                </c:pt>
                <c:pt idx="949">
                  <c:v>-0.29983504620934043</c:v>
                </c:pt>
                <c:pt idx="950">
                  <c:v>-0.29983504620934043</c:v>
                </c:pt>
                <c:pt idx="951">
                  <c:v>-0.29983504620934043</c:v>
                </c:pt>
                <c:pt idx="952">
                  <c:v>-0.29983504620934043</c:v>
                </c:pt>
                <c:pt idx="953">
                  <c:v>-0.29983504620934043</c:v>
                </c:pt>
                <c:pt idx="954">
                  <c:v>-0.29983504620934043</c:v>
                </c:pt>
                <c:pt idx="955">
                  <c:v>-0.29983504620934043</c:v>
                </c:pt>
                <c:pt idx="956">
                  <c:v>-0.29983504620934043</c:v>
                </c:pt>
                <c:pt idx="957">
                  <c:v>-0.29983504620934043</c:v>
                </c:pt>
                <c:pt idx="958">
                  <c:v>-0.28928799392229276</c:v>
                </c:pt>
                <c:pt idx="959">
                  <c:v>-0.28928799392229276</c:v>
                </c:pt>
                <c:pt idx="960">
                  <c:v>-0.28928799392229276</c:v>
                </c:pt>
                <c:pt idx="961">
                  <c:v>-0.28928799392229276</c:v>
                </c:pt>
                <c:pt idx="962">
                  <c:v>-0.28928799392229276</c:v>
                </c:pt>
                <c:pt idx="963">
                  <c:v>-0.28928799392229276</c:v>
                </c:pt>
                <c:pt idx="964">
                  <c:v>-0.28928799392229276</c:v>
                </c:pt>
                <c:pt idx="965">
                  <c:v>-0.28928799392229276</c:v>
                </c:pt>
                <c:pt idx="966">
                  <c:v>-0.28087351740767952</c:v>
                </c:pt>
                <c:pt idx="967">
                  <c:v>-0.28087351740767952</c:v>
                </c:pt>
                <c:pt idx="968">
                  <c:v>-0.28087351740767952</c:v>
                </c:pt>
                <c:pt idx="969">
                  <c:v>-0.28087351740767952</c:v>
                </c:pt>
                <c:pt idx="970">
                  <c:v>-0.28087351740767952</c:v>
                </c:pt>
                <c:pt idx="971">
                  <c:v>-0.28087351740767952</c:v>
                </c:pt>
                <c:pt idx="972">
                  <c:v>-0.28087351740767952</c:v>
                </c:pt>
                <c:pt idx="973">
                  <c:v>-0.27352714909661113</c:v>
                </c:pt>
                <c:pt idx="974">
                  <c:v>-0.27352714909661113</c:v>
                </c:pt>
                <c:pt idx="975">
                  <c:v>-0.27352714909661113</c:v>
                </c:pt>
                <c:pt idx="976">
                  <c:v>-0.27038324198128011</c:v>
                </c:pt>
                <c:pt idx="977">
                  <c:v>-0.27038324198128011</c:v>
                </c:pt>
                <c:pt idx="978">
                  <c:v>-0.27038324198128011</c:v>
                </c:pt>
                <c:pt idx="979">
                  <c:v>-0.27038324198128011</c:v>
                </c:pt>
                <c:pt idx="980">
                  <c:v>-0.27038324198128011</c:v>
                </c:pt>
                <c:pt idx="981">
                  <c:v>-0.27038324198128011</c:v>
                </c:pt>
                <c:pt idx="982">
                  <c:v>-0.26410340301281648</c:v>
                </c:pt>
                <c:pt idx="983">
                  <c:v>-0.26410340301281648</c:v>
                </c:pt>
                <c:pt idx="984">
                  <c:v>-0.26410340301281648</c:v>
                </c:pt>
                <c:pt idx="985">
                  <c:v>-0.26410340301281648</c:v>
                </c:pt>
                <c:pt idx="986">
                  <c:v>-0.26410340301281648</c:v>
                </c:pt>
                <c:pt idx="987">
                  <c:v>-0.25887815881620918</c:v>
                </c:pt>
                <c:pt idx="988">
                  <c:v>-0.25887815881620918</c:v>
                </c:pt>
                <c:pt idx="989">
                  <c:v>-0.25887815881620918</c:v>
                </c:pt>
                <c:pt idx="990">
                  <c:v>-0.25887815881620918</c:v>
                </c:pt>
                <c:pt idx="991">
                  <c:v>-0.25887815881620918</c:v>
                </c:pt>
                <c:pt idx="992">
                  <c:v>-0.25887815881620918</c:v>
                </c:pt>
                <c:pt idx="993">
                  <c:v>-0.25887815881620918</c:v>
                </c:pt>
                <c:pt idx="994">
                  <c:v>-0.25157463949579889</c:v>
                </c:pt>
                <c:pt idx="995">
                  <c:v>-0.25157463949579889</c:v>
                </c:pt>
                <c:pt idx="996">
                  <c:v>-0.25157463949579889</c:v>
                </c:pt>
                <c:pt idx="997">
                  <c:v>-0.25157463949579889</c:v>
                </c:pt>
                <c:pt idx="998">
                  <c:v>-0.25157463949579889</c:v>
                </c:pt>
                <c:pt idx="999">
                  <c:v>-0.25157463949579889</c:v>
                </c:pt>
                <c:pt idx="1000">
                  <c:v>-0.25157463949579889</c:v>
                </c:pt>
                <c:pt idx="1001">
                  <c:v>-0.25157463949579889</c:v>
                </c:pt>
                <c:pt idx="1002">
                  <c:v>-0.25157463949579889</c:v>
                </c:pt>
                <c:pt idx="1003">
                  <c:v>-0.25157463949579889</c:v>
                </c:pt>
                <c:pt idx="1004">
                  <c:v>-0.24116416853622821</c:v>
                </c:pt>
                <c:pt idx="1005">
                  <c:v>-0.24116416853622821</c:v>
                </c:pt>
                <c:pt idx="1006">
                  <c:v>-0.24116416853622821</c:v>
                </c:pt>
                <c:pt idx="1007">
                  <c:v>-0.24116416853622821</c:v>
                </c:pt>
                <c:pt idx="1008">
                  <c:v>-0.24116416853622821</c:v>
                </c:pt>
                <c:pt idx="1009">
                  <c:v>-0.24116416853622821</c:v>
                </c:pt>
                <c:pt idx="1010">
                  <c:v>-0.24116416853622821</c:v>
                </c:pt>
                <c:pt idx="1011">
                  <c:v>-0.24116416853622821</c:v>
                </c:pt>
                <c:pt idx="1012">
                  <c:v>-0.24116416853622821</c:v>
                </c:pt>
                <c:pt idx="1013">
                  <c:v>-0.24116416853622821</c:v>
                </c:pt>
                <c:pt idx="1014">
                  <c:v>-0.23077976970491101</c:v>
                </c:pt>
                <c:pt idx="1015">
                  <c:v>-0.23077976970491101</c:v>
                </c:pt>
                <c:pt idx="1016">
                  <c:v>-0.23077976970491101</c:v>
                </c:pt>
                <c:pt idx="1017">
                  <c:v>-0.23077976970491101</c:v>
                </c:pt>
                <c:pt idx="1018">
                  <c:v>-0.23077976970491101</c:v>
                </c:pt>
                <c:pt idx="1019">
                  <c:v>-0.23077976970491101</c:v>
                </c:pt>
                <c:pt idx="1020">
                  <c:v>-0.23077976970491101</c:v>
                </c:pt>
                <c:pt idx="1021">
                  <c:v>-0.23077976970491101</c:v>
                </c:pt>
                <c:pt idx="1022">
                  <c:v>-0.2224901855072747</c:v>
                </c:pt>
                <c:pt idx="1023">
                  <c:v>-0.2224901855072747</c:v>
                </c:pt>
                <c:pt idx="1024">
                  <c:v>-0.2224901855072747</c:v>
                </c:pt>
                <c:pt idx="1025">
                  <c:v>-0.2224901855072747</c:v>
                </c:pt>
                <c:pt idx="1026">
                  <c:v>-0.2224901855072747</c:v>
                </c:pt>
                <c:pt idx="1027">
                  <c:v>-0.2224901855072747</c:v>
                </c:pt>
                <c:pt idx="1028">
                  <c:v>-0.2224901855072747</c:v>
                </c:pt>
                <c:pt idx="1029">
                  <c:v>-0.2224901855072747</c:v>
                </c:pt>
                <c:pt idx="1030">
                  <c:v>-0.21421586233290868</c:v>
                </c:pt>
                <c:pt idx="1031">
                  <c:v>-0.21421586233290868</c:v>
                </c:pt>
                <c:pt idx="1032">
                  <c:v>-0.21421586233290868</c:v>
                </c:pt>
                <c:pt idx="1033">
                  <c:v>-0.21421586233290868</c:v>
                </c:pt>
                <c:pt idx="1034">
                  <c:v>-0.21421586233290868</c:v>
                </c:pt>
                <c:pt idx="1035">
                  <c:v>-0.21421586233290868</c:v>
                </c:pt>
                <c:pt idx="1036">
                  <c:v>-0.21421586233290868</c:v>
                </c:pt>
                <c:pt idx="1037">
                  <c:v>-0.21421586233290868</c:v>
                </c:pt>
                <c:pt idx="1038">
                  <c:v>-0.21421586233290868</c:v>
                </c:pt>
                <c:pt idx="1039">
                  <c:v>-0.21421586233290868</c:v>
                </c:pt>
                <c:pt idx="1040">
                  <c:v>-0.20389347450227818</c:v>
                </c:pt>
                <c:pt idx="1041">
                  <c:v>-0.20389347450227818</c:v>
                </c:pt>
                <c:pt idx="1042">
                  <c:v>-0.20389347450227818</c:v>
                </c:pt>
                <c:pt idx="1043">
                  <c:v>-0.20389347450227818</c:v>
                </c:pt>
                <c:pt idx="1044">
                  <c:v>-0.20389347450227818</c:v>
                </c:pt>
                <c:pt idx="1045">
                  <c:v>-0.20389347450227818</c:v>
                </c:pt>
                <c:pt idx="1046">
                  <c:v>-0.20389347450227818</c:v>
                </c:pt>
                <c:pt idx="1047">
                  <c:v>-0.20389347450227818</c:v>
                </c:pt>
                <c:pt idx="1048">
                  <c:v>-0.19565123078879984</c:v>
                </c:pt>
                <c:pt idx="1049">
                  <c:v>-0.19565123078879984</c:v>
                </c:pt>
                <c:pt idx="1050">
                  <c:v>-0.19565123078879984</c:v>
                </c:pt>
                <c:pt idx="1051">
                  <c:v>-0.19565123078879984</c:v>
                </c:pt>
                <c:pt idx="1052">
                  <c:v>-0.19565123078879984</c:v>
                </c:pt>
                <c:pt idx="1053">
                  <c:v>-0.19565123078879984</c:v>
                </c:pt>
                <c:pt idx="1054">
                  <c:v>-0.19565123078879984</c:v>
                </c:pt>
                <c:pt idx="1055">
                  <c:v>-0.19565123078879984</c:v>
                </c:pt>
                <c:pt idx="1056">
                  <c:v>-0.19565123078879984</c:v>
                </c:pt>
                <c:pt idx="1057">
                  <c:v>-0.19565123078879984</c:v>
                </c:pt>
                <c:pt idx="1058">
                  <c:v>-0.18536701728959676</c:v>
                </c:pt>
                <c:pt idx="1059">
                  <c:v>-0.18536701728959676</c:v>
                </c:pt>
                <c:pt idx="1060">
                  <c:v>-0.18536701728959676</c:v>
                </c:pt>
                <c:pt idx="1061">
                  <c:v>-0.18536701728959676</c:v>
                </c:pt>
                <c:pt idx="1062">
                  <c:v>-0.18536701728959676</c:v>
                </c:pt>
                <c:pt idx="1063">
                  <c:v>-0.18023232108343615</c:v>
                </c:pt>
                <c:pt idx="1064">
                  <c:v>-0.18023232108343615</c:v>
                </c:pt>
                <c:pt idx="1065">
                  <c:v>-0.18023232108343615</c:v>
                </c:pt>
                <c:pt idx="1066">
                  <c:v>-0.18023232108343615</c:v>
                </c:pt>
                <c:pt idx="1067">
                  <c:v>-0.18023232108343615</c:v>
                </c:pt>
                <c:pt idx="1068">
                  <c:v>-0.17510237235946868</c:v>
                </c:pt>
                <c:pt idx="1069">
                  <c:v>-0.17510237235946868</c:v>
                </c:pt>
                <c:pt idx="1070">
                  <c:v>-0.17510237235946868</c:v>
                </c:pt>
                <c:pt idx="1071">
                  <c:v>-0.17510237235946868</c:v>
                </c:pt>
                <c:pt idx="1072">
                  <c:v>-0.17510237235946868</c:v>
                </c:pt>
                <c:pt idx="1073">
                  <c:v>-0.17510237235946868</c:v>
                </c:pt>
                <c:pt idx="1074">
                  <c:v>-0.17510237235946868</c:v>
                </c:pt>
                <c:pt idx="1075">
                  <c:v>-0.17510237235946868</c:v>
                </c:pt>
                <c:pt idx="1076">
                  <c:v>-0.17510237235946868</c:v>
                </c:pt>
                <c:pt idx="1077">
                  <c:v>-0.16587997072701424</c:v>
                </c:pt>
                <c:pt idx="1078">
                  <c:v>-0.16587997072701424</c:v>
                </c:pt>
                <c:pt idx="1079">
                  <c:v>-0.16587997072701424</c:v>
                </c:pt>
                <c:pt idx="1080">
                  <c:v>-0.16587997072701424</c:v>
                </c:pt>
                <c:pt idx="1081">
                  <c:v>-0.16587997072701424</c:v>
                </c:pt>
                <c:pt idx="1082">
                  <c:v>-0.16587997072701424</c:v>
                </c:pt>
                <c:pt idx="1083">
                  <c:v>-0.15973958012247633</c:v>
                </c:pt>
                <c:pt idx="1084">
                  <c:v>-0.15973958012247633</c:v>
                </c:pt>
                <c:pt idx="1085">
                  <c:v>-0.15973958012247633</c:v>
                </c:pt>
                <c:pt idx="1086">
                  <c:v>-0.15973958012247633</c:v>
                </c:pt>
                <c:pt idx="1087">
                  <c:v>-0.15973958012247633</c:v>
                </c:pt>
                <c:pt idx="1088">
                  <c:v>-0.15973958012247633</c:v>
                </c:pt>
                <c:pt idx="1089">
                  <c:v>-0.15973958012247633</c:v>
                </c:pt>
                <c:pt idx="1090">
                  <c:v>-0.15973958012247633</c:v>
                </c:pt>
                <c:pt idx="1091">
                  <c:v>-0.15973958012247633</c:v>
                </c:pt>
                <c:pt idx="1092">
                  <c:v>-0.15973958012247633</c:v>
                </c:pt>
                <c:pt idx="1093">
                  <c:v>-0.15973958012247633</c:v>
                </c:pt>
                <c:pt idx="1094">
                  <c:v>-0.15973958012247633</c:v>
                </c:pt>
                <c:pt idx="1095">
                  <c:v>-0.15973958012247633</c:v>
                </c:pt>
                <c:pt idx="1096">
                  <c:v>-0.15973958012247633</c:v>
                </c:pt>
                <c:pt idx="1097">
                  <c:v>-0.15973958012247633</c:v>
                </c:pt>
                <c:pt idx="1098">
                  <c:v>-0.15973958012247633</c:v>
                </c:pt>
                <c:pt idx="1099">
                  <c:v>-0.14339396474753904</c:v>
                </c:pt>
                <c:pt idx="1100">
                  <c:v>-0.14339396474753904</c:v>
                </c:pt>
                <c:pt idx="1101">
                  <c:v>-0.14339396474753904</c:v>
                </c:pt>
                <c:pt idx="1102">
                  <c:v>-0.14339396474753904</c:v>
                </c:pt>
                <c:pt idx="1103">
                  <c:v>-0.14339396474753904</c:v>
                </c:pt>
                <c:pt idx="1104">
                  <c:v>-0.14339396474753904</c:v>
                </c:pt>
                <c:pt idx="1105">
                  <c:v>-0.14339396474753904</c:v>
                </c:pt>
                <c:pt idx="1106">
                  <c:v>-0.14339396474753904</c:v>
                </c:pt>
                <c:pt idx="1107">
                  <c:v>-0.14339396474753904</c:v>
                </c:pt>
                <c:pt idx="1108">
                  <c:v>-0.14339396474753904</c:v>
                </c:pt>
                <c:pt idx="1109">
                  <c:v>-0.13319765307866563</c:v>
                </c:pt>
                <c:pt idx="1110">
                  <c:v>-0.13319765307866563</c:v>
                </c:pt>
                <c:pt idx="1111">
                  <c:v>-0.13319765307866563</c:v>
                </c:pt>
                <c:pt idx="1112">
                  <c:v>-0.13319765307866563</c:v>
                </c:pt>
                <c:pt idx="1113">
                  <c:v>-0.13319765307866563</c:v>
                </c:pt>
                <c:pt idx="1114">
                  <c:v>-0.13319765307866563</c:v>
                </c:pt>
                <c:pt idx="1115">
                  <c:v>-0.13319765307866563</c:v>
                </c:pt>
                <c:pt idx="1116">
                  <c:v>-0.13319765307866563</c:v>
                </c:pt>
                <c:pt idx="1117">
                  <c:v>-0.13319765307866563</c:v>
                </c:pt>
                <c:pt idx="1118">
                  <c:v>-0.13319765307866563</c:v>
                </c:pt>
                <c:pt idx="1119">
                  <c:v>-0.13319765307866563</c:v>
                </c:pt>
                <c:pt idx="1120">
                  <c:v>-0.12199764118126948</c:v>
                </c:pt>
                <c:pt idx="1121">
                  <c:v>-0.12199764118126948</c:v>
                </c:pt>
                <c:pt idx="1122">
                  <c:v>-0.12199764118126948</c:v>
                </c:pt>
                <c:pt idx="1123">
                  <c:v>-0.12199764118126948</c:v>
                </c:pt>
                <c:pt idx="1124">
                  <c:v>-0.12199764118126948</c:v>
                </c:pt>
                <c:pt idx="1125">
                  <c:v>-0.12199764118126948</c:v>
                </c:pt>
                <c:pt idx="1126">
                  <c:v>-0.12199764118126948</c:v>
                </c:pt>
                <c:pt idx="1127">
                  <c:v>-0.11487840913764519</c:v>
                </c:pt>
                <c:pt idx="1128">
                  <c:v>-0.11487840913764519</c:v>
                </c:pt>
                <c:pt idx="1129">
                  <c:v>-0.11487840913764519</c:v>
                </c:pt>
                <c:pt idx="1130">
                  <c:v>-0.11487840913764519</c:v>
                </c:pt>
                <c:pt idx="1131">
                  <c:v>-0.11487840913764519</c:v>
                </c:pt>
                <c:pt idx="1132">
                  <c:v>-0.11487840913764519</c:v>
                </c:pt>
                <c:pt idx="1133">
                  <c:v>-0.11487840913764519</c:v>
                </c:pt>
                <c:pt idx="1134">
                  <c:v>-0.11487840913764519</c:v>
                </c:pt>
                <c:pt idx="1135">
                  <c:v>-0.11487840913764519</c:v>
                </c:pt>
                <c:pt idx="1136">
                  <c:v>-0.11487840913764519</c:v>
                </c:pt>
                <c:pt idx="1137">
                  <c:v>-0.11487840913764519</c:v>
                </c:pt>
                <c:pt idx="1138">
                  <c:v>-0.11487840913764519</c:v>
                </c:pt>
                <c:pt idx="1139">
                  <c:v>-0.11487840913764519</c:v>
                </c:pt>
                <c:pt idx="1140">
                  <c:v>-0.11487840913764519</c:v>
                </c:pt>
                <c:pt idx="1141">
                  <c:v>-0.11487840913764519</c:v>
                </c:pt>
                <c:pt idx="1142">
                  <c:v>-9.9642029182132802E-2</c:v>
                </c:pt>
                <c:pt idx="1143">
                  <c:v>-9.9642029182132802E-2</c:v>
                </c:pt>
                <c:pt idx="1144">
                  <c:v>-9.9642029182132802E-2</c:v>
                </c:pt>
                <c:pt idx="1145">
                  <c:v>-9.9642029182132802E-2</c:v>
                </c:pt>
                <c:pt idx="1146">
                  <c:v>-9.9642029182132802E-2</c:v>
                </c:pt>
                <c:pt idx="1147">
                  <c:v>-9.9642029182132802E-2</c:v>
                </c:pt>
                <c:pt idx="1148">
                  <c:v>-9.9642029182132802E-2</c:v>
                </c:pt>
                <c:pt idx="1149">
                  <c:v>-9.9642029182132802E-2</c:v>
                </c:pt>
                <c:pt idx="1150">
                  <c:v>-9.152563294717185E-2</c:v>
                </c:pt>
                <c:pt idx="1151">
                  <c:v>-9.152563294717185E-2</c:v>
                </c:pt>
                <c:pt idx="1152">
                  <c:v>-9.152563294717185E-2</c:v>
                </c:pt>
                <c:pt idx="1153">
                  <c:v>-9.152563294717185E-2</c:v>
                </c:pt>
                <c:pt idx="1154">
                  <c:v>-9.152563294717185E-2</c:v>
                </c:pt>
                <c:pt idx="1155">
                  <c:v>-9.152563294717185E-2</c:v>
                </c:pt>
                <c:pt idx="1156">
                  <c:v>-9.152563294717185E-2</c:v>
                </c:pt>
                <c:pt idx="1157">
                  <c:v>-9.152563294717185E-2</c:v>
                </c:pt>
                <c:pt idx="1158">
                  <c:v>-9.152563294717185E-2</c:v>
                </c:pt>
                <c:pt idx="1159">
                  <c:v>-9.152563294717185E-2</c:v>
                </c:pt>
                <c:pt idx="1160">
                  <c:v>-9.152563294717185E-2</c:v>
                </c:pt>
                <c:pt idx="1161">
                  <c:v>-9.152563294717185E-2</c:v>
                </c:pt>
                <c:pt idx="1162">
                  <c:v>-9.152563294717185E-2</c:v>
                </c:pt>
                <c:pt idx="1163">
                  <c:v>-7.8349098372156908E-2</c:v>
                </c:pt>
                <c:pt idx="1164">
                  <c:v>-7.8349098372156908E-2</c:v>
                </c:pt>
                <c:pt idx="1165">
                  <c:v>-7.8349098372156908E-2</c:v>
                </c:pt>
                <c:pt idx="1166">
                  <c:v>-7.8349098372156908E-2</c:v>
                </c:pt>
                <c:pt idx="1167">
                  <c:v>-7.8349098372156908E-2</c:v>
                </c:pt>
                <c:pt idx="1168">
                  <c:v>-7.8349098372156908E-2</c:v>
                </c:pt>
                <c:pt idx="1169">
                  <c:v>-7.8349098372156908E-2</c:v>
                </c:pt>
                <c:pt idx="1170">
                  <c:v>-7.8349098372156908E-2</c:v>
                </c:pt>
                <c:pt idx="1171">
                  <c:v>-7.8349098372156908E-2</c:v>
                </c:pt>
                <c:pt idx="1172">
                  <c:v>-7.8349098372156908E-2</c:v>
                </c:pt>
                <c:pt idx="1173">
                  <c:v>-7.8349098372156908E-2</c:v>
                </c:pt>
                <c:pt idx="1174">
                  <c:v>-7.8349098372156908E-2</c:v>
                </c:pt>
                <c:pt idx="1175">
                  <c:v>-7.8349098372156908E-2</c:v>
                </c:pt>
                <c:pt idx="1176">
                  <c:v>-6.5186153411862707E-2</c:v>
                </c:pt>
                <c:pt idx="1177">
                  <c:v>-6.5186153411862707E-2</c:v>
                </c:pt>
                <c:pt idx="1178">
                  <c:v>-6.5186153411862707E-2</c:v>
                </c:pt>
                <c:pt idx="1179">
                  <c:v>-6.5186153411862707E-2</c:v>
                </c:pt>
                <c:pt idx="1180">
                  <c:v>-6.5186153411862707E-2</c:v>
                </c:pt>
                <c:pt idx="1181">
                  <c:v>-6.5186153411862707E-2</c:v>
                </c:pt>
                <c:pt idx="1182">
                  <c:v>-6.5186153411862707E-2</c:v>
                </c:pt>
                <c:pt idx="1183">
                  <c:v>-6.5186153411862707E-2</c:v>
                </c:pt>
                <c:pt idx="1184">
                  <c:v>-6.5186153411862707E-2</c:v>
                </c:pt>
                <c:pt idx="1185">
                  <c:v>-6.5186153411862707E-2</c:v>
                </c:pt>
                <c:pt idx="1186">
                  <c:v>-6.5186153411862707E-2</c:v>
                </c:pt>
                <c:pt idx="1187">
                  <c:v>-6.5186153411862707E-2</c:v>
                </c:pt>
                <c:pt idx="1188">
                  <c:v>-5.3045811302446871E-2</c:v>
                </c:pt>
                <c:pt idx="1189">
                  <c:v>-5.3045811302446871E-2</c:v>
                </c:pt>
                <c:pt idx="1190">
                  <c:v>-5.3045811302446871E-2</c:v>
                </c:pt>
                <c:pt idx="1191">
                  <c:v>-5.3045811302446871E-2</c:v>
                </c:pt>
                <c:pt idx="1192">
                  <c:v>-5.3045811302446871E-2</c:v>
                </c:pt>
                <c:pt idx="1193">
                  <c:v>-5.3045811302446871E-2</c:v>
                </c:pt>
                <c:pt idx="1194">
                  <c:v>-5.3045811302446871E-2</c:v>
                </c:pt>
                <c:pt idx="1195">
                  <c:v>-5.3045811302446871E-2</c:v>
                </c:pt>
                <c:pt idx="1196">
                  <c:v>-5.3045811302446871E-2</c:v>
                </c:pt>
                <c:pt idx="1197">
                  <c:v>-5.3045811302446871E-2</c:v>
                </c:pt>
                <c:pt idx="1198">
                  <c:v>-5.3045811302446871E-2</c:v>
                </c:pt>
                <c:pt idx="1199">
                  <c:v>-5.3045811302446871E-2</c:v>
                </c:pt>
                <c:pt idx="1200">
                  <c:v>-5.3045811302446871E-2</c:v>
                </c:pt>
                <c:pt idx="1201">
                  <c:v>-3.9902535126434074E-2</c:v>
                </c:pt>
                <c:pt idx="1202">
                  <c:v>-3.9902535126434074E-2</c:v>
                </c:pt>
                <c:pt idx="1203">
                  <c:v>-3.9902535126434074E-2</c:v>
                </c:pt>
                <c:pt idx="1204">
                  <c:v>-3.9902535126434074E-2</c:v>
                </c:pt>
                <c:pt idx="1205">
                  <c:v>-3.9902535126434074E-2</c:v>
                </c:pt>
                <c:pt idx="1206">
                  <c:v>-3.9902535126434074E-2</c:v>
                </c:pt>
                <c:pt idx="1207">
                  <c:v>-3.9902535126434074E-2</c:v>
                </c:pt>
                <c:pt idx="1208">
                  <c:v>-3.9902535126434074E-2</c:v>
                </c:pt>
                <c:pt idx="1209">
                  <c:v>-3.9902535126434074E-2</c:v>
                </c:pt>
                <c:pt idx="1210">
                  <c:v>-3.9902535126434074E-2</c:v>
                </c:pt>
                <c:pt idx="1211">
                  <c:v>-3.9902535126434074E-2</c:v>
                </c:pt>
                <c:pt idx="1212">
                  <c:v>-3.9902535126434074E-2</c:v>
                </c:pt>
                <c:pt idx="1213">
                  <c:v>-3.9902535126434074E-2</c:v>
                </c:pt>
                <c:pt idx="1214">
                  <c:v>-3.9902535126434074E-2</c:v>
                </c:pt>
                <c:pt idx="1215">
                  <c:v>-3.9902535126434074E-2</c:v>
                </c:pt>
                <c:pt idx="1216">
                  <c:v>-3.9902535126434074E-2</c:v>
                </c:pt>
                <c:pt idx="1217">
                  <c:v>-3.9902535126434074E-2</c:v>
                </c:pt>
                <c:pt idx="1218">
                  <c:v>-2.2725217824560974E-2</c:v>
                </c:pt>
                <c:pt idx="1219">
                  <c:v>-2.2725217824560974E-2</c:v>
                </c:pt>
                <c:pt idx="1220">
                  <c:v>-2.2725217824560974E-2</c:v>
                </c:pt>
                <c:pt idx="1221">
                  <c:v>-2.2725217824560974E-2</c:v>
                </c:pt>
                <c:pt idx="1222">
                  <c:v>-2.2725217824560974E-2</c:v>
                </c:pt>
                <c:pt idx="1223">
                  <c:v>-2.2725217824560974E-2</c:v>
                </c:pt>
                <c:pt idx="1224">
                  <c:v>-2.2725217824560974E-2</c:v>
                </c:pt>
                <c:pt idx="1225">
                  <c:v>-2.2725217824560974E-2</c:v>
                </c:pt>
                <c:pt idx="1226">
                  <c:v>-2.2725217824560974E-2</c:v>
                </c:pt>
                <c:pt idx="1227">
                  <c:v>-2.2725217824560974E-2</c:v>
                </c:pt>
                <c:pt idx="1228">
                  <c:v>-2.2725217824560974E-2</c:v>
                </c:pt>
                <c:pt idx="1229">
                  <c:v>-1.1614372779556462E-2</c:v>
                </c:pt>
                <c:pt idx="1230">
                  <c:v>-1.1614372779556462E-2</c:v>
                </c:pt>
                <c:pt idx="1231">
                  <c:v>-1.1614372779556462E-2</c:v>
                </c:pt>
                <c:pt idx="1232">
                  <c:v>-1.1614372779556462E-2</c:v>
                </c:pt>
                <c:pt idx="1233">
                  <c:v>-1.1614372779556462E-2</c:v>
                </c:pt>
                <c:pt idx="1234">
                  <c:v>-1.1614372779556462E-2</c:v>
                </c:pt>
                <c:pt idx="1235">
                  <c:v>-1.1614372779556462E-2</c:v>
                </c:pt>
                <c:pt idx="1236">
                  <c:v>-1.1614372779556462E-2</c:v>
                </c:pt>
                <c:pt idx="1237">
                  <c:v>-1.1614372779556462E-2</c:v>
                </c:pt>
                <c:pt idx="1238">
                  <c:v>-1.1614372779556462E-2</c:v>
                </c:pt>
                <c:pt idx="1239">
                  <c:v>-1.1614372779556462E-2</c:v>
                </c:pt>
                <c:pt idx="1240">
                  <c:v>-1.1614372779556462E-2</c:v>
                </c:pt>
                <c:pt idx="1241">
                  <c:v>-1.1614372779556462E-2</c:v>
                </c:pt>
                <c:pt idx="1242">
                  <c:v>-1.1614372779556462E-2</c:v>
                </c:pt>
                <c:pt idx="1243">
                  <c:v>2.5248095666631667E-3</c:v>
                </c:pt>
                <c:pt idx="1244">
                  <c:v>2.5248095666631667E-3</c:v>
                </c:pt>
                <c:pt idx="1245">
                  <c:v>2.5248095666631667E-3</c:v>
                </c:pt>
                <c:pt idx="1246">
                  <c:v>2.5248095666631667E-3</c:v>
                </c:pt>
                <c:pt idx="1247">
                  <c:v>2.5248095666631667E-3</c:v>
                </c:pt>
                <c:pt idx="1248">
                  <c:v>2.5248095666631667E-3</c:v>
                </c:pt>
                <c:pt idx="1249">
                  <c:v>2.5248095666631667E-3</c:v>
                </c:pt>
                <c:pt idx="1250">
                  <c:v>2.5248095666631667E-3</c:v>
                </c:pt>
                <c:pt idx="1251">
                  <c:v>2.5248095666631667E-3</c:v>
                </c:pt>
                <c:pt idx="1252">
                  <c:v>2.5248095666631667E-3</c:v>
                </c:pt>
                <c:pt idx="1253">
                  <c:v>2.5248095666631667E-3</c:v>
                </c:pt>
                <c:pt idx="1254">
                  <c:v>2.5248095666631667E-3</c:v>
                </c:pt>
                <c:pt idx="1255">
                  <c:v>2.5248095666631667E-3</c:v>
                </c:pt>
                <c:pt idx="1256">
                  <c:v>1.5654442042173547E-2</c:v>
                </c:pt>
                <c:pt idx="1257">
                  <c:v>1.5654442042173547E-2</c:v>
                </c:pt>
                <c:pt idx="1258">
                  <c:v>1.5654442042173547E-2</c:v>
                </c:pt>
                <c:pt idx="1259">
                  <c:v>1.5654442042173547E-2</c:v>
                </c:pt>
                <c:pt idx="1260">
                  <c:v>1.5654442042173547E-2</c:v>
                </c:pt>
                <c:pt idx="1261">
                  <c:v>1.5654442042173547E-2</c:v>
                </c:pt>
                <c:pt idx="1262">
                  <c:v>1.5654442042173547E-2</c:v>
                </c:pt>
                <c:pt idx="1263">
                  <c:v>1.5654442042173547E-2</c:v>
                </c:pt>
                <c:pt idx="1264">
                  <c:v>1.5654442042173547E-2</c:v>
                </c:pt>
                <c:pt idx="1265">
                  <c:v>1.5654442042173547E-2</c:v>
                </c:pt>
                <c:pt idx="1266">
                  <c:v>1.5654442042173547E-2</c:v>
                </c:pt>
                <c:pt idx="1267">
                  <c:v>2.6766148626375438E-2</c:v>
                </c:pt>
                <c:pt idx="1268">
                  <c:v>2.6766148626375438E-2</c:v>
                </c:pt>
                <c:pt idx="1269">
                  <c:v>2.6766148626375438E-2</c:v>
                </c:pt>
                <c:pt idx="1270">
                  <c:v>2.6766148626375438E-2</c:v>
                </c:pt>
                <c:pt idx="1271">
                  <c:v>2.6766148626375438E-2</c:v>
                </c:pt>
                <c:pt idx="1272">
                  <c:v>2.6766148626375438E-2</c:v>
                </c:pt>
                <c:pt idx="1273">
                  <c:v>2.6766148626375438E-2</c:v>
                </c:pt>
                <c:pt idx="1274">
                  <c:v>2.6766148626375438E-2</c:v>
                </c:pt>
                <c:pt idx="1275">
                  <c:v>2.6766148626375438E-2</c:v>
                </c:pt>
                <c:pt idx="1276">
                  <c:v>2.6766148626375438E-2</c:v>
                </c:pt>
                <c:pt idx="1277">
                  <c:v>2.6766148626375438E-2</c:v>
                </c:pt>
                <c:pt idx="1278">
                  <c:v>2.6766148626375438E-2</c:v>
                </c:pt>
                <c:pt idx="1279">
                  <c:v>2.6766148626375438E-2</c:v>
                </c:pt>
                <c:pt idx="1280">
                  <c:v>2.6766148626375438E-2</c:v>
                </c:pt>
                <c:pt idx="1281">
                  <c:v>2.6766148626375438E-2</c:v>
                </c:pt>
                <c:pt idx="1282">
                  <c:v>4.192407219316386E-2</c:v>
                </c:pt>
                <c:pt idx="1283">
                  <c:v>4.192407219316386E-2</c:v>
                </c:pt>
                <c:pt idx="1284">
                  <c:v>4.192407219316386E-2</c:v>
                </c:pt>
                <c:pt idx="1285">
                  <c:v>4.192407219316386E-2</c:v>
                </c:pt>
                <c:pt idx="1286">
                  <c:v>4.192407219316386E-2</c:v>
                </c:pt>
                <c:pt idx="1287">
                  <c:v>4.192407219316386E-2</c:v>
                </c:pt>
                <c:pt idx="1288">
                  <c:v>4.192407219316386E-2</c:v>
                </c:pt>
                <c:pt idx="1289">
                  <c:v>4.192407219316386E-2</c:v>
                </c:pt>
                <c:pt idx="1290">
                  <c:v>4.192407219316386E-2</c:v>
                </c:pt>
                <c:pt idx="1291">
                  <c:v>4.192407219316386E-2</c:v>
                </c:pt>
                <c:pt idx="1292">
                  <c:v>4.192407219316386E-2</c:v>
                </c:pt>
                <c:pt idx="1293">
                  <c:v>4.192407219316386E-2</c:v>
                </c:pt>
                <c:pt idx="1294">
                  <c:v>4.192407219316386E-2</c:v>
                </c:pt>
                <c:pt idx="1295">
                  <c:v>4.192407219316386E-2</c:v>
                </c:pt>
                <c:pt idx="1296">
                  <c:v>4.192407219316386E-2</c:v>
                </c:pt>
                <c:pt idx="1297">
                  <c:v>4.192407219316386E-2</c:v>
                </c:pt>
                <c:pt idx="1298">
                  <c:v>4.192407219316386E-2</c:v>
                </c:pt>
                <c:pt idx="1299">
                  <c:v>5.9114893244600536E-2</c:v>
                </c:pt>
                <c:pt idx="1300">
                  <c:v>5.9114893244600536E-2</c:v>
                </c:pt>
                <c:pt idx="1301">
                  <c:v>5.9114893244600536E-2</c:v>
                </c:pt>
                <c:pt idx="1302">
                  <c:v>5.9114893244600536E-2</c:v>
                </c:pt>
                <c:pt idx="1303">
                  <c:v>5.9114893244600536E-2</c:v>
                </c:pt>
                <c:pt idx="1304">
                  <c:v>5.9114893244600536E-2</c:v>
                </c:pt>
                <c:pt idx="1305">
                  <c:v>5.9114893244600536E-2</c:v>
                </c:pt>
                <c:pt idx="1306">
                  <c:v>5.9114893244600536E-2</c:v>
                </c:pt>
                <c:pt idx="1307">
                  <c:v>5.9114893244600536E-2</c:v>
                </c:pt>
                <c:pt idx="1308">
                  <c:v>5.9114893244600536E-2</c:v>
                </c:pt>
                <c:pt idx="1309">
                  <c:v>5.9114893244600536E-2</c:v>
                </c:pt>
                <c:pt idx="1310">
                  <c:v>5.9114893244600536E-2</c:v>
                </c:pt>
                <c:pt idx="1311">
                  <c:v>5.9114893244600536E-2</c:v>
                </c:pt>
                <c:pt idx="1312">
                  <c:v>5.9114893244600536E-2</c:v>
                </c:pt>
                <c:pt idx="1313">
                  <c:v>5.9114893244600536E-2</c:v>
                </c:pt>
                <c:pt idx="1314">
                  <c:v>5.9114893244600536E-2</c:v>
                </c:pt>
                <c:pt idx="1315">
                  <c:v>5.9114893244600536E-2</c:v>
                </c:pt>
                <c:pt idx="1316">
                  <c:v>7.6323203252920246E-2</c:v>
                </c:pt>
                <c:pt idx="1317">
                  <c:v>7.6323203252920246E-2</c:v>
                </c:pt>
                <c:pt idx="1318">
                  <c:v>7.6323203252920246E-2</c:v>
                </c:pt>
                <c:pt idx="1319">
                  <c:v>7.6323203252920246E-2</c:v>
                </c:pt>
                <c:pt idx="1320">
                  <c:v>7.6323203252920246E-2</c:v>
                </c:pt>
                <c:pt idx="1321">
                  <c:v>7.6323203252920246E-2</c:v>
                </c:pt>
                <c:pt idx="1322">
                  <c:v>7.6323203252920246E-2</c:v>
                </c:pt>
                <c:pt idx="1323">
                  <c:v>7.6323203252920246E-2</c:v>
                </c:pt>
                <c:pt idx="1324">
                  <c:v>7.6323203252920246E-2</c:v>
                </c:pt>
                <c:pt idx="1325">
                  <c:v>7.6323203252920246E-2</c:v>
                </c:pt>
                <c:pt idx="1326">
                  <c:v>7.6323203252920246E-2</c:v>
                </c:pt>
                <c:pt idx="1327">
                  <c:v>7.6323203252920246E-2</c:v>
                </c:pt>
                <c:pt idx="1328">
                  <c:v>7.6323203252920246E-2</c:v>
                </c:pt>
                <c:pt idx="1329">
                  <c:v>7.6323203252920246E-2</c:v>
                </c:pt>
                <c:pt idx="1330">
                  <c:v>7.6323203252920246E-2</c:v>
                </c:pt>
                <c:pt idx="1331">
                  <c:v>7.6323203252920246E-2</c:v>
                </c:pt>
                <c:pt idx="1332">
                  <c:v>7.6323203252920246E-2</c:v>
                </c:pt>
                <c:pt idx="1333">
                  <c:v>9.3554145947609996E-2</c:v>
                </c:pt>
                <c:pt idx="1334">
                  <c:v>9.3554145947609996E-2</c:v>
                </c:pt>
                <c:pt idx="1335">
                  <c:v>9.3554145947609996E-2</c:v>
                </c:pt>
                <c:pt idx="1336">
                  <c:v>9.3554145947609996E-2</c:v>
                </c:pt>
                <c:pt idx="1337">
                  <c:v>9.3554145947609996E-2</c:v>
                </c:pt>
                <c:pt idx="1338">
                  <c:v>9.3554145947609996E-2</c:v>
                </c:pt>
                <c:pt idx="1339">
                  <c:v>9.3554145947609996E-2</c:v>
                </c:pt>
                <c:pt idx="1340">
                  <c:v>9.3554145947609996E-2</c:v>
                </c:pt>
                <c:pt idx="1341">
                  <c:v>9.3554145947609996E-2</c:v>
                </c:pt>
                <c:pt idx="1342">
                  <c:v>9.3554145947609996E-2</c:v>
                </c:pt>
                <c:pt idx="1343">
                  <c:v>9.3554145947609996E-2</c:v>
                </c:pt>
                <c:pt idx="1344">
                  <c:v>9.3554145947609996E-2</c:v>
                </c:pt>
                <c:pt idx="1345">
                  <c:v>9.3554145947609996E-2</c:v>
                </c:pt>
                <c:pt idx="1346">
                  <c:v>9.3554145947609996E-2</c:v>
                </c:pt>
                <c:pt idx="1347">
                  <c:v>9.3554145947609996E-2</c:v>
                </c:pt>
                <c:pt idx="1348">
                  <c:v>9.3554145947609996E-2</c:v>
                </c:pt>
                <c:pt idx="1349">
                  <c:v>0.10979682682772657</c:v>
                </c:pt>
                <c:pt idx="1350">
                  <c:v>0.10979682682772657</c:v>
                </c:pt>
                <c:pt idx="1351">
                  <c:v>0.10979682682772657</c:v>
                </c:pt>
                <c:pt idx="1352">
                  <c:v>0.10979682682772657</c:v>
                </c:pt>
                <c:pt idx="1353">
                  <c:v>0.10979682682772657</c:v>
                </c:pt>
                <c:pt idx="1354">
                  <c:v>0.10979682682772657</c:v>
                </c:pt>
                <c:pt idx="1355">
                  <c:v>0.10979682682772657</c:v>
                </c:pt>
                <c:pt idx="1356">
                  <c:v>0.10979682682772657</c:v>
                </c:pt>
                <c:pt idx="1357">
                  <c:v>0.10979682682772657</c:v>
                </c:pt>
                <c:pt idx="1358">
                  <c:v>0.10979682682772657</c:v>
                </c:pt>
                <c:pt idx="1359">
                  <c:v>0.10979682682772657</c:v>
                </c:pt>
                <c:pt idx="1360">
                  <c:v>0.10979682682772657</c:v>
                </c:pt>
                <c:pt idx="1361">
                  <c:v>0.10979682682772657</c:v>
                </c:pt>
                <c:pt idx="1362">
                  <c:v>0.10979682682772657</c:v>
                </c:pt>
                <c:pt idx="1363">
                  <c:v>0.10979682682772657</c:v>
                </c:pt>
                <c:pt idx="1364">
                  <c:v>0.10979682682772657</c:v>
                </c:pt>
                <c:pt idx="1365">
                  <c:v>0.10979682682772657</c:v>
                </c:pt>
                <c:pt idx="1366">
                  <c:v>0.10979682682772657</c:v>
                </c:pt>
                <c:pt idx="1367">
                  <c:v>0.10979682682772657</c:v>
                </c:pt>
                <c:pt idx="1368">
                  <c:v>0.10979682682772657</c:v>
                </c:pt>
                <c:pt idx="1369">
                  <c:v>0.10979682682772657</c:v>
                </c:pt>
                <c:pt idx="1370">
                  <c:v>0.10979682682772657</c:v>
                </c:pt>
                <c:pt idx="1371">
                  <c:v>0.10979682682772657</c:v>
                </c:pt>
                <c:pt idx="1372">
                  <c:v>0.10979682682772657</c:v>
                </c:pt>
                <c:pt idx="1373">
                  <c:v>0.10979682682772657</c:v>
                </c:pt>
                <c:pt idx="1374">
                  <c:v>0.10979682682772657</c:v>
                </c:pt>
                <c:pt idx="1375">
                  <c:v>0.10979682682772657</c:v>
                </c:pt>
                <c:pt idx="1376">
                  <c:v>0.10979682682772657</c:v>
                </c:pt>
                <c:pt idx="1377">
                  <c:v>0.10979682682772657</c:v>
                </c:pt>
                <c:pt idx="1378">
                  <c:v>0.10979682682772657</c:v>
                </c:pt>
                <c:pt idx="1379">
                  <c:v>0.10979682682772657</c:v>
                </c:pt>
                <c:pt idx="1380">
                  <c:v>0.10979682682772657</c:v>
                </c:pt>
                <c:pt idx="1381">
                  <c:v>0.10979682682772657</c:v>
                </c:pt>
                <c:pt idx="1382">
                  <c:v>0.10979682682772657</c:v>
                </c:pt>
                <c:pt idx="1383">
                  <c:v>0.10979682682772657</c:v>
                </c:pt>
                <c:pt idx="1384">
                  <c:v>0.10979682682772657</c:v>
                </c:pt>
                <c:pt idx="1385">
                  <c:v>0.10979682682772657</c:v>
                </c:pt>
                <c:pt idx="1386">
                  <c:v>0.10979682682772657</c:v>
                </c:pt>
                <c:pt idx="1387">
                  <c:v>0.10979682682772657</c:v>
                </c:pt>
                <c:pt idx="1388">
                  <c:v>0.10979682682772657</c:v>
                </c:pt>
                <c:pt idx="1389">
                  <c:v>0.10979682682772657</c:v>
                </c:pt>
                <c:pt idx="1390">
                  <c:v>0.10979682682772657</c:v>
                </c:pt>
                <c:pt idx="1391">
                  <c:v>0.15258337892557483</c:v>
                </c:pt>
                <c:pt idx="1392">
                  <c:v>0.15258337892557483</c:v>
                </c:pt>
                <c:pt idx="1393">
                  <c:v>0.15258337892557483</c:v>
                </c:pt>
                <c:pt idx="1394">
                  <c:v>0.15258337892557483</c:v>
                </c:pt>
                <c:pt idx="1395">
                  <c:v>0.15258337892557483</c:v>
                </c:pt>
                <c:pt idx="1396">
                  <c:v>0.15258337892557483</c:v>
                </c:pt>
                <c:pt idx="1397">
                  <c:v>0.15258337892557483</c:v>
                </c:pt>
                <c:pt idx="1398">
                  <c:v>0.15258337892557483</c:v>
                </c:pt>
                <c:pt idx="1399">
                  <c:v>0.15258337892557483</c:v>
                </c:pt>
                <c:pt idx="1400">
                  <c:v>0.15258337892557483</c:v>
                </c:pt>
                <c:pt idx="1401">
                  <c:v>0.15258337892557483</c:v>
                </c:pt>
                <c:pt idx="1402">
                  <c:v>0.15258337892557483</c:v>
                </c:pt>
                <c:pt idx="1403">
                  <c:v>0.15258337892557483</c:v>
                </c:pt>
                <c:pt idx="1404">
                  <c:v>0.16587997072701438</c:v>
                </c:pt>
                <c:pt idx="1405">
                  <c:v>0.16587997072701438</c:v>
                </c:pt>
                <c:pt idx="1406">
                  <c:v>0.16587997072701438</c:v>
                </c:pt>
                <c:pt idx="1407">
                  <c:v>0.16587997072701438</c:v>
                </c:pt>
                <c:pt idx="1408">
                  <c:v>0.16587997072701438</c:v>
                </c:pt>
                <c:pt idx="1409">
                  <c:v>0.16587997072701438</c:v>
                </c:pt>
                <c:pt idx="1410">
                  <c:v>0.16587997072701438</c:v>
                </c:pt>
                <c:pt idx="1411">
                  <c:v>0.16587997072701438</c:v>
                </c:pt>
                <c:pt idx="1412">
                  <c:v>0.16587997072701438</c:v>
                </c:pt>
                <c:pt idx="1413">
                  <c:v>0.16587997072701438</c:v>
                </c:pt>
                <c:pt idx="1414">
                  <c:v>0.16587997072701438</c:v>
                </c:pt>
                <c:pt idx="1415">
                  <c:v>0.16587997072701438</c:v>
                </c:pt>
                <c:pt idx="1416">
                  <c:v>0.16587997072701438</c:v>
                </c:pt>
                <c:pt idx="1417">
                  <c:v>0.16587997072701438</c:v>
                </c:pt>
                <c:pt idx="1418">
                  <c:v>0.16587997072701438</c:v>
                </c:pt>
                <c:pt idx="1419">
                  <c:v>0.16587997072701438</c:v>
                </c:pt>
                <c:pt idx="1420">
                  <c:v>0.16587997072701438</c:v>
                </c:pt>
                <c:pt idx="1421">
                  <c:v>0.16587997072701438</c:v>
                </c:pt>
                <c:pt idx="1422">
                  <c:v>0.16587997072701438</c:v>
                </c:pt>
                <c:pt idx="1423">
                  <c:v>0.18536701728959662</c:v>
                </c:pt>
                <c:pt idx="1424">
                  <c:v>0.18536701728959662</c:v>
                </c:pt>
                <c:pt idx="1425">
                  <c:v>0.18536701728959662</c:v>
                </c:pt>
                <c:pt idx="1426">
                  <c:v>0.18536701728959662</c:v>
                </c:pt>
                <c:pt idx="1427">
                  <c:v>0.18536701728959662</c:v>
                </c:pt>
                <c:pt idx="1428">
                  <c:v>0.18536701728959662</c:v>
                </c:pt>
                <c:pt idx="1429">
                  <c:v>0.18536701728959662</c:v>
                </c:pt>
                <c:pt idx="1430">
                  <c:v>0.18536701728959662</c:v>
                </c:pt>
                <c:pt idx="1431">
                  <c:v>0.18536701728959662</c:v>
                </c:pt>
                <c:pt idx="1432">
                  <c:v>0.18536701728959662</c:v>
                </c:pt>
                <c:pt idx="1433">
                  <c:v>0.18536701728959662</c:v>
                </c:pt>
                <c:pt idx="1434">
                  <c:v>0.18536701728959662</c:v>
                </c:pt>
                <c:pt idx="1435">
                  <c:v>0.18536701728959662</c:v>
                </c:pt>
                <c:pt idx="1436">
                  <c:v>0.18536701728959662</c:v>
                </c:pt>
                <c:pt idx="1437">
                  <c:v>0.18536701728959662</c:v>
                </c:pt>
                <c:pt idx="1438">
                  <c:v>0.18536701728959662</c:v>
                </c:pt>
                <c:pt idx="1439">
                  <c:v>0.18536701728959662</c:v>
                </c:pt>
                <c:pt idx="1440">
                  <c:v>0.18536701728959662</c:v>
                </c:pt>
                <c:pt idx="1441">
                  <c:v>0.20389347450227818</c:v>
                </c:pt>
                <c:pt idx="1442">
                  <c:v>0.20389347450227818</c:v>
                </c:pt>
                <c:pt idx="1443">
                  <c:v>0.20389347450227818</c:v>
                </c:pt>
                <c:pt idx="1444">
                  <c:v>0.20389347450227818</c:v>
                </c:pt>
                <c:pt idx="1445">
                  <c:v>0.20389347450227818</c:v>
                </c:pt>
                <c:pt idx="1446">
                  <c:v>0.20389347450227818</c:v>
                </c:pt>
                <c:pt idx="1447">
                  <c:v>0.20389347450227818</c:v>
                </c:pt>
                <c:pt idx="1448">
                  <c:v>0.20389347450227818</c:v>
                </c:pt>
                <c:pt idx="1449">
                  <c:v>0.20389347450227818</c:v>
                </c:pt>
                <c:pt idx="1450">
                  <c:v>0.20389347450227818</c:v>
                </c:pt>
                <c:pt idx="1451">
                  <c:v>0.20389347450227818</c:v>
                </c:pt>
                <c:pt idx="1452">
                  <c:v>0.20389347450227818</c:v>
                </c:pt>
                <c:pt idx="1453">
                  <c:v>0.20389347450227818</c:v>
                </c:pt>
                <c:pt idx="1454">
                  <c:v>0.20389347450227818</c:v>
                </c:pt>
                <c:pt idx="1455">
                  <c:v>0.20389347450227818</c:v>
                </c:pt>
                <c:pt idx="1456">
                  <c:v>0.20389347450227818</c:v>
                </c:pt>
                <c:pt idx="1457">
                  <c:v>0.20389347450227818</c:v>
                </c:pt>
                <c:pt idx="1458">
                  <c:v>0.22145507332142239</c:v>
                </c:pt>
                <c:pt idx="1459">
                  <c:v>0.22145507332142239</c:v>
                </c:pt>
                <c:pt idx="1460">
                  <c:v>0.22145507332142239</c:v>
                </c:pt>
                <c:pt idx="1461">
                  <c:v>0.22145507332142239</c:v>
                </c:pt>
                <c:pt idx="1462">
                  <c:v>0.22145507332142239</c:v>
                </c:pt>
                <c:pt idx="1463">
                  <c:v>0.22145507332142239</c:v>
                </c:pt>
                <c:pt idx="1464">
                  <c:v>0.22145507332142239</c:v>
                </c:pt>
                <c:pt idx="1465">
                  <c:v>0.22145507332142239</c:v>
                </c:pt>
                <c:pt idx="1466">
                  <c:v>0.22145507332142239</c:v>
                </c:pt>
                <c:pt idx="1467">
                  <c:v>0.22145507332142239</c:v>
                </c:pt>
                <c:pt idx="1468">
                  <c:v>0.22145507332142239</c:v>
                </c:pt>
                <c:pt idx="1469">
                  <c:v>0.22145507332142239</c:v>
                </c:pt>
                <c:pt idx="1470">
                  <c:v>0.22145507332142239</c:v>
                </c:pt>
                <c:pt idx="1471">
                  <c:v>0.22145507332142239</c:v>
                </c:pt>
                <c:pt idx="1472">
                  <c:v>0.22145507332142239</c:v>
                </c:pt>
                <c:pt idx="1473">
                  <c:v>0.22145507332142239</c:v>
                </c:pt>
                <c:pt idx="1474">
                  <c:v>0.22145507332142239</c:v>
                </c:pt>
                <c:pt idx="1475">
                  <c:v>0.22145507332142239</c:v>
                </c:pt>
                <c:pt idx="1476">
                  <c:v>0.22145507332142239</c:v>
                </c:pt>
                <c:pt idx="1477">
                  <c:v>0.22145507332142239</c:v>
                </c:pt>
                <c:pt idx="1478">
                  <c:v>0.24220402167426766</c:v>
                </c:pt>
                <c:pt idx="1479">
                  <c:v>0.24220402167426766</c:v>
                </c:pt>
                <c:pt idx="1480">
                  <c:v>0.24220402167426766</c:v>
                </c:pt>
                <c:pt idx="1481">
                  <c:v>0.24220402167426766</c:v>
                </c:pt>
                <c:pt idx="1482">
                  <c:v>0.24220402167426766</c:v>
                </c:pt>
                <c:pt idx="1483">
                  <c:v>0.24220402167426766</c:v>
                </c:pt>
                <c:pt idx="1484">
                  <c:v>0.24220402167426766</c:v>
                </c:pt>
                <c:pt idx="1485">
                  <c:v>0.24220402167426766</c:v>
                </c:pt>
                <c:pt idx="1486">
                  <c:v>0.24220402167426766</c:v>
                </c:pt>
                <c:pt idx="1487">
                  <c:v>0.24220402167426766</c:v>
                </c:pt>
                <c:pt idx="1488">
                  <c:v>0.24220402167426766</c:v>
                </c:pt>
                <c:pt idx="1489">
                  <c:v>0.24220402167426766</c:v>
                </c:pt>
                <c:pt idx="1490">
                  <c:v>0.24220402167426766</c:v>
                </c:pt>
                <c:pt idx="1491">
                  <c:v>0.24220402167426766</c:v>
                </c:pt>
                <c:pt idx="1492">
                  <c:v>0.24220402167426766</c:v>
                </c:pt>
                <c:pt idx="1493">
                  <c:v>0.24220402167426766</c:v>
                </c:pt>
                <c:pt idx="1494">
                  <c:v>0.24220402167426766</c:v>
                </c:pt>
                <c:pt idx="1495">
                  <c:v>0.24220402167426766</c:v>
                </c:pt>
                <c:pt idx="1496">
                  <c:v>0.24220402167426766</c:v>
                </c:pt>
                <c:pt idx="1497">
                  <c:v>0.24220402167426766</c:v>
                </c:pt>
                <c:pt idx="1498">
                  <c:v>0.24220402167426766</c:v>
                </c:pt>
                <c:pt idx="1499">
                  <c:v>0.24220402167426766</c:v>
                </c:pt>
                <c:pt idx="1500">
                  <c:v>0.24220402167426766</c:v>
                </c:pt>
                <c:pt idx="1501">
                  <c:v>0.2661955134062266</c:v>
                </c:pt>
                <c:pt idx="1502">
                  <c:v>0.2661955134062266</c:v>
                </c:pt>
                <c:pt idx="1503">
                  <c:v>0.2661955134062266</c:v>
                </c:pt>
                <c:pt idx="1504">
                  <c:v>0.2661955134062266</c:v>
                </c:pt>
                <c:pt idx="1505">
                  <c:v>0.2661955134062266</c:v>
                </c:pt>
                <c:pt idx="1506">
                  <c:v>0.2661955134062266</c:v>
                </c:pt>
                <c:pt idx="1507">
                  <c:v>0.2661955134062266</c:v>
                </c:pt>
                <c:pt idx="1508">
                  <c:v>0.2661955134062266</c:v>
                </c:pt>
                <c:pt idx="1509">
                  <c:v>0.2661955134062266</c:v>
                </c:pt>
                <c:pt idx="1510">
                  <c:v>0.2661955134062266</c:v>
                </c:pt>
                <c:pt idx="1511">
                  <c:v>0.2661955134062266</c:v>
                </c:pt>
                <c:pt idx="1512">
                  <c:v>0.2661955134062266</c:v>
                </c:pt>
                <c:pt idx="1513">
                  <c:v>0.2661955134062266</c:v>
                </c:pt>
                <c:pt idx="1514">
                  <c:v>0.2661955134062266</c:v>
                </c:pt>
                <c:pt idx="1515">
                  <c:v>0.28087351740767952</c:v>
                </c:pt>
                <c:pt idx="1516">
                  <c:v>0.28087351740767952</c:v>
                </c:pt>
                <c:pt idx="1517">
                  <c:v>0.28087351740767952</c:v>
                </c:pt>
                <c:pt idx="1518">
                  <c:v>0.28087351740767952</c:v>
                </c:pt>
                <c:pt idx="1519">
                  <c:v>0.28087351740767952</c:v>
                </c:pt>
                <c:pt idx="1520">
                  <c:v>0.28087351740767952</c:v>
                </c:pt>
                <c:pt idx="1521">
                  <c:v>0.28087351740767952</c:v>
                </c:pt>
                <c:pt idx="1522">
                  <c:v>0.28087351740767952</c:v>
                </c:pt>
                <c:pt idx="1523">
                  <c:v>0.28087351740767952</c:v>
                </c:pt>
                <c:pt idx="1524">
                  <c:v>0.28087351740767952</c:v>
                </c:pt>
                <c:pt idx="1525">
                  <c:v>0.28087351740767952</c:v>
                </c:pt>
                <c:pt idx="1526">
                  <c:v>0.28087351740767952</c:v>
                </c:pt>
                <c:pt idx="1527">
                  <c:v>0.28087351740767952</c:v>
                </c:pt>
                <c:pt idx="1528">
                  <c:v>0.28087351740767952</c:v>
                </c:pt>
                <c:pt idx="1529">
                  <c:v>0.28087351740767952</c:v>
                </c:pt>
                <c:pt idx="1530">
                  <c:v>0.29666748035387625</c:v>
                </c:pt>
                <c:pt idx="1531">
                  <c:v>0.29666748035387625</c:v>
                </c:pt>
                <c:pt idx="1532">
                  <c:v>0.29666748035387625</c:v>
                </c:pt>
                <c:pt idx="1533">
                  <c:v>0.29666748035387625</c:v>
                </c:pt>
                <c:pt idx="1534">
                  <c:v>0.29666748035387625</c:v>
                </c:pt>
                <c:pt idx="1535">
                  <c:v>0.29666748035387625</c:v>
                </c:pt>
                <c:pt idx="1536">
                  <c:v>0.29666748035387625</c:v>
                </c:pt>
                <c:pt idx="1537">
                  <c:v>0.29666748035387625</c:v>
                </c:pt>
                <c:pt idx="1538">
                  <c:v>0.29666748035387625</c:v>
                </c:pt>
                <c:pt idx="1539">
                  <c:v>0.29666748035387625</c:v>
                </c:pt>
                <c:pt idx="1540">
                  <c:v>0.29666748035387625</c:v>
                </c:pt>
                <c:pt idx="1541">
                  <c:v>0.29666748035387625</c:v>
                </c:pt>
                <c:pt idx="1542">
                  <c:v>0.29666748035387625</c:v>
                </c:pt>
                <c:pt idx="1543">
                  <c:v>0.29666748035387625</c:v>
                </c:pt>
                <c:pt idx="1544">
                  <c:v>0.29666748035387625</c:v>
                </c:pt>
                <c:pt idx="1545">
                  <c:v>0.29666748035387625</c:v>
                </c:pt>
                <c:pt idx="1546">
                  <c:v>0.29666748035387625</c:v>
                </c:pt>
                <c:pt idx="1547">
                  <c:v>0.29666748035387625</c:v>
                </c:pt>
                <c:pt idx="1548">
                  <c:v>0.29666748035387625</c:v>
                </c:pt>
                <c:pt idx="1549">
                  <c:v>0.29666748035387625</c:v>
                </c:pt>
                <c:pt idx="1550">
                  <c:v>0.29666748035387625</c:v>
                </c:pt>
                <c:pt idx="1551">
                  <c:v>0.29666748035387625</c:v>
                </c:pt>
                <c:pt idx="1552">
                  <c:v>0.29666748035387625</c:v>
                </c:pt>
                <c:pt idx="1553">
                  <c:v>0.3210309375143276</c:v>
                </c:pt>
                <c:pt idx="1554">
                  <c:v>0.3210309375143276</c:v>
                </c:pt>
                <c:pt idx="1555">
                  <c:v>0.3210309375143276</c:v>
                </c:pt>
                <c:pt idx="1556">
                  <c:v>0.3210309375143276</c:v>
                </c:pt>
                <c:pt idx="1557">
                  <c:v>0.3210309375143276</c:v>
                </c:pt>
                <c:pt idx="1558">
                  <c:v>0.3210309375143276</c:v>
                </c:pt>
                <c:pt idx="1559">
                  <c:v>0.3210309375143276</c:v>
                </c:pt>
                <c:pt idx="1560">
                  <c:v>0.3210309375143276</c:v>
                </c:pt>
                <c:pt idx="1561">
                  <c:v>0.3210309375143276</c:v>
                </c:pt>
                <c:pt idx="1562">
                  <c:v>0.3210309375143276</c:v>
                </c:pt>
                <c:pt idx="1563">
                  <c:v>0.3210309375143276</c:v>
                </c:pt>
                <c:pt idx="1564">
                  <c:v>0.3210309375143276</c:v>
                </c:pt>
                <c:pt idx="1565">
                  <c:v>0.3210309375143276</c:v>
                </c:pt>
                <c:pt idx="1566">
                  <c:v>0.3210309375143276</c:v>
                </c:pt>
                <c:pt idx="1567">
                  <c:v>0.3210309375143276</c:v>
                </c:pt>
                <c:pt idx="1568">
                  <c:v>0.3210309375143276</c:v>
                </c:pt>
                <c:pt idx="1569">
                  <c:v>0.33809165680420711</c:v>
                </c:pt>
                <c:pt idx="1570">
                  <c:v>0.33809165680420711</c:v>
                </c:pt>
                <c:pt idx="1571">
                  <c:v>0.33809165680420711</c:v>
                </c:pt>
                <c:pt idx="1572">
                  <c:v>0.33809165680420711</c:v>
                </c:pt>
                <c:pt idx="1573">
                  <c:v>0.33809165680420711</c:v>
                </c:pt>
                <c:pt idx="1574">
                  <c:v>0.33809165680420711</c:v>
                </c:pt>
                <c:pt idx="1575">
                  <c:v>0.33809165680420711</c:v>
                </c:pt>
                <c:pt idx="1576">
                  <c:v>0.33809165680420711</c:v>
                </c:pt>
                <c:pt idx="1577">
                  <c:v>0.33809165680420711</c:v>
                </c:pt>
                <c:pt idx="1578">
                  <c:v>0.33809165680420711</c:v>
                </c:pt>
                <c:pt idx="1579">
                  <c:v>0.33809165680420711</c:v>
                </c:pt>
                <c:pt idx="1580">
                  <c:v>0.33809165680420711</c:v>
                </c:pt>
                <c:pt idx="1581">
                  <c:v>0.33809165680420711</c:v>
                </c:pt>
                <c:pt idx="1582">
                  <c:v>0.33809165680420711</c:v>
                </c:pt>
                <c:pt idx="1583">
                  <c:v>0.33809165680420711</c:v>
                </c:pt>
                <c:pt idx="1584">
                  <c:v>0.33809165680420711</c:v>
                </c:pt>
                <c:pt idx="1585">
                  <c:v>0.33809165680420711</c:v>
                </c:pt>
                <c:pt idx="1586">
                  <c:v>0.33809165680420711</c:v>
                </c:pt>
                <c:pt idx="1587">
                  <c:v>0.35740359512204112</c:v>
                </c:pt>
                <c:pt idx="1588">
                  <c:v>0.35740359512204112</c:v>
                </c:pt>
                <c:pt idx="1589">
                  <c:v>0.35740359512204112</c:v>
                </c:pt>
                <c:pt idx="1590">
                  <c:v>0.35740359512204112</c:v>
                </c:pt>
                <c:pt idx="1591">
                  <c:v>0.35740359512204112</c:v>
                </c:pt>
                <c:pt idx="1592">
                  <c:v>0.35740359512204112</c:v>
                </c:pt>
                <c:pt idx="1593">
                  <c:v>0.35740359512204112</c:v>
                </c:pt>
                <c:pt idx="1594">
                  <c:v>0.35740359512204112</c:v>
                </c:pt>
                <c:pt idx="1595">
                  <c:v>0.35740359512204112</c:v>
                </c:pt>
                <c:pt idx="1596">
                  <c:v>0.35740359512204112</c:v>
                </c:pt>
                <c:pt idx="1597">
                  <c:v>0.35740359512204112</c:v>
                </c:pt>
                <c:pt idx="1598">
                  <c:v>0.35740359512204112</c:v>
                </c:pt>
                <c:pt idx="1599">
                  <c:v>0.35740359512204112</c:v>
                </c:pt>
                <c:pt idx="1600">
                  <c:v>0.35740359512204112</c:v>
                </c:pt>
                <c:pt idx="1601">
                  <c:v>0.35740359512204112</c:v>
                </c:pt>
                <c:pt idx="1602">
                  <c:v>0.35740359512204112</c:v>
                </c:pt>
                <c:pt idx="1603">
                  <c:v>0.35740359512204112</c:v>
                </c:pt>
                <c:pt idx="1604">
                  <c:v>0.35740359512204112</c:v>
                </c:pt>
                <c:pt idx="1605">
                  <c:v>0.35740359512204112</c:v>
                </c:pt>
                <c:pt idx="1606">
                  <c:v>0.37793423152141148</c:v>
                </c:pt>
                <c:pt idx="1607">
                  <c:v>0.37793423152141148</c:v>
                </c:pt>
                <c:pt idx="1608">
                  <c:v>0.37793423152141148</c:v>
                </c:pt>
                <c:pt idx="1609">
                  <c:v>0.37793423152141148</c:v>
                </c:pt>
                <c:pt idx="1610">
                  <c:v>0.37793423152141148</c:v>
                </c:pt>
                <c:pt idx="1611">
                  <c:v>0.37793423152141148</c:v>
                </c:pt>
                <c:pt idx="1612">
                  <c:v>0.37793423152141148</c:v>
                </c:pt>
                <c:pt idx="1613">
                  <c:v>0.37793423152141148</c:v>
                </c:pt>
                <c:pt idx="1614">
                  <c:v>0.37793423152141148</c:v>
                </c:pt>
                <c:pt idx="1615">
                  <c:v>0.37793423152141148</c:v>
                </c:pt>
                <c:pt idx="1616">
                  <c:v>0.37793423152141148</c:v>
                </c:pt>
                <c:pt idx="1617">
                  <c:v>0.38989305104732125</c:v>
                </c:pt>
                <c:pt idx="1618">
                  <c:v>0.38989305104732125</c:v>
                </c:pt>
                <c:pt idx="1619">
                  <c:v>0.38989305104732125</c:v>
                </c:pt>
                <c:pt idx="1620">
                  <c:v>0.38989305104732125</c:v>
                </c:pt>
                <c:pt idx="1621">
                  <c:v>0.38989305104732125</c:v>
                </c:pt>
                <c:pt idx="1622">
                  <c:v>0.38989305104732125</c:v>
                </c:pt>
                <c:pt idx="1623">
                  <c:v>0.38989305104732125</c:v>
                </c:pt>
                <c:pt idx="1624">
                  <c:v>0.38989305104732125</c:v>
                </c:pt>
                <c:pt idx="1625">
                  <c:v>0.38989305104732125</c:v>
                </c:pt>
                <c:pt idx="1626">
                  <c:v>0.38989305104732125</c:v>
                </c:pt>
                <c:pt idx="1627">
                  <c:v>0.38989305104732125</c:v>
                </c:pt>
                <c:pt idx="1628">
                  <c:v>0.38989305104732125</c:v>
                </c:pt>
                <c:pt idx="1629">
                  <c:v>0.38989305104732125</c:v>
                </c:pt>
                <c:pt idx="1630">
                  <c:v>0.38989305104732125</c:v>
                </c:pt>
                <c:pt idx="1631">
                  <c:v>0.38989305104732125</c:v>
                </c:pt>
                <c:pt idx="1632">
                  <c:v>0.38989305104732125</c:v>
                </c:pt>
                <c:pt idx="1633">
                  <c:v>0.38989305104732125</c:v>
                </c:pt>
                <c:pt idx="1634">
                  <c:v>0.38989305104732125</c:v>
                </c:pt>
                <c:pt idx="1635">
                  <c:v>0.38989305104732125</c:v>
                </c:pt>
                <c:pt idx="1636">
                  <c:v>0.4106824478890686</c:v>
                </c:pt>
                <c:pt idx="1637">
                  <c:v>0.4106824478890686</c:v>
                </c:pt>
                <c:pt idx="1638">
                  <c:v>0.4106824478890686</c:v>
                </c:pt>
                <c:pt idx="1639">
                  <c:v>0.4106824478890686</c:v>
                </c:pt>
                <c:pt idx="1640">
                  <c:v>0.4106824478890686</c:v>
                </c:pt>
                <c:pt idx="1641">
                  <c:v>0.4106824478890686</c:v>
                </c:pt>
                <c:pt idx="1642">
                  <c:v>0.4106824478890686</c:v>
                </c:pt>
                <c:pt idx="1643">
                  <c:v>0.4106824478890686</c:v>
                </c:pt>
                <c:pt idx="1644">
                  <c:v>0.4106824478890686</c:v>
                </c:pt>
                <c:pt idx="1645">
                  <c:v>0.4106824478890686</c:v>
                </c:pt>
                <c:pt idx="1646">
                  <c:v>0.4106824478890686</c:v>
                </c:pt>
                <c:pt idx="1647">
                  <c:v>0.4106824478890686</c:v>
                </c:pt>
                <c:pt idx="1648">
                  <c:v>0.4106824478890686</c:v>
                </c:pt>
                <c:pt idx="1649">
                  <c:v>0.4106824478890686</c:v>
                </c:pt>
                <c:pt idx="1650">
                  <c:v>0.4106824478890686</c:v>
                </c:pt>
                <c:pt idx="1651">
                  <c:v>0.4106824478890686</c:v>
                </c:pt>
                <c:pt idx="1652">
                  <c:v>0.4106824478890686</c:v>
                </c:pt>
                <c:pt idx="1653">
                  <c:v>0.4106824478890686</c:v>
                </c:pt>
                <c:pt idx="1654">
                  <c:v>0.4106824478890686</c:v>
                </c:pt>
                <c:pt idx="1655">
                  <c:v>0.4106824478890686</c:v>
                </c:pt>
                <c:pt idx="1656">
                  <c:v>0.4106824478890686</c:v>
                </c:pt>
                <c:pt idx="1657">
                  <c:v>0.4106824478890686</c:v>
                </c:pt>
                <c:pt idx="1658">
                  <c:v>0.4106824478890686</c:v>
                </c:pt>
                <c:pt idx="1659">
                  <c:v>0.43608927523098462</c:v>
                </c:pt>
                <c:pt idx="1660">
                  <c:v>0.43608927523098462</c:v>
                </c:pt>
                <c:pt idx="1661">
                  <c:v>0.43608927523098462</c:v>
                </c:pt>
                <c:pt idx="1662">
                  <c:v>0.43608927523098462</c:v>
                </c:pt>
                <c:pt idx="1663">
                  <c:v>0.43608927523098462</c:v>
                </c:pt>
                <c:pt idx="1664">
                  <c:v>0.43608927523098462</c:v>
                </c:pt>
                <c:pt idx="1665">
                  <c:v>0.43608927523098462</c:v>
                </c:pt>
                <c:pt idx="1666">
                  <c:v>0.43608927523098462</c:v>
                </c:pt>
                <c:pt idx="1667">
                  <c:v>0.43608927523098462</c:v>
                </c:pt>
                <c:pt idx="1668">
                  <c:v>0.43608927523098462</c:v>
                </c:pt>
                <c:pt idx="1669">
                  <c:v>0.43608927523098462</c:v>
                </c:pt>
                <c:pt idx="1670">
                  <c:v>0.43608927523098462</c:v>
                </c:pt>
                <c:pt idx="1671">
                  <c:v>0.43608927523098462</c:v>
                </c:pt>
                <c:pt idx="1672">
                  <c:v>0.43608927523098462</c:v>
                </c:pt>
                <c:pt idx="1673">
                  <c:v>0.43608927523098462</c:v>
                </c:pt>
                <c:pt idx="1674">
                  <c:v>0.43608927523098462</c:v>
                </c:pt>
                <c:pt idx="1675">
                  <c:v>0.43608927523098462</c:v>
                </c:pt>
                <c:pt idx="1676">
                  <c:v>0.4550499166877881</c:v>
                </c:pt>
                <c:pt idx="1677">
                  <c:v>0.4550499166877881</c:v>
                </c:pt>
                <c:pt idx="1678">
                  <c:v>0.4550499166877881</c:v>
                </c:pt>
                <c:pt idx="1679">
                  <c:v>0.4550499166877881</c:v>
                </c:pt>
                <c:pt idx="1680">
                  <c:v>0.4550499166877881</c:v>
                </c:pt>
                <c:pt idx="1681">
                  <c:v>0.4550499166877881</c:v>
                </c:pt>
                <c:pt idx="1682">
                  <c:v>0.4550499166877881</c:v>
                </c:pt>
                <c:pt idx="1683">
                  <c:v>0.4550499166877881</c:v>
                </c:pt>
                <c:pt idx="1684">
                  <c:v>0.4550499166877881</c:v>
                </c:pt>
                <c:pt idx="1685">
                  <c:v>0.4550499166877881</c:v>
                </c:pt>
                <c:pt idx="1686">
                  <c:v>0.4550499166877881</c:v>
                </c:pt>
                <c:pt idx="1687">
                  <c:v>0.4550499166877881</c:v>
                </c:pt>
                <c:pt idx="1688">
                  <c:v>0.4550499166877881</c:v>
                </c:pt>
                <c:pt idx="1689">
                  <c:v>0.4550499166877881</c:v>
                </c:pt>
                <c:pt idx="1690">
                  <c:v>0.4550499166877881</c:v>
                </c:pt>
                <c:pt idx="1691">
                  <c:v>0.4550499166877881</c:v>
                </c:pt>
                <c:pt idx="1692">
                  <c:v>0.4550499166877881</c:v>
                </c:pt>
                <c:pt idx="1693">
                  <c:v>0.4550499166877881</c:v>
                </c:pt>
                <c:pt idx="1694">
                  <c:v>0.4753059818567435</c:v>
                </c:pt>
                <c:pt idx="1695">
                  <c:v>0.4753059818567435</c:v>
                </c:pt>
                <c:pt idx="1696">
                  <c:v>0.4753059818567435</c:v>
                </c:pt>
                <c:pt idx="1697">
                  <c:v>0.4753059818567435</c:v>
                </c:pt>
                <c:pt idx="1698">
                  <c:v>0.4753059818567435</c:v>
                </c:pt>
                <c:pt idx="1699">
                  <c:v>0.4753059818567435</c:v>
                </c:pt>
                <c:pt idx="1700">
                  <c:v>0.4753059818567435</c:v>
                </c:pt>
                <c:pt idx="1701">
                  <c:v>0.4753059818567435</c:v>
                </c:pt>
                <c:pt idx="1702">
                  <c:v>0.4753059818567435</c:v>
                </c:pt>
                <c:pt idx="1703">
                  <c:v>0.4753059818567435</c:v>
                </c:pt>
                <c:pt idx="1704">
                  <c:v>0.4753059818567435</c:v>
                </c:pt>
                <c:pt idx="1705">
                  <c:v>0.4753059818567435</c:v>
                </c:pt>
                <c:pt idx="1706">
                  <c:v>0.4753059818567435</c:v>
                </c:pt>
                <c:pt idx="1707">
                  <c:v>0.4753059818567435</c:v>
                </c:pt>
                <c:pt idx="1708">
                  <c:v>0.4753059818567435</c:v>
                </c:pt>
                <c:pt idx="1709">
                  <c:v>0.4753059818567435</c:v>
                </c:pt>
                <c:pt idx="1710">
                  <c:v>0.49347631997945507</c:v>
                </c:pt>
                <c:pt idx="1711">
                  <c:v>0.49347631997945507</c:v>
                </c:pt>
                <c:pt idx="1712">
                  <c:v>0.49347631997945507</c:v>
                </c:pt>
                <c:pt idx="1713">
                  <c:v>0.49347631997945507</c:v>
                </c:pt>
                <c:pt idx="1714">
                  <c:v>0.49347631997945507</c:v>
                </c:pt>
                <c:pt idx="1715">
                  <c:v>0.49347631997945507</c:v>
                </c:pt>
                <c:pt idx="1716">
                  <c:v>0.49347631997945507</c:v>
                </c:pt>
                <c:pt idx="1717">
                  <c:v>0.49347631997945507</c:v>
                </c:pt>
                <c:pt idx="1718">
                  <c:v>0.49347631997945507</c:v>
                </c:pt>
                <c:pt idx="1719">
                  <c:v>0.49347631997945507</c:v>
                </c:pt>
                <c:pt idx="1720">
                  <c:v>0.49347631997945507</c:v>
                </c:pt>
                <c:pt idx="1721">
                  <c:v>0.49347631997945507</c:v>
                </c:pt>
                <c:pt idx="1722">
                  <c:v>0.49347631997945507</c:v>
                </c:pt>
                <c:pt idx="1723">
                  <c:v>0.49347631997945507</c:v>
                </c:pt>
                <c:pt idx="1724">
                  <c:v>0.49347631997945507</c:v>
                </c:pt>
                <c:pt idx="1725">
                  <c:v>0.49347631997945507</c:v>
                </c:pt>
                <c:pt idx="1726">
                  <c:v>0.49347631997945507</c:v>
                </c:pt>
                <c:pt idx="1727">
                  <c:v>0.49347631997945507</c:v>
                </c:pt>
                <c:pt idx="1728">
                  <c:v>0.49347631997945507</c:v>
                </c:pt>
                <c:pt idx="1729">
                  <c:v>0.49347631997945507</c:v>
                </c:pt>
                <c:pt idx="1730">
                  <c:v>0.51642152932546748</c:v>
                </c:pt>
                <c:pt idx="1731">
                  <c:v>0.51642152932546748</c:v>
                </c:pt>
                <c:pt idx="1732">
                  <c:v>0.51642152932546748</c:v>
                </c:pt>
                <c:pt idx="1733">
                  <c:v>0.51642152932546748</c:v>
                </c:pt>
                <c:pt idx="1734">
                  <c:v>0.51642152932546748</c:v>
                </c:pt>
                <c:pt idx="1735">
                  <c:v>0.51642152932546748</c:v>
                </c:pt>
                <c:pt idx="1736">
                  <c:v>0.51642152932546748</c:v>
                </c:pt>
                <c:pt idx="1737">
                  <c:v>0.51642152932546748</c:v>
                </c:pt>
                <c:pt idx="1738">
                  <c:v>0.51642152932546748</c:v>
                </c:pt>
                <c:pt idx="1739">
                  <c:v>0.51642152932546748</c:v>
                </c:pt>
                <c:pt idx="1740">
                  <c:v>0.51642152932546748</c:v>
                </c:pt>
                <c:pt idx="1741">
                  <c:v>0.51642152932546748</c:v>
                </c:pt>
                <c:pt idx="1742">
                  <c:v>0.51642152932546748</c:v>
                </c:pt>
                <c:pt idx="1743">
                  <c:v>0.51642152932546748</c:v>
                </c:pt>
                <c:pt idx="1744">
                  <c:v>0.51642152932546748</c:v>
                </c:pt>
                <c:pt idx="1745">
                  <c:v>0.51642152932546748</c:v>
                </c:pt>
                <c:pt idx="1746">
                  <c:v>0.51642152932546748</c:v>
                </c:pt>
                <c:pt idx="1747">
                  <c:v>0.51642152932546748</c:v>
                </c:pt>
                <c:pt idx="1748">
                  <c:v>0.51642152932546748</c:v>
                </c:pt>
                <c:pt idx="1749">
                  <c:v>0.51642152932546748</c:v>
                </c:pt>
                <c:pt idx="1750">
                  <c:v>0.51642152932546748</c:v>
                </c:pt>
                <c:pt idx="1751">
                  <c:v>0.51642152932546748</c:v>
                </c:pt>
                <c:pt idx="1752">
                  <c:v>0.51642152932546748</c:v>
                </c:pt>
                <c:pt idx="1753">
                  <c:v>0.51642152932546748</c:v>
                </c:pt>
                <c:pt idx="1754">
                  <c:v>0.51642152932546748</c:v>
                </c:pt>
                <c:pt idx="1755">
                  <c:v>0.51642152932546748</c:v>
                </c:pt>
                <c:pt idx="1756">
                  <c:v>0.51642152932546748</c:v>
                </c:pt>
                <c:pt idx="1757">
                  <c:v>0.54783764946006941</c:v>
                </c:pt>
                <c:pt idx="1758">
                  <c:v>0.54783764946006941</c:v>
                </c:pt>
                <c:pt idx="1759">
                  <c:v>0.54783764946006941</c:v>
                </c:pt>
                <c:pt idx="1760">
                  <c:v>0.54783764946006941</c:v>
                </c:pt>
                <c:pt idx="1761">
                  <c:v>0.54783764946006941</c:v>
                </c:pt>
                <c:pt idx="1762">
                  <c:v>0.54783764946006941</c:v>
                </c:pt>
                <c:pt idx="1763">
                  <c:v>0.55489194217887128</c:v>
                </c:pt>
                <c:pt idx="1764">
                  <c:v>0.55489194217887128</c:v>
                </c:pt>
                <c:pt idx="1765">
                  <c:v>0.55489194217887128</c:v>
                </c:pt>
                <c:pt idx="1766">
                  <c:v>0.55489194217887128</c:v>
                </c:pt>
                <c:pt idx="1767">
                  <c:v>0.55489194217887128</c:v>
                </c:pt>
                <c:pt idx="1768">
                  <c:v>0.55489194217887128</c:v>
                </c:pt>
                <c:pt idx="1769">
                  <c:v>0.55489194217887128</c:v>
                </c:pt>
                <c:pt idx="1770">
                  <c:v>0.55489194217887128</c:v>
                </c:pt>
                <c:pt idx="1771">
                  <c:v>0.55489194217887128</c:v>
                </c:pt>
                <c:pt idx="1772">
                  <c:v>0.55489194217887128</c:v>
                </c:pt>
                <c:pt idx="1773">
                  <c:v>0.55489194217887128</c:v>
                </c:pt>
                <c:pt idx="1774">
                  <c:v>0.55489194217887128</c:v>
                </c:pt>
                <c:pt idx="1775">
                  <c:v>0.5690842704209047</c:v>
                </c:pt>
                <c:pt idx="1776">
                  <c:v>0.5690842704209047</c:v>
                </c:pt>
                <c:pt idx="1777">
                  <c:v>0.5690842704209047</c:v>
                </c:pt>
                <c:pt idx="1778">
                  <c:v>0.5690842704209047</c:v>
                </c:pt>
                <c:pt idx="1779">
                  <c:v>0.5690842704209047</c:v>
                </c:pt>
                <c:pt idx="1780">
                  <c:v>0.5690842704209047</c:v>
                </c:pt>
                <c:pt idx="1781">
                  <c:v>0.5690842704209047</c:v>
                </c:pt>
                <c:pt idx="1782">
                  <c:v>0.5690842704209047</c:v>
                </c:pt>
                <c:pt idx="1783">
                  <c:v>0.5690842704209047</c:v>
                </c:pt>
                <c:pt idx="1784">
                  <c:v>0.5690842704209047</c:v>
                </c:pt>
                <c:pt idx="1785">
                  <c:v>0.5690842704209047</c:v>
                </c:pt>
                <c:pt idx="1786">
                  <c:v>0.5690842704209047</c:v>
                </c:pt>
                <c:pt idx="1787">
                  <c:v>0.5690842704209047</c:v>
                </c:pt>
                <c:pt idx="1788">
                  <c:v>0.58458985705947353</c:v>
                </c:pt>
                <c:pt idx="1789">
                  <c:v>0.58458985705947353</c:v>
                </c:pt>
                <c:pt idx="1790">
                  <c:v>0.58458985705947353</c:v>
                </c:pt>
                <c:pt idx="1791">
                  <c:v>0.58458985705947353</c:v>
                </c:pt>
                <c:pt idx="1792">
                  <c:v>0.58458985705947353</c:v>
                </c:pt>
                <c:pt idx="1793">
                  <c:v>0.58458985705947353</c:v>
                </c:pt>
                <c:pt idx="1794">
                  <c:v>0.58458985705947353</c:v>
                </c:pt>
                <c:pt idx="1795">
                  <c:v>0.58458985705947353</c:v>
                </c:pt>
                <c:pt idx="1796">
                  <c:v>0.58458985705947353</c:v>
                </c:pt>
                <c:pt idx="1797">
                  <c:v>0.58458985705947353</c:v>
                </c:pt>
                <c:pt idx="1798">
                  <c:v>0.58458985705947353</c:v>
                </c:pt>
                <c:pt idx="1799">
                  <c:v>0.58458985705947353</c:v>
                </c:pt>
                <c:pt idx="1800">
                  <c:v>0.58458985705947353</c:v>
                </c:pt>
                <c:pt idx="1801">
                  <c:v>0.58458985705947353</c:v>
                </c:pt>
                <c:pt idx="1802">
                  <c:v>0.58458985705947353</c:v>
                </c:pt>
                <c:pt idx="1803">
                  <c:v>0.58458985705947353</c:v>
                </c:pt>
                <c:pt idx="1804">
                  <c:v>0.58458985705947353</c:v>
                </c:pt>
                <c:pt idx="1805">
                  <c:v>0.58458985705947353</c:v>
                </c:pt>
                <c:pt idx="1806">
                  <c:v>0.60629466973829982</c:v>
                </c:pt>
                <c:pt idx="1807">
                  <c:v>0.60629466973829982</c:v>
                </c:pt>
                <c:pt idx="1808">
                  <c:v>0.60629466973829982</c:v>
                </c:pt>
                <c:pt idx="1809">
                  <c:v>0.60629466973829982</c:v>
                </c:pt>
                <c:pt idx="1810">
                  <c:v>0.60629466973829982</c:v>
                </c:pt>
                <c:pt idx="1811">
                  <c:v>0.60629466973829982</c:v>
                </c:pt>
                <c:pt idx="1812">
                  <c:v>0.60629466973829982</c:v>
                </c:pt>
                <c:pt idx="1813">
                  <c:v>0.60629466973829982</c:v>
                </c:pt>
                <c:pt idx="1814">
                  <c:v>0.60629466973829982</c:v>
                </c:pt>
                <c:pt idx="1815">
                  <c:v>0.60629466973829982</c:v>
                </c:pt>
                <c:pt idx="1816">
                  <c:v>0.60629466973829982</c:v>
                </c:pt>
                <c:pt idx="1817">
                  <c:v>0.61970005722097221</c:v>
                </c:pt>
                <c:pt idx="1818">
                  <c:v>0.61970005722097221</c:v>
                </c:pt>
                <c:pt idx="1819">
                  <c:v>0.61970005722097221</c:v>
                </c:pt>
                <c:pt idx="1820">
                  <c:v>0.61970005722097221</c:v>
                </c:pt>
                <c:pt idx="1821">
                  <c:v>0.61970005722097221</c:v>
                </c:pt>
                <c:pt idx="1822">
                  <c:v>0.61970005722097221</c:v>
                </c:pt>
                <c:pt idx="1823">
                  <c:v>0.61970005722097221</c:v>
                </c:pt>
                <c:pt idx="1824">
                  <c:v>0.61970005722097221</c:v>
                </c:pt>
                <c:pt idx="1825">
                  <c:v>0.61970005722097221</c:v>
                </c:pt>
                <c:pt idx="1826">
                  <c:v>0.61970005722097221</c:v>
                </c:pt>
                <c:pt idx="1827">
                  <c:v>0.61970005722097221</c:v>
                </c:pt>
                <c:pt idx="1828">
                  <c:v>0.61970005722097221</c:v>
                </c:pt>
                <c:pt idx="1829">
                  <c:v>0.61970005722097221</c:v>
                </c:pt>
                <c:pt idx="1830">
                  <c:v>0.61970005722097221</c:v>
                </c:pt>
                <c:pt idx="1831">
                  <c:v>0.63692445411557164</c:v>
                </c:pt>
                <c:pt idx="1832">
                  <c:v>0.63692445411557164</c:v>
                </c:pt>
                <c:pt idx="1833">
                  <c:v>0.63692445411557164</c:v>
                </c:pt>
                <c:pt idx="1834">
                  <c:v>0.63692445411557164</c:v>
                </c:pt>
                <c:pt idx="1835">
                  <c:v>0.63692445411557164</c:v>
                </c:pt>
                <c:pt idx="1836">
                  <c:v>0.63692445411557164</c:v>
                </c:pt>
                <c:pt idx="1837">
                  <c:v>0.63692445411557164</c:v>
                </c:pt>
                <c:pt idx="1838">
                  <c:v>0.63692445411557164</c:v>
                </c:pt>
                <c:pt idx="1839">
                  <c:v>0.64685214684832915</c:v>
                </c:pt>
                <c:pt idx="1840">
                  <c:v>0.64685214684832915</c:v>
                </c:pt>
                <c:pt idx="1841">
                  <c:v>0.64685214684832915</c:v>
                </c:pt>
                <c:pt idx="1842">
                  <c:v>0.64685214684832915</c:v>
                </c:pt>
                <c:pt idx="1843">
                  <c:v>0.64685214684832915</c:v>
                </c:pt>
                <c:pt idx="1844">
                  <c:v>0.64685214684832915</c:v>
                </c:pt>
                <c:pt idx="1845">
                  <c:v>0.64685214684832915</c:v>
                </c:pt>
                <c:pt idx="1846">
                  <c:v>0.64685214684832915</c:v>
                </c:pt>
                <c:pt idx="1847">
                  <c:v>0.64685214684832915</c:v>
                </c:pt>
                <c:pt idx="1848">
                  <c:v>0.64685214684832915</c:v>
                </c:pt>
                <c:pt idx="1849">
                  <c:v>0.64685214684832915</c:v>
                </c:pt>
                <c:pt idx="1850">
                  <c:v>0.64685214684832915</c:v>
                </c:pt>
                <c:pt idx="1851">
                  <c:v>0.66186457344039284</c:v>
                </c:pt>
                <c:pt idx="1852">
                  <c:v>0.66186457344039284</c:v>
                </c:pt>
                <c:pt idx="1853">
                  <c:v>0.66186457344039284</c:v>
                </c:pt>
                <c:pt idx="1854">
                  <c:v>0.66186457344039284</c:v>
                </c:pt>
                <c:pt idx="1855">
                  <c:v>0.66186457344039284</c:v>
                </c:pt>
                <c:pt idx="1856">
                  <c:v>0.66186457344039284</c:v>
                </c:pt>
                <c:pt idx="1857">
                  <c:v>0.66942688390681016</c:v>
                </c:pt>
                <c:pt idx="1858">
                  <c:v>0.66942688390681016</c:v>
                </c:pt>
                <c:pt idx="1859">
                  <c:v>0.66942688390681016</c:v>
                </c:pt>
                <c:pt idx="1860">
                  <c:v>0.66942688390681016</c:v>
                </c:pt>
                <c:pt idx="1861">
                  <c:v>0.66942688390681016</c:v>
                </c:pt>
                <c:pt idx="1862">
                  <c:v>0.66942688390681016</c:v>
                </c:pt>
                <c:pt idx="1863">
                  <c:v>0.66942688390681016</c:v>
                </c:pt>
                <c:pt idx="1864">
                  <c:v>0.66942688390681016</c:v>
                </c:pt>
                <c:pt idx="1865">
                  <c:v>0.66942688390681016</c:v>
                </c:pt>
                <c:pt idx="1866">
                  <c:v>0.66942688390681016</c:v>
                </c:pt>
                <c:pt idx="1867">
                  <c:v>0.66942688390681016</c:v>
                </c:pt>
                <c:pt idx="1868">
                  <c:v>0.66942688390681016</c:v>
                </c:pt>
                <c:pt idx="1869">
                  <c:v>0.66942688390681016</c:v>
                </c:pt>
                <c:pt idx="1870">
                  <c:v>0.66942688390681016</c:v>
                </c:pt>
                <c:pt idx="1871">
                  <c:v>0.66942688390681016</c:v>
                </c:pt>
                <c:pt idx="1872">
                  <c:v>0.66942688390681016</c:v>
                </c:pt>
                <c:pt idx="1873">
                  <c:v>0.66942688390681016</c:v>
                </c:pt>
                <c:pt idx="1874">
                  <c:v>0.66942688390681016</c:v>
                </c:pt>
                <c:pt idx="1875">
                  <c:v>0.66942688390681016</c:v>
                </c:pt>
                <c:pt idx="1876">
                  <c:v>0.66942688390681016</c:v>
                </c:pt>
                <c:pt idx="1877">
                  <c:v>0.66942688390681016</c:v>
                </c:pt>
                <c:pt idx="1878">
                  <c:v>0.66942688390681016</c:v>
                </c:pt>
                <c:pt idx="1879">
                  <c:v>0.69749100274609421</c:v>
                </c:pt>
                <c:pt idx="1880">
                  <c:v>0.69749100274609421</c:v>
                </c:pt>
                <c:pt idx="1881">
                  <c:v>0.69749100274609421</c:v>
                </c:pt>
                <c:pt idx="1882">
                  <c:v>0.69749100274609421</c:v>
                </c:pt>
                <c:pt idx="1883">
                  <c:v>0.69749100274609421</c:v>
                </c:pt>
                <c:pt idx="1884">
                  <c:v>0.69749100274609421</c:v>
                </c:pt>
                <c:pt idx="1885">
                  <c:v>0.69749100274609421</c:v>
                </c:pt>
                <c:pt idx="1886">
                  <c:v>0.69749100274609421</c:v>
                </c:pt>
                <c:pt idx="1887">
                  <c:v>0.69749100274609421</c:v>
                </c:pt>
                <c:pt idx="1888">
                  <c:v>0.70913073413387162</c:v>
                </c:pt>
                <c:pt idx="1889">
                  <c:v>0.70913073413387162</c:v>
                </c:pt>
                <c:pt idx="1890">
                  <c:v>0.70913073413387162</c:v>
                </c:pt>
                <c:pt idx="1891">
                  <c:v>0.70913073413387162</c:v>
                </c:pt>
                <c:pt idx="1892">
                  <c:v>0.70913073413387162</c:v>
                </c:pt>
                <c:pt idx="1893">
                  <c:v>0.70913073413387162</c:v>
                </c:pt>
                <c:pt idx="1894">
                  <c:v>0.70913073413387162</c:v>
                </c:pt>
                <c:pt idx="1895">
                  <c:v>0.70913073413387162</c:v>
                </c:pt>
                <c:pt idx="1896">
                  <c:v>0.70913073413387162</c:v>
                </c:pt>
                <c:pt idx="1897">
                  <c:v>0.70913073413387162</c:v>
                </c:pt>
                <c:pt idx="1898">
                  <c:v>0.70913073413387162</c:v>
                </c:pt>
                <c:pt idx="1899">
                  <c:v>0.70913073413387162</c:v>
                </c:pt>
                <c:pt idx="1900">
                  <c:v>0.72480163782205043</c:v>
                </c:pt>
                <c:pt idx="1901">
                  <c:v>0.72480163782205043</c:v>
                </c:pt>
                <c:pt idx="1902">
                  <c:v>0.72480163782205043</c:v>
                </c:pt>
                <c:pt idx="1903">
                  <c:v>0.72480163782205043</c:v>
                </c:pt>
                <c:pt idx="1904">
                  <c:v>0.72480163782205043</c:v>
                </c:pt>
                <c:pt idx="1905">
                  <c:v>0.72480163782205043</c:v>
                </c:pt>
                <c:pt idx="1906">
                  <c:v>0.72480163782205043</c:v>
                </c:pt>
                <c:pt idx="1907">
                  <c:v>0.72480163782205043</c:v>
                </c:pt>
                <c:pt idx="1908">
                  <c:v>0.72480163782205043</c:v>
                </c:pt>
                <c:pt idx="1909">
                  <c:v>0.72480163782205043</c:v>
                </c:pt>
                <c:pt idx="1910">
                  <c:v>0.7379979199386637</c:v>
                </c:pt>
                <c:pt idx="1911">
                  <c:v>0.7379979199386637</c:v>
                </c:pt>
                <c:pt idx="1912">
                  <c:v>0.7379979199386637</c:v>
                </c:pt>
                <c:pt idx="1913">
                  <c:v>0.7379979199386637</c:v>
                </c:pt>
                <c:pt idx="1914">
                  <c:v>0.7379979199386637</c:v>
                </c:pt>
                <c:pt idx="1915">
                  <c:v>0.7379979199386637</c:v>
                </c:pt>
                <c:pt idx="1916">
                  <c:v>0.7379979199386637</c:v>
                </c:pt>
                <c:pt idx="1917">
                  <c:v>0.7379979199386637</c:v>
                </c:pt>
                <c:pt idx="1918">
                  <c:v>0.7486481561605165</c:v>
                </c:pt>
                <c:pt idx="1919">
                  <c:v>0.7486481561605165</c:v>
                </c:pt>
                <c:pt idx="1920">
                  <c:v>0.7486481561605165</c:v>
                </c:pt>
                <c:pt idx="1921">
                  <c:v>0.7486481561605165</c:v>
                </c:pt>
                <c:pt idx="1922">
                  <c:v>0.7486481561605165</c:v>
                </c:pt>
                <c:pt idx="1923">
                  <c:v>0.7486481561605165</c:v>
                </c:pt>
                <c:pt idx="1924">
                  <c:v>0.7486481561605165</c:v>
                </c:pt>
                <c:pt idx="1925">
                  <c:v>0.75803724446252996</c:v>
                </c:pt>
                <c:pt idx="1926">
                  <c:v>0.75803724446252996</c:v>
                </c:pt>
                <c:pt idx="1927">
                  <c:v>0.75803724446252996</c:v>
                </c:pt>
                <c:pt idx="1928">
                  <c:v>0.75803724446252996</c:v>
                </c:pt>
                <c:pt idx="1929">
                  <c:v>0.75803724446252996</c:v>
                </c:pt>
                <c:pt idx="1930">
                  <c:v>0.75803724446252996</c:v>
                </c:pt>
                <c:pt idx="1931">
                  <c:v>0.75803724446252996</c:v>
                </c:pt>
                <c:pt idx="1932">
                  <c:v>0.75803724446252996</c:v>
                </c:pt>
                <c:pt idx="1933">
                  <c:v>0.75803724446252996</c:v>
                </c:pt>
                <c:pt idx="1934">
                  <c:v>0.75803724446252996</c:v>
                </c:pt>
                <c:pt idx="1935">
                  <c:v>0.75803724446252996</c:v>
                </c:pt>
                <c:pt idx="1936">
                  <c:v>0.77292821236860143</c:v>
                </c:pt>
                <c:pt idx="1937">
                  <c:v>0.77292821236860143</c:v>
                </c:pt>
                <c:pt idx="1938">
                  <c:v>0.77292821236860143</c:v>
                </c:pt>
                <c:pt idx="1939">
                  <c:v>0.77292821236860143</c:v>
                </c:pt>
                <c:pt idx="1940">
                  <c:v>0.77292821236860143</c:v>
                </c:pt>
                <c:pt idx="1941">
                  <c:v>0.77292821236860143</c:v>
                </c:pt>
                <c:pt idx="1942">
                  <c:v>0.77292821236860143</c:v>
                </c:pt>
                <c:pt idx="1943">
                  <c:v>0.78249409447765228</c:v>
                </c:pt>
                <c:pt idx="1944">
                  <c:v>0.78249409447765228</c:v>
                </c:pt>
                <c:pt idx="1945">
                  <c:v>0.78249409447765228</c:v>
                </c:pt>
                <c:pt idx="1946">
                  <c:v>0.78249409447765228</c:v>
                </c:pt>
                <c:pt idx="1947">
                  <c:v>0.78249409447765228</c:v>
                </c:pt>
                <c:pt idx="1948">
                  <c:v>0.78249409447765228</c:v>
                </c:pt>
                <c:pt idx="1949">
                  <c:v>0.78249409447765228</c:v>
                </c:pt>
                <c:pt idx="1950">
                  <c:v>0.78249409447765228</c:v>
                </c:pt>
                <c:pt idx="1951">
                  <c:v>0.79351498802874709</c:v>
                </c:pt>
                <c:pt idx="1952">
                  <c:v>0.79351498802874709</c:v>
                </c:pt>
                <c:pt idx="1953">
                  <c:v>0.79351498802874709</c:v>
                </c:pt>
                <c:pt idx="1954">
                  <c:v>0.79351498802874709</c:v>
                </c:pt>
                <c:pt idx="1955">
                  <c:v>0.79351498802874709</c:v>
                </c:pt>
                <c:pt idx="1956">
                  <c:v>0.79351498802874709</c:v>
                </c:pt>
                <c:pt idx="1957">
                  <c:v>0.79351498802874709</c:v>
                </c:pt>
                <c:pt idx="1958">
                  <c:v>0.79351498802874709</c:v>
                </c:pt>
                <c:pt idx="1959">
                  <c:v>0.79351498802874709</c:v>
                </c:pt>
                <c:pt idx="1960">
                  <c:v>0.80602987315359875</c:v>
                </c:pt>
                <c:pt idx="1961">
                  <c:v>0.80602987315359875</c:v>
                </c:pt>
                <c:pt idx="1962">
                  <c:v>0.80602987315359875</c:v>
                </c:pt>
                <c:pt idx="1963">
                  <c:v>0.80602987315359875</c:v>
                </c:pt>
                <c:pt idx="1964">
                  <c:v>0.80602987315359875</c:v>
                </c:pt>
                <c:pt idx="1965">
                  <c:v>0.80602987315359875</c:v>
                </c:pt>
                <c:pt idx="1966">
                  <c:v>0.80602987315359875</c:v>
                </c:pt>
                <c:pt idx="1967">
                  <c:v>0.80602987315359875</c:v>
                </c:pt>
                <c:pt idx="1968">
                  <c:v>0.80602987315359875</c:v>
                </c:pt>
                <c:pt idx="1969">
                  <c:v>0.80602987315359875</c:v>
                </c:pt>
                <c:pt idx="1970">
                  <c:v>0.80602987315359875</c:v>
                </c:pt>
                <c:pt idx="1971">
                  <c:v>0.80602987315359875</c:v>
                </c:pt>
                <c:pt idx="1972">
                  <c:v>0.80602987315359875</c:v>
                </c:pt>
                <c:pt idx="1973">
                  <c:v>0.80602987315359875</c:v>
                </c:pt>
                <c:pt idx="1974">
                  <c:v>0.80602987315359875</c:v>
                </c:pt>
                <c:pt idx="1975">
                  <c:v>0.80602987315359875</c:v>
                </c:pt>
                <c:pt idx="1976">
                  <c:v>0.80602987315359875</c:v>
                </c:pt>
                <c:pt idx="1977">
                  <c:v>0.83002085183743779</c:v>
                </c:pt>
                <c:pt idx="1978">
                  <c:v>0.83002085183743779</c:v>
                </c:pt>
                <c:pt idx="1979">
                  <c:v>0.83002085183743779</c:v>
                </c:pt>
                <c:pt idx="1980">
                  <c:v>0.83002085183743779</c:v>
                </c:pt>
                <c:pt idx="1981">
                  <c:v>0.83573537925369479</c:v>
                </c:pt>
                <c:pt idx="1982">
                  <c:v>0.83573537925369479</c:v>
                </c:pt>
                <c:pt idx="1983">
                  <c:v>0.83573537925369479</c:v>
                </c:pt>
                <c:pt idx="1984">
                  <c:v>0.83573537925369479</c:v>
                </c:pt>
                <c:pt idx="1985">
                  <c:v>0.83573537925369479</c:v>
                </c:pt>
                <c:pt idx="1986">
                  <c:v>0.83573537925369479</c:v>
                </c:pt>
                <c:pt idx="1987">
                  <c:v>0.83573537925369479</c:v>
                </c:pt>
                <c:pt idx="1988">
                  <c:v>0.84580206221101828</c:v>
                </c:pt>
                <c:pt idx="1989">
                  <c:v>0.84580206221101828</c:v>
                </c:pt>
                <c:pt idx="1990">
                  <c:v>0.84580206221101828</c:v>
                </c:pt>
                <c:pt idx="1991">
                  <c:v>0.84580206221101828</c:v>
                </c:pt>
                <c:pt idx="1992">
                  <c:v>0.84580206221101828</c:v>
                </c:pt>
                <c:pt idx="1993">
                  <c:v>0.84580206221101828</c:v>
                </c:pt>
                <c:pt idx="1994">
                  <c:v>0.84580206221101828</c:v>
                </c:pt>
                <c:pt idx="1995">
                  <c:v>0.84580206221101828</c:v>
                </c:pt>
                <c:pt idx="1996">
                  <c:v>0.84580206221101828</c:v>
                </c:pt>
                <c:pt idx="1997">
                  <c:v>0.84580206221101828</c:v>
                </c:pt>
                <c:pt idx="1998">
                  <c:v>0.86033363494542814</c:v>
                </c:pt>
                <c:pt idx="1999">
                  <c:v>0.86033363494542814</c:v>
                </c:pt>
                <c:pt idx="2000">
                  <c:v>0.86033363494542814</c:v>
                </c:pt>
                <c:pt idx="2001">
                  <c:v>0.86033363494542814</c:v>
                </c:pt>
                <c:pt idx="2002">
                  <c:v>0.86619734327907505</c:v>
                </c:pt>
                <c:pt idx="2003">
                  <c:v>0.86619734327907505</c:v>
                </c:pt>
                <c:pt idx="2004">
                  <c:v>0.86619734327907505</c:v>
                </c:pt>
                <c:pt idx="2005">
                  <c:v>0.86619734327907505</c:v>
                </c:pt>
                <c:pt idx="2006">
                  <c:v>0.86619734327907505</c:v>
                </c:pt>
                <c:pt idx="2007">
                  <c:v>0.86619734327907505</c:v>
                </c:pt>
                <c:pt idx="2008">
                  <c:v>0.86619734327907505</c:v>
                </c:pt>
                <c:pt idx="2009">
                  <c:v>0.86619734327907505</c:v>
                </c:pt>
                <c:pt idx="2010">
                  <c:v>0.87801507867795725</c:v>
                </c:pt>
                <c:pt idx="2011">
                  <c:v>0.87801507867795725</c:v>
                </c:pt>
                <c:pt idx="2012">
                  <c:v>0.87801507867795725</c:v>
                </c:pt>
                <c:pt idx="2013">
                  <c:v>0.87801507867795725</c:v>
                </c:pt>
                <c:pt idx="2014">
                  <c:v>0.87801507867795725</c:v>
                </c:pt>
                <c:pt idx="2015">
                  <c:v>0.87801507867795725</c:v>
                </c:pt>
                <c:pt idx="2016">
                  <c:v>0.88695946353295319</c:v>
                </c:pt>
                <c:pt idx="2017">
                  <c:v>0.88695946353295319</c:v>
                </c:pt>
                <c:pt idx="2018">
                  <c:v>0.88695946353295319</c:v>
                </c:pt>
                <c:pt idx="2019">
                  <c:v>0.88695946353295319</c:v>
                </c:pt>
                <c:pt idx="2020">
                  <c:v>0.88695946353295319</c:v>
                </c:pt>
                <c:pt idx="2021">
                  <c:v>0.88695946353295319</c:v>
                </c:pt>
                <c:pt idx="2022">
                  <c:v>0.89597537620940126</c:v>
                </c:pt>
                <c:pt idx="2023">
                  <c:v>0.89597537620940126</c:v>
                </c:pt>
                <c:pt idx="2024">
                  <c:v>0.89597537620940126</c:v>
                </c:pt>
                <c:pt idx="2025">
                  <c:v>0.89597537620940126</c:v>
                </c:pt>
                <c:pt idx="2026">
                  <c:v>0.89597537620940126</c:v>
                </c:pt>
                <c:pt idx="2027">
                  <c:v>0.89597537620940126</c:v>
                </c:pt>
                <c:pt idx="2028">
                  <c:v>0.89597537620940126</c:v>
                </c:pt>
                <c:pt idx="2029">
                  <c:v>0.90658688038530499</c:v>
                </c:pt>
                <c:pt idx="2030">
                  <c:v>0.90658688038530499</c:v>
                </c:pt>
                <c:pt idx="2031">
                  <c:v>0.90658688038530499</c:v>
                </c:pt>
                <c:pt idx="2032">
                  <c:v>0.90658688038530499</c:v>
                </c:pt>
                <c:pt idx="2033">
                  <c:v>0.91269667132261889</c:v>
                </c:pt>
                <c:pt idx="2034">
                  <c:v>0.91269667132261889</c:v>
                </c:pt>
                <c:pt idx="2035">
                  <c:v>0.91269667132261889</c:v>
                </c:pt>
                <c:pt idx="2036">
                  <c:v>0.91269667132261889</c:v>
                </c:pt>
                <c:pt idx="2037">
                  <c:v>0.91269667132261889</c:v>
                </c:pt>
                <c:pt idx="2038">
                  <c:v>0.91269667132261889</c:v>
                </c:pt>
                <c:pt idx="2039">
                  <c:v>0.91269667132261889</c:v>
                </c:pt>
                <c:pt idx="2040">
                  <c:v>0.91269667132261889</c:v>
                </c:pt>
                <c:pt idx="2041">
                  <c:v>0.91269667132261889</c:v>
                </c:pt>
                <c:pt idx="2042">
                  <c:v>0.91269667132261889</c:v>
                </c:pt>
                <c:pt idx="2043">
                  <c:v>0.91269667132261889</c:v>
                </c:pt>
                <c:pt idx="2044">
                  <c:v>0.91269667132261889</c:v>
                </c:pt>
                <c:pt idx="2045">
                  <c:v>0.91269667132261889</c:v>
                </c:pt>
                <c:pt idx="2046">
                  <c:v>0.91269667132261889</c:v>
                </c:pt>
                <c:pt idx="2047">
                  <c:v>0.91269667132261889</c:v>
                </c:pt>
                <c:pt idx="2048">
                  <c:v>0.91269667132261889</c:v>
                </c:pt>
                <c:pt idx="2049">
                  <c:v>0.91269667132261889</c:v>
                </c:pt>
                <c:pt idx="2050">
                  <c:v>0.91269667132261889</c:v>
                </c:pt>
                <c:pt idx="2051">
                  <c:v>0.91269667132261889</c:v>
                </c:pt>
                <c:pt idx="2052">
                  <c:v>0.91269667132261889</c:v>
                </c:pt>
                <c:pt idx="2053">
                  <c:v>0.91269667132261889</c:v>
                </c:pt>
                <c:pt idx="2054">
                  <c:v>0.91269667132261889</c:v>
                </c:pt>
                <c:pt idx="2055">
                  <c:v>0.91269667132261889</c:v>
                </c:pt>
                <c:pt idx="2056">
                  <c:v>0.91269667132261889</c:v>
                </c:pt>
                <c:pt idx="2057">
                  <c:v>0.91269667132261889</c:v>
                </c:pt>
                <c:pt idx="2058">
                  <c:v>0.91269667132261889</c:v>
                </c:pt>
                <c:pt idx="2059">
                  <c:v>0.95327402432554575</c:v>
                </c:pt>
                <c:pt idx="2060">
                  <c:v>0.95327402432554575</c:v>
                </c:pt>
                <c:pt idx="2061">
                  <c:v>0.95327402432554575</c:v>
                </c:pt>
                <c:pt idx="2062">
                  <c:v>0.95327402432554575</c:v>
                </c:pt>
                <c:pt idx="2063">
                  <c:v>0.95327402432554575</c:v>
                </c:pt>
                <c:pt idx="2064">
                  <c:v>0.95327402432554575</c:v>
                </c:pt>
                <c:pt idx="2065">
                  <c:v>0.95327402432554575</c:v>
                </c:pt>
                <c:pt idx="2066">
                  <c:v>0.95327402432554575</c:v>
                </c:pt>
                <c:pt idx="2067">
                  <c:v>0.95327402432554575</c:v>
                </c:pt>
                <c:pt idx="2068">
                  <c:v>0.95327402432554575</c:v>
                </c:pt>
                <c:pt idx="2069">
                  <c:v>0.95327402432554575</c:v>
                </c:pt>
                <c:pt idx="2070">
                  <c:v>0.97092138225265767</c:v>
                </c:pt>
                <c:pt idx="2071">
                  <c:v>0.97092138225265767</c:v>
                </c:pt>
                <c:pt idx="2072">
                  <c:v>0.97092138225265767</c:v>
                </c:pt>
                <c:pt idx="2073">
                  <c:v>0.97092138225265767</c:v>
                </c:pt>
                <c:pt idx="2074">
                  <c:v>0.97092138225265767</c:v>
                </c:pt>
                <c:pt idx="2075">
                  <c:v>0.97904363331286004</c:v>
                </c:pt>
                <c:pt idx="2076">
                  <c:v>0.97904363331286004</c:v>
                </c:pt>
                <c:pt idx="2077">
                  <c:v>0.97904363331286004</c:v>
                </c:pt>
                <c:pt idx="2078">
                  <c:v>0.97904363331286004</c:v>
                </c:pt>
                <c:pt idx="2079">
                  <c:v>0.97904363331286004</c:v>
                </c:pt>
                <c:pt idx="2080">
                  <c:v>0.97904363331286004</c:v>
                </c:pt>
                <c:pt idx="2081">
                  <c:v>0.97904363331286004</c:v>
                </c:pt>
                <c:pt idx="2082">
                  <c:v>0.97904363331286004</c:v>
                </c:pt>
                <c:pt idx="2083">
                  <c:v>0.97904363331286004</c:v>
                </c:pt>
                <c:pt idx="2084">
                  <c:v>0.99382883644024367</c:v>
                </c:pt>
                <c:pt idx="2085">
                  <c:v>0.99382883644024367</c:v>
                </c:pt>
                <c:pt idx="2086">
                  <c:v>0.99382883644024367</c:v>
                </c:pt>
                <c:pt idx="2087">
                  <c:v>0.99382883644024367</c:v>
                </c:pt>
                <c:pt idx="2088">
                  <c:v>0.99382883644024367</c:v>
                </c:pt>
                <c:pt idx="2089">
                  <c:v>0.99382883644024367</c:v>
                </c:pt>
                <c:pt idx="2090">
                  <c:v>1.0038075303119773</c:v>
                </c:pt>
                <c:pt idx="2091">
                  <c:v>1.0038075303119773</c:v>
                </c:pt>
                <c:pt idx="2092">
                  <c:v>1.0038075303119773</c:v>
                </c:pt>
                <c:pt idx="2093">
                  <c:v>1.0038075303119773</c:v>
                </c:pt>
                <c:pt idx="2094">
                  <c:v>1.0038075303119773</c:v>
                </c:pt>
                <c:pt idx="2095">
                  <c:v>1.0038075303119773</c:v>
                </c:pt>
                <c:pt idx="2096">
                  <c:v>1.0038075303119773</c:v>
                </c:pt>
                <c:pt idx="2097">
                  <c:v>1.0155771687685324</c:v>
                </c:pt>
                <c:pt idx="2098">
                  <c:v>1.0155771687685324</c:v>
                </c:pt>
                <c:pt idx="2099">
                  <c:v>1.0155771687685324</c:v>
                </c:pt>
                <c:pt idx="2100">
                  <c:v>1.0155771687685324</c:v>
                </c:pt>
                <c:pt idx="2101">
                  <c:v>1.0155771687685324</c:v>
                </c:pt>
                <c:pt idx="2102">
                  <c:v>1.0240709322445332</c:v>
                </c:pt>
                <c:pt idx="2103">
                  <c:v>1.0240709322445332</c:v>
                </c:pt>
                <c:pt idx="2104">
                  <c:v>1.0240709322445332</c:v>
                </c:pt>
                <c:pt idx="2105">
                  <c:v>1.0240709322445332</c:v>
                </c:pt>
                <c:pt idx="2106">
                  <c:v>1.0240709322445332</c:v>
                </c:pt>
                <c:pt idx="2107">
                  <c:v>1.0240709322445332</c:v>
                </c:pt>
                <c:pt idx="2108">
                  <c:v>1.0240709322445332</c:v>
                </c:pt>
                <c:pt idx="2109">
                  <c:v>1.0240709322445332</c:v>
                </c:pt>
                <c:pt idx="2110">
                  <c:v>1.0240709322445332</c:v>
                </c:pt>
                <c:pt idx="2111">
                  <c:v>1.0240709322445332</c:v>
                </c:pt>
                <c:pt idx="2112">
                  <c:v>1.0240709322445332</c:v>
                </c:pt>
                <c:pt idx="2113">
                  <c:v>1.0240709322445332</c:v>
                </c:pt>
                <c:pt idx="2114">
                  <c:v>1.0240709322445332</c:v>
                </c:pt>
                <c:pt idx="2115">
                  <c:v>1.0465084411971921</c:v>
                </c:pt>
                <c:pt idx="2116">
                  <c:v>1.0465084411971921</c:v>
                </c:pt>
                <c:pt idx="2117">
                  <c:v>1.0465084411971921</c:v>
                </c:pt>
                <c:pt idx="2118">
                  <c:v>1.0465084411971921</c:v>
                </c:pt>
                <c:pt idx="2119">
                  <c:v>1.0465084411971921</c:v>
                </c:pt>
                <c:pt idx="2120">
                  <c:v>1.0465084411971921</c:v>
                </c:pt>
                <c:pt idx="2121">
                  <c:v>1.0465084411971921</c:v>
                </c:pt>
                <c:pt idx="2122">
                  <c:v>1.0465084411971921</c:v>
                </c:pt>
                <c:pt idx="2123">
                  <c:v>1.0605819357986843</c:v>
                </c:pt>
                <c:pt idx="2124">
                  <c:v>1.0605819357986843</c:v>
                </c:pt>
                <c:pt idx="2125">
                  <c:v>1.0605819357986843</c:v>
                </c:pt>
                <c:pt idx="2126">
                  <c:v>1.0605819357986843</c:v>
                </c:pt>
                <c:pt idx="2127">
                  <c:v>1.0605819357986843</c:v>
                </c:pt>
                <c:pt idx="2128">
                  <c:v>1.0605819357986843</c:v>
                </c:pt>
                <c:pt idx="2129">
                  <c:v>1.0605819357986843</c:v>
                </c:pt>
                <c:pt idx="2130">
                  <c:v>1.0605819357986843</c:v>
                </c:pt>
                <c:pt idx="2131">
                  <c:v>1.0605819357986843</c:v>
                </c:pt>
                <c:pt idx="2132">
                  <c:v>1.0605819357986843</c:v>
                </c:pt>
                <c:pt idx="2133">
                  <c:v>1.0605819357986843</c:v>
                </c:pt>
                <c:pt idx="2134">
                  <c:v>1.0802831381945179</c:v>
                </c:pt>
                <c:pt idx="2135">
                  <c:v>1.0802831381945179</c:v>
                </c:pt>
                <c:pt idx="2136">
                  <c:v>1.0802831381945179</c:v>
                </c:pt>
                <c:pt idx="2137">
                  <c:v>1.0802831381945179</c:v>
                </c:pt>
                <c:pt idx="2138">
                  <c:v>1.0802831381945179</c:v>
                </c:pt>
                <c:pt idx="2139">
                  <c:v>1.0802831381945179</c:v>
                </c:pt>
                <c:pt idx="2140">
                  <c:v>1.0802831381945179</c:v>
                </c:pt>
                <c:pt idx="2141">
                  <c:v>1.0802831381945179</c:v>
                </c:pt>
                <c:pt idx="2142">
                  <c:v>1.0802831381945179</c:v>
                </c:pt>
                <c:pt idx="2143">
                  <c:v>1.0802831381945179</c:v>
                </c:pt>
                <c:pt idx="2144">
                  <c:v>1.0802831381945179</c:v>
                </c:pt>
                <c:pt idx="2145">
                  <c:v>1.0802831381945179</c:v>
                </c:pt>
                <c:pt idx="2146">
                  <c:v>1.1022649677513723</c:v>
                </c:pt>
                <c:pt idx="2147">
                  <c:v>1.1022649677513723</c:v>
                </c:pt>
                <c:pt idx="2148">
                  <c:v>1.1022649677513723</c:v>
                </c:pt>
                <c:pt idx="2149">
                  <c:v>1.1022649677513723</c:v>
                </c:pt>
                <c:pt idx="2150">
                  <c:v>1.1022649677513723</c:v>
                </c:pt>
                <c:pt idx="2151">
                  <c:v>1.1022649677513723</c:v>
                </c:pt>
                <c:pt idx="2152">
                  <c:v>1.1022649677513723</c:v>
                </c:pt>
                <c:pt idx="2153">
                  <c:v>1.1022649677513723</c:v>
                </c:pt>
                <c:pt idx="2154">
                  <c:v>1.1022649677513723</c:v>
                </c:pt>
                <c:pt idx="2155">
                  <c:v>1.1191075042338607</c:v>
                </c:pt>
                <c:pt idx="2156">
                  <c:v>1.1191075042338607</c:v>
                </c:pt>
                <c:pt idx="2157">
                  <c:v>1.1191075042338607</c:v>
                </c:pt>
                <c:pt idx="2158">
                  <c:v>1.1191075042338607</c:v>
                </c:pt>
                <c:pt idx="2159">
                  <c:v>1.1191075042338607</c:v>
                </c:pt>
                <c:pt idx="2160">
                  <c:v>1.1191075042338607</c:v>
                </c:pt>
                <c:pt idx="2161">
                  <c:v>1.1191075042338607</c:v>
                </c:pt>
                <c:pt idx="2162">
                  <c:v>1.1191075042338607</c:v>
                </c:pt>
                <c:pt idx="2163">
                  <c:v>1.1191075042338607</c:v>
                </c:pt>
                <c:pt idx="2164">
                  <c:v>1.1362736314896866</c:v>
                </c:pt>
                <c:pt idx="2165">
                  <c:v>1.1362736314896866</c:v>
                </c:pt>
                <c:pt idx="2166">
                  <c:v>1.1362736314896866</c:v>
                </c:pt>
                <c:pt idx="2167">
                  <c:v>1.1362736314896866</c:v>
                </c:pt>
                <c:pt idx="2168">
                  <c:v>1.1362736314896866</c:v>
                </c:pt>
                <c:pt idx="2169">
                  <c:v>1.1362736314896866</c:v>
                </c:pt>
                <c:pt idx="2170">
                  <c:v>1.1362736314896866</c:v>
                </c:pt>
                <c:pt idx="2171">
                  <c:v>1.1362736314896866</c:v>
                </c:pt>
                <c:pt idx="2172">
                  <c:v>1.1362736314896866</c:v>
                </c:pt>
                <c:pt idx="2173">
                  <c:v>1.1362736314896866</c:v>
                </c:pt>
                <c:pt idx="2174">
                  <c:v>1.1362736314896866</c:v>
                </c:pt>
                <c:pt idx="2175">
                  <c:v>1.1577201864755133</c:v>
                </c:pt>
                <c:pt idx="2176">
                  <c:v>1.1577201864755133</c:v>
                </c:pt>
                <c:pt idx="2177">
                  <c:v>1.1577201864755133</c:v>
                </c:pt>
                <c:pt idx="2178">
                  <c:v>1.1577201864755133</c:v>
                </c:pt>
                <c:pt idx="2179">
                  <c:v>1.1577201864755133</c:v>
                </c:pt>
                <c:pt idx="2180">
                  <c:v>1.1577201864755133</c:v>
                </c:pt>
                <c:pt idx="2181">
                  <c:v>1.1577201864755133</c:v>
                </c:pt>
                <c:pt idx="2182">
                  <c:v>1.1577201864755133</c:v>
                </c:pt>
                <c:pt idx="2183">
                  <c:v>1.1577201864755133</c:v>
                </c:pt>
                <c:pt idx="2184">
                  <c:v>1.1577201864755133</c:v>
                </c:pt>
                <c:pt idx="2185">
                  <c:v>1.1577201864755133</c:v>
                </c:pt>
                <c:pt idx="2186">
                  <c:v>1.179712893979034</c:v>
                </c:pt>
                <c:pt idx="2187">
                  <c:v>1.179712893979034</c:v>
                </c:pt>
                <c:pt idx="2188">
                  <c:v>1.179712893979034</c:v>
                </c:pt>
                <c:pt idx="2189">
                  <c:v>1.179712893979034</c:v>
                </c:pt>
                <c:pt idx="2190">
                  <c:v>1.179712893979034</c:v>
                </c:pt>
                <c:pt idx="2191">
                  <c:v>1.179712893979034</c:v>
                </c:pt>
                <c:pt idx="2192">
                  <c:v>1.179712893979034</c:v>
                </c:pt>
                <c:pt idx="2193">
                  <c:v>1.179712893979034</c:v>
                </c:pt>
                <c:pt idx="2194">
                  <c:v>1.179712893979034</c:v>
                </c:pt>
                <c:pt idx="2195">
                  <c:v>1.1981407990495343</c:v>
                </c:pt>
                <c:pt idx="2196">
                  <c:v>1.1981407990495343</c:v>
                </c:pt>
                <c:pt idx="2197">
                  <c:v>1.1981407990495343</c:v>
                </c:pt>
                <c:pt idx="2198">
                  <c:v>1.1981407990495343</c:v>
                </c:pt>
                <c:pt idx="2199">
                  <c:v>1.1981407990495343</c:v>
                </c:pt>
                <c:pt idx="2200">
                  <c:v>1.1981407990495343</c:v>
                </c:pt>
                <c:pt idx="2201">
                  <c:v>1.1981407990495343</c:v>
                </c:pt>
                <c:pt idx="2202">
                  <c:v>1.2127599925544155</c:v>
                </c:pt>
                <c:pt idx="2203">
                  <c:v>1.2127599925544155</c:v>
                </c:pt>
                <c:pt idx="2204">
                  <c:v>1.2127599925544155</c:v>
                </c:pt>
                <c:pt idx="2205">
                  <c:v>1.2127599925544155</c:v>
                </c:pt>
                <c:pt idx="2206">
                  <c:v>1.2127599925544155</c:v>
                </c:pt>
                <c:pt idx="2207">
                  <c:v>1.2127599925544155</c:v>
                </c:pt>
                <c:pt idx="2208">
                  <c:v>1.2127599925544155</c:v>
                </c:pt>
                <c:pt idx="2209">
                  <c:v>1.2127599925544155</c:v>
                </c:pt>
                <c:pt idx="2210">
                  <c:v>1.2127599925544155</c:v>
                </c:pt>
                <c:pt idx="2211">
                  <c:v>1.2127599925544155</c:v>
                </c:pt>
                <c:pt idx="2212">
                  <c:v>1.2127599925544155</c:v>
                </c:pt>
                <c:pt idx="2213">
                  <c:v>1.2362711909200625</c:v>
                </c:pt>
                <c:pt idx="2214">
                  <c:v>1.2362711909200625</c:v>
                </c:pt>
                <c:pt idx="2215">
                  <c:v>1.2362711909200625</c:v>
                </c:pt>
                <c:pt idx="2216">
                  <c:v>1.2362711909200625</c:v>
                </c:pt>
                <c:pt idx="2217">
                  <c:v>1.2362711909200625</c:v>
                </c:pt>
                <c:pt idx="2218">
                  <c:v>1.2362711909200625</c:v>
                </c:pt>
                <c:pt idx="2219">
                  <c:v>1.2362711909200625</c:v>
                </c:pt>
                <c:pt idx="2220">
                  <c:v>1.2362711909200625</c:v>
                </c:pt>
                <c:pt idx="2221">
                  <c:v>1.2362711909200625</c:v>
                </c:pt>
                <c:pt idx="2222">
                  <c:v>1.2362711909200625</c:v>
                </c:pt>
                <c:pt idx="2223">
                  <c:v>1.2582544234763895</c:v>
                </c:pt>
                <c:pt idx="2224">
                  <c:v>1.2582544234763895</c:v>
                </c:pt>
                <c:pt idx="2225">
                  <c:v>1.2582544234763895</c:v>
                </c:pt>
                <c:pt idx="2226">
                  <c:v>1.2582544234763895</c:v>
                </c:pt>
                <c:pt idx="2227">
                  <c:v>1.2582544234763895</c:v>
                </c:pt>
                <c:pt idx="2228">
                  <c:v>1.2582544234763895</c:v>
                </c:pt>
                <c:pt idx="2229">
                  <c:v>1.2582544234763895</c:v>
                </c:pt>
                <c:pt idx="2230">
                  <c:v>1.2582544234763895</c:v>
                </c:pt>
                <c:pt idx="2231">
                  <c:v>1.2582544234763895</c:v>
                </c:pt>
                <c:pt idx="2232">
                  <c:v>1.2582544234763895</c:v>
                </c:pt>
                <c:pt idx="2233">
                  <c:v>1.2808631432493358</c:v>
                </c:pt>
                <c:pt idx="2234">
                  <c:v>1.2808631432493358</c:v>
                </c:pt>
                <c:pt idx="2235">
                  <c:v>1.2808631432493358</c:v>
                </c:pt>
                <c:pt idx="2236">
                  <c:v>1.2808631432493358</c:v>
                </c:pt>
                <c:pt idx="2237">
                  <c:v>1.2808631432493358</c:v>
                </c:pt>
                <c:pt idx="2238">
                  <c:v>1.2808631432493358</c:v>
                </c:pt>
                <c:pt idx="2239">
                  <c:v>1.2808631432493358</c:v>
                </c:pt>
                <c:pt idx="2240">
                  <c:v>1.2808631432493358</c:v>
                </c:pt>
                <c:pt idx="2241">
                  <c:v>1.2808631432493358</c:v>
                </c:pt>
                <c:pt idx="2242">
                  <c:v>1.2808631432493358</c:v>
                </c:pt>
                <c:pt idx="2243">
                  <c:v>1.2808631432493358</c:v>
                </c:pt>
                <c:pt idx="2244">
                  <c:v>1.3065137063145786</c:v>
                </c:pt>
                <c:pt idx="2245">
                  <c:v>1.3065137063145786</c:v>
                </c:pt>
                <c:pt idx="2246">
                  <c:v>1.3065137063145786</c:v>
                </c:pt>
                <c:pt idx="2247">
                  <c:v>1.3065137063145786</c:v>
                </c:pt>
                <c:pt idx="2248">
                  <c:v>1.3065137063145786</c:v>
                </c:pt>
                <c:pt idx="2249">
                  <c:v>1.3065137063145786</c:v>
                </c:pt>
                <c:pt idx="2250">
                  <c:v>1.3065137063145786</c:v>
                </c:pt>
                <c:pt idx="2251">
                  <c:v>1.3065137063145786</c:v>
                </c:pt>
                <c:pt idx="2252">
                  <c:v>1.3065137063145786</c:v>
                </c:pt>
                <c:pt idx="2253">
                  <c:v>1.3065137063145786</c:v>
                </c:pt>
                <c:pt idx="2254">
                  <c:v>1.3065137063145786</c:v>
                </c:pt>
                <c:pt idx="2255">
                  <c:v>1.3065137063145786</c:v>
                </c:pt>
                <c:pt idx="2256">
                  <c:v>1.3065137063145786</c:v>
                </c:pt>
                <c:pt idx="2257">
                  <c:v>1.3065137063145786</c:v>
                </c:pt>
                <c:pt idx="2258">
                  <c:v>1.3065137063145786</c:v>
                </c:pt>
                <c:pt idx="2259">
                  <c:v>1.3065137063145786</c:v>
                </c:pt>
                <c:pt idx="2260">
                  <c:v>1.3065137063145786</c:v>
                </c:pt>
                <c:pt idx="2261">
                  <c:v>1.3065137063145786</c:v>
                </c:pt>
                <c:pt idx="2262">
                  <c:v>1.3065137063145786</c:v>
                </c:pt>
                <c:pt idx="2263">
                  <c:v>1.3065137063145786</c:v>
                </c:pt>
                <c:pt idx="2264">
                  <c:v>1.3065137063145786</c:v>
                </c:pt>
                <c:pt idx="2265">
                  <c:v>1.3065137063145786</c:v>
                </c:pt>
                <c:pt idx="2266">
                  <c:v>1.3065137063145786</c:v>
                </c:pt>
                <c:pt idx="2267">
                  <c:v>1.3631206800378488</c:v>
                </c:pt>
                <c:pt idx="2268">
                  <c:v>1.3631206800378488</c:v>
                </c:pt>
                <c:pt idx="2269">
                  <c:v>1.3631206800378488</c:v>
                </c:pt>
                <c:pt idx="2270">
                  <c:v>1.3631206800378488</c:v>
                </c:pt>
                <c:pt idx="2271">
                  <c:v>1.3631206800378488</c:v>
                </c:pt>
                <c:pt idx="2272">
                  <c:v>1.3631206800378488</c:v>
                </c:pt>
                <c:pt idx="2273">
                  <c:v>1.3631206800378488</c:v>
                </c:pt>
                <c:pt idx="2274">
                  <c:v>1.3631206800378488</c:v>
                </c:pt>
                <c:pt idx="2275">
                  <c:v>1.3631206800378488</c:v>
                </c:pt>
                <c:pt idx="2276">
                  <c:v>1.3631206800378488</c:v>
                </c:pt>
                <c:pt idx="2277">
                  <c:v>1.3631206800378488</c:v>
                </c:pt>
                <c:pt idx="2278">
                  <c:v>1.3631206800378488</c:v>
                </c:pt>
                <c:pt idx="2279">
                  <c:v>1.3631206800378488</c:v>
                </c:pt>
                <c:pt idx="2280">
                  <c:v>1.3631206800378488</c:v>
                </c:pt>
                <c:pt idx="2281">
                  <c:v>1.3631206800378488</c:v>
                </c:pt>
                <c:pt idx="2282">
                  <c:v>1.3631206800378488</c:v>
                </c:pt>
                <c:pt idx="2283">
                  <c:v>1.4052341851093748</c:v>
                </c:pt>
                <c:pt idx="2284">
                  <c:v>1.4052341851093748</c:v>
                </c:pt>
                <c:pt idx="2285">
                  <c:v>1.4052341851093748</c:v>
                </c:pt>
                <c:pt idx="2286">
                  <c:v>1.4052341851093748</c:v>
                </c:pt>
                <c:pt idx="2287">
                  <c:v>1.4161607498322784</c:v>
                </c:pt>
                <c:pt idx="2288">
                  <c:v>1.4161607498322784</c:v>
                </c:pt>
                <c:pt idx="2289">
                  <c:v>1.4161607498322784</c:v>
                </c:pt>
                <c:pt idx="2290">
                  <c:v>1.4161607498322784</c:v>
                </c:pt>
                <c:pt idx="2291">
                  <c:v>1.4161607498322784</c:v>
                </c:pt>
                <c:pt idx="2292">
                  <c:v>1.4161607498322784</c:v>
                </c:pt>
                <c:pt idx="2293">
                  <c:v>1.4161607498322784</c:v>
                </c:pt>
                <c:pt idx="2294">
                  <c:v>1.4161607498322784</c:v>
                </c:pt>
                <c:pt idx="2295">
                  <c:v>1.4385359999279446</c:v>
                </c:pt>
                <c:pt idx="2296">
                  <c:v>1.4385359999279446</c:v>
                </c:pt>
                <c:pt idx="2297">
                  <c:v>1.4385359999279446</c:v>
                </c:pt>
                <c:pt idx="2298">
                  <c:v>1.4385359999279446</c:v>
                </c:pt>
                <c:pt idx="2299">
                  <c:v>1.4385359999279446</c:v>
                </c:pt>
                <c:pt idx="2300">
                  <c:v>1.4385359999279446</c:v>
                </c:pt>
                <c:pt idx="2301">
                  <c:v>1.4385359999279446</c:v>
                </c:pt>
                <c:pt idx="2302">
                  <c:v>1.4385359999279446</c:v>
                </c:pt>
                <c:pt idx="2303">
                  <c:v>1.4616555764279151</c:v>
                </c:pt>
                <c:pt idx="2304">
                  <c:v>1.4616555764279151</c:v>
                </c:pt>
                <c:pt idx="2305">
                  <c:v>1.4616555764279151</c:v>
                </c:pt>
                <c:pt idx="2306">
                  <c:v>1.4616555764279151</c:v>
                </c:pt>
                <c:pt idx="2307">
                  <c:v>1.4616555764279151</c:v>
                </c:pt>
                <c:pt idx="2308">
                  <c:v>1.4616555764279151</c:v>
                </c:pt>
                <c:pt idx="2309">
                  <c:v>1.4616555764279151</c:v>
                </c:pt>
                <c:pt idx="2310">
                  <c:v>1.4616555764279151</c:v>
                </c:pt>
                <c:pt idx="2311">
                  <c:v>1.4616555764279151</c:v>
                </c:pt>
                <c:pt idx="2312">
                  <c:v>1.4616555764279151</c:v>
                </c:pt>
                <c:pt idx="2313">
                  <c:v>1.4917008022787881</c:v>
                </c:pt>
                <c:pt idx="2314">
                  <c:v>1.4917008022787881</c:v>
                </c:pt>
                <c:pt idx="2315">
                  <c:v>1.4917008022787881</c:v>
                </c:pt>
                <c:pt idx="2316">
                  <c:v>1.4917008022787881</c:v>
                </c:pt>
                <c:pt idx="2317">
                  <c:v>1.4917008022787881</c:v>
                </c:pt>
                <c:pt idx="2318">
                  <c:v>1.4917008022787881</c:v>
                </c:pt>
                <c:pt idx="2319">
                  <c:v>1.5103945122917311</c:v>
                </c:pt>
                <c:pt idx="2320">
                  <c:v>1.5103945122917311</c:v>
                </c:pt>
                <c:pt idx="2321">
                  <c:v>1.5103945122917311</c:v>
                </c:pt>
                <c:pt idx="2322">
                  <c:v>1.5103945122917311</c:v>
                </c:pt>
                <c:pt idx="2323">
                  <c:v>1.5103945122917311</c:v>
                </c:pt>
                <c:pt idx="2324">
                  <c:v>1.5103945122917311</c:v>
                </c:pt>
                <c:pt idx="2325">
                  <c:v>1.5103945122917311</c:v>
                </c:pt>
                <c:pt idx="2326">
                  <c:v>1.5103945122917311</c:v>
                </c:pt>
                <c:pt idx="2327">
                  <c:v>1.5103945122917311</c:v>
                </c:pt>
                <c:pt idx="2328">
                  <c:v>1.5103945122917311</c:v>
                </c:pt>
                <c:pt idx="2329">
                  <c:v>1.5427775004569049</c:v>
                </c:pt>
                <c:pt idx="2330">
                  <c:v>1.5427775004569049</c:v>
                </c:pt>
                <c:pt idx="2331">
                  <c:v>1.5427775004569049</c:v>
                </c:pt>
                <c:pt idx="2332">
                  <c:v>1.5427775004569049</c:v>
                </c:pt>
                <c:pt idx="2333">
                  <c:v>1.5427775004569049</c:v>
                </c:pt>
                <c:pt idx="2334">
                  <c:v>1.5427775004569049</c:v>
                </c:pt>
                <c:pt idx="2335">
                  <c:v>1.5427775004569049</c:v>
                </c:pt>
                <c:pt idx="2336">
                  <c:v>1.5664463554464965</c:v>
                </c:pt>
                <c:pt idx="2337">
                  <c:v>1.5664463554464965</c:v>
                </c:pt>
                <c:pt idx="2338">
                  <c:v>1.5664463554464965</c:v>
                </c:pt>
                <c:pt idx="2339">
                  <c:v>1.5664463554464965</c:v>
                </c:pt>
                <c:pt idx="2340">
                  <c:v>1.5664463554464965</c:v>
                </c:pt>
                <c:pt idx="2341">
                  <c:v>1.5839058362340501</c:v>
                </c:pt>
                <c:pt idx="2342">
                  <c:v>1.5839058362340501</c:v>
                </c:pt>
                <c:pt idx="2343">
                  <c:v>1.5839058362340501</c:v>
                </c:pt>
                <c:pt idx="2344">
                  <c:v>1.5839058362340501</c:v>
                </c:pt>
                <c:pt idx="2345">
                  <c:v>1.5839058362340501</c:v>
                </c:pt>
                <c:pt idx="2346">
                  <c:v>1.5839058362340501</c:v>
                </c:pt>
                <c:pt idx="2347">
                  <c:v>1.5839058362340501</c:v>
                </c:pt>
                <c:pt idx="2348">
                  <c:v>1.5839058362340501</c:v>
                </c:pt>
                <c:pt idx="2349">
                  <c:v>1.5839058362340501</c:v>
                </c:pt>
                <c:pt idx="2350">
                  <c:v>1.5839058362340501</c:v>
                </c:pt>
                <c:pt idx="2351">
                  <c:v>1.5839058362340501</c:v>
                </c:pt>
                <c:pt idx="2352">
                  <c:v>1.5839058362340501</c:v>
                </c:pt>
                <c:pt idx="2353">
                  <c:v>1.5839058362340501</c:v>
                </c:pt>
                <c:pt idx="2354">
                  <c:v>1.5839058362340501</c:v>
                </c:pt>
                <c:pt idx="2355">
                  <c:v>1.5839058362340501</c:v>
                </c:pt>
                <c:pt idx="2356">
                  <c:v>1.5839058362340501</c:v>
                </c:pt>
                <c:pt idx="2357">
                  <c:v>1.5839058362340501</c:v>
                </c:pt>
                <c:pt idx="2358">
                  <c:v>1.5839058362340501</c:v>
                </c:pt>
                <c:pt idx="2359">
                  <c:v>1.5839058362340501</c:v>
                </c:pt>
                <c:pt idx="2360">
                  <c:v>1.6550965461295069</c:v>
                </c:pt>
                <c:pt idx="2361">
                  <c:v>1.6550965461295069</c:v>
                </c:pt>
                <c:pt idx="2362">
                  <c:v>1.6550965461295069</c:v>
                </c:pt>
                <c:pt idx="2363">
                  <c:v>1.6550965461295069</c:v>
                </c:pt>
                <c:pt idx="2364">
                  <c:v>1.6550965461295069</c:v>
                </c:pt>
                <c:pt idx="2365">
                  <c:v>1.6752973428962354</c:v>
                </c:pt>
                <c:pt idx="2366">
                  <c:v>1.6752973428962354</c:v>
                </c:pt>
                <c:pt idx="2367">
                  <c:v>1.6752973428962354</c:v>
                </c:pt>
                <c:pt idx="2368">
                  <c:v>1.6752973428962354</c:v>
                </c:pt>
                <c:pt idx="2369">
                  <c:v>1.691964726004165</c:v>
                </c:pt>
                <c:pt idx="2370">
                  <c:v>1.691964726004165</c:v>
                </c:pt>
                <c:pt idx="2371">
                  <c:v>1.691964726004165</c:v>
                </c:pt>
                <c:pt idx="2372">
                  <c:v>1.691964726004165</c:v>
                </c:pt>
                <c:pt idx="2373">
                  <c:v>1.7091158490490035</c:v>
                </c:pt>
                <c:pt idx="2374">
                  <c:v>1.7091158490490035</c:v>
                </c:pt>
                <c:pt idx="2375">
                  <c:v>1.7091158490490035</c:v>
                </c:pt>
                <c:pt idx="2376">
                  <c:v>1.7091158490490035</c:v>
                </c:pt>
                <c:pt idx="2377">
                  <c:v>1.7091158490490035</c:v>
                </c:pt>
                <c:pt idx="2378">
                  <c:v>1.7312875914199042</c:v>
                </c:pt>
                <c:pt idx="2379">
                  <c:v>1.7312875914199042</c:v>
                </c:pt>
                <c:pt idx="2380">
                  <c:v>1.7312875914199042</c:v>
                </c:pt>
                <c:pt idx="2381">
                  <c:v>1.7312875914199042</c:v>
                </c:pt>
                <c:pt idx="2382">
                  <c:v>1.7312875914199042</c:v>
                </c:pt>
                <c:pt idx="2383">
                  <c:v>1.7312875914199042</c:v>
                </c:pt>
                <c:pt idx="2384">
                  <c:v>1.7312875914199042</c:v>
                </c:pt>
                <c:pt idx="2385">
                  <c:v>1.763834358005463</c:v>
                </c:pt>
                <c:pt idx="2386">
                  <c:v>1.763834358005463</c:v>
                </c:pt>
                <c:pt idx="2387">
                  <c:v>1.763834358005463</c:v>
                </c:pt>
                <c:pt idx="2388">
                  <c:v>1.7783739038263557</c:v>
                </c:pt>
                <c:pt idx="2389">
                  <c:v>1.7783739038263557</c:v>
                </c:pt>
                <c:pt idx="2390">
                  <c:v>1.7783739038263557</c:v>
                </c:pt>
                <c:pt idx="2391">
                  <c:v>1.7783739038263557</c:v>
                </c:pt>
                <c:pt idx="2392">
                  <c:v>1.7783739038263557</c:v>
                </c:pt>
                <c:pt idx="2393">
                  <c:v>1.7783739038263557</c:v>
                </c:pt>
                <c:pt idx="2394">
                  <c:v>1.8086354640296605</c:v>
                </c:pt>
                <c:pt idx="2395">
                  <c:v>1.8086354640296605</c:v>
                </c:pt>
                <c:pt idx="2396">
                  <c:v>1.81910080968626</c:v>
                </c:pt>
                <c:pt idx="2397">
                  <c:v>1.8244090833211486</c:v>
                </c:pt>
                <c:pt idx="2398">
                  <c:v>1.8244090833211486</c:v>
                </c:pt>
                <c:pt idx="2399">
                  <c:v>1.8244090833211486</c:v>
                </c:pt>
                <c:pt idx="2400">
                  <c:v>1.8244090833211486</c:v>
                </c:pt>
                <c:pt idx="2401">
                  <c:v>1.8244090833211486</c:v>
                </c:pt>
                <c:pt idx="2402">
                  <c:v>1.8244090833211486</c:v>
                </c:pt>
                <c:pt idx="2403">
                  <c:v>1.8244090833211486</c:v>
                </c:pt>
                <c:pt idx="2404">
                  <c:v>1.8244090833211486</c:v>
                </c:pt>
                <c:pt idx="2405">
                  <c:v>1.8244090833211486</c:v>
                </c:pt>
                <c:pt idx="2406">
                  <c:v>1.8244090833211486</c:v>
                </c:pt>
                <c:pt idx="2407">
                  <c:v>1.8244090833211486</c:v>
                </c:pt>
                <c:pt idx="2408">
                  <c:v>1.8244090833211486</c:v>
                </c:pt>
                <c:pt idx="2409">
                  <c:v>1.8244090833211486</c:v>
                </c:pt>
                <c:pt idx="2410">
                  <c:v>1.8244090833211486</c:v>
                </c:pt>
                <c:pt idx="2411">
                  <c:v>1.8244090833211486</c:v>
                </c:pt>
                <c:pt idx="2412">
                  <c:v>1.9110105649871141</c:v>
                </c:pt>
                <c:pt idx="2413">
                  <c:v>1.9173189695832038</c:v>
                </c:pt>
                <c:pt idx="2414">
                  <c:v>1.9237046116805545</c:v>
                </c:pt>
                <c:pt idx="2415">
                  <c:v>1.930169672998284</c:v>
                </c:pt>
                <c:pt idx="2416">
                  <c:v>1.9367164310565352</c:v>
                </c:pt>
                <c:pt idx="2417">
                  <c:v>1.9367164310565352</c:v>
                </c:pt>
                <c:pt idx="2418">
                  <c:v>1.9500646614367896</c:v>
                </c:pt>
                <c:pt idx="2419">
                  <c:v>1.9568712218238009</c:v>
                </c:pt>
                <c:pt idx="2420">
                  <c:v>1.9568712218238009</c:v>
                </c:pt>
                <c:pt idx="2421">
                  <c:v>1.9568712218238009</c:v>
                </c:pt>
                <c:pt idx="2422">
                  <c:v>1.9568712218238009</c:v>
                </c:pt>
                <c:pt idx="2423">
                  <c:v>1.9568712218238009</c:v>
                </c:pt>
                <c:pt idx="2424">
                  <c:v>1.9568712218238009</c:v>
                </c:pt>
                <c:pt idx="2425">
                  <c:v>1.9568712218238009</c:v>
                </c:pt>
                <c:pt idx="2426">
                  <c:v>1.9568712218238009</c:v>
                </c:pt>
                <c:pt idx="2427">
                  <c:v>1.9568712218238009</c:v>
                </c:pt>
                <c:pt idx="2428">
                  <c:v>1.9568712218238009</c:v>
                </c:pt>
                <c:pt idx="2429">
                  <c:v>1.9568712218238009</c:v>
                </c:pt>
                <c:pt idx="2430">
                  <c:v>2.038511645741734</c:v>
                </c:pt>
                <c:pt idx="2431">
                  <c:v>2.038511645741734</c:v>
                </c:pt>
                <c:pt idx="2432">
                  <c:v>2.038511645741734</c:v>
                </c:pt>
                <c:pt idx="2433">
                  <c:v>2.038511645741734</c:v>
                </c:pt>
                <c:pt idx="2434">
                  <c:v>2.038511645741734</c:v>
                </c:pt>
                <c:pt idx="2435">
                  <c:v>2.038511645741734</c:v>
                </c:pt>
                <c:pt idx="2436">
                  <c:v>2.038511645741734</c:v>
                </c:pt>
                <c:pt idx="2437">
                  <c:v>2.038511645741734</c:v>
                </c:pt>
                <c:pt idx="2438">
                  <c:v>2.038511645741734</c:v>
                </c:pt>
                <c:pt idx="2439">
                  <c:v>2.038511645741734</c:v>
                </c:pt>
                <c:pt idx="2440">
                  <c:v>2.038511645741734</c:v>
                </c:pt>
                <c:pt idx="2441">
                  <c:v>2.038511645741734</c:v>
                </c:pt>
                <c:pt idx="2442">
                  <c:v>2.1465494241088274</c:v>
                </c:pt>
                <c:pt idx="2443">
                  <c:v>2.1465494241088274</c:v>
                </c:pt>
                <c:pt idx="2444">
                  <c:v>2.1465494241088274</c:v>
                </c:pt>
                <c:pt idx="2445">
                  <c:v>2.1465494241088274</c:v>
                </c:pt>
                <c:pt idx="2446">
                  <c:v>2.1465494241088274</c:v>
                </c:pt>
                <c:pt idx="2447">
                  <c:v>2.1465494241088274</c:v>
                </c:pt>
                <c:pt idx="2448">
                  <c:v>2.1465494241088274</c:v>
                </c:pt>
                <c:pt idx="2449">
                  <c:v>2.1465494241088274</c:v>
                </c:pt>
                <c:pt idx="2450">
                  <c:v>2.1465494241088274</c:v>
                </c:pt>
                <c:pt idx="2451">
                  <c:v>2.1465494241088274</c:v>
                </c:pt>
                <c:pt idx="2452">
                  <c:v>2.1465494241088274</c:v>
                </c:pt>
                <c:pt idx="2453">
                  <c:v>2.1465494241088274</c:v>
                </c:pt>
                <c:pt idx="2454">
                  <c:v>2.2876219114312981</c:v>
                </c:pt>
                <c:pt idx="2455">
                  <c:v>2.2876219114312981</c:v>
                </c:pt>
                <c:pt idx="2456">
                  <c:v>2.2876219114312981</c:v>
                </c:pt>
                <c:pt idx="2457">
                  <c:v>2.2876219114312981</c:v>
                </c:pt>
                <c:pt idx="2458">
                  <c:v>2.2876219114312981</c:v>
                </c:pt>
                <c:pt idx="2459">
                  <c:v>2.2876219114312981</c:v>
                </c:pt>
                <c:pt idx="2460">
                  <c:v>2.2876219114312981</c:v>
                </c:pt>
                <c:pt idx="2461">
                  <c:v>2.39724362603484</c:v>
                </c:pt>
                <c:pt idx="2462">
                  <c:v>2.39724362603484</c:v>
                </c:pt>
                <c:pt idx="2463">
                  <c:v>2.39724362603484</c:v>
                </c:pt>
                <c:pt idx="2464">
                  <c:v>2.39724362603484</c:v>
                </c:pt>
                <c:pt idx="2465">
                  <c:v>2.39724362603484</c:v>
                </c:pt>
                <c:pt idx="2466">
                  <c:v>2.39724362603484</c:v>
                </c:pt>
                <c:pt idx="2467">
                  <c:v>2.39724362603484</c:v>
                </c:pt>
                <c:pt idx="2468">
                  <c:v>2.39724362603484</c:v>
                </c:pt>
                <c:pt idx="2469">
                  <c:v>2.39724362603484</c:v>
                </c:pt>
                <c:pt idx="2470">
                  <c:v>2.39724362603484</c:v>
                </c:pt>
                <c:pt idx="2471">
                  <c:v>2.6331009865474444</c:v>
                </c:pt>
                <c:pt idx="2472">
                  <c:v>2.6331009865474444</c:v>
                </c:pt>
                <c:pt idx="2473">
                  <c:v>2.6331009865474444</c:v>
                </c:pt>
                <c:pt idx="2474">
                  <c:v>2.6331009865474444</c:v>
                </c:pt>
                <c:pt idx="2475">
                  <c:v>2.6331009865474444</c:v>
                </c:pt>
                <c:pt idx="2476">
                  <c:v>2.6331009865474444</c:v>
                </c:pt>
                <c:pt idx="2477">
                  <c:v>2.6331009865474444</c:v>
                </c:pt>
                <c:pt idx="2478">
                  <c:v>2.6331009865474444</c:v>
                </c:pt>
                <c:pt idx="2479">
                  <c:v>2.6331009865474444</c:v>
                </c:pt>
                <c:pt idx="2480">
                  <c:v>2.6331009865474444</c:v>
                </c:pt>
                <c:pt idx="2481">
                  <c:v>2.6331009865474444</c:v>
                </c:pt>
              </c:numCache>
            </c:numRef>
          </c:xVal>
          <c:yVal>
            <c:numRef>
              <c:f>Regression!RegChartQQY</c:f>
              <c:numCache>
                <c:formatCode>0.0000</c:formatCode>
                <c:ptCount val="2482"/>
                <c:pt idx="0">
                  <c:v>-5.0435871657225961</c:v>
                </c:pt>
                <c:pt idx="1">
                  <c:v>-4.9191551649783287</c:v>
                </c:pt>
                <c:pt idx="2">
                  <c:v>-4.7321035321218865</c:v>
                </c:pt>
                <c:pt idx="3">
                  <c:v>-4.6899397877649713</c:v>
                </c:pt>
                <c:pt idx="4">
                  <c:v>-4.621109244065229</c:v>
                </c:pt>
                <c:pt idx="5">
                  <c:v>-4.6100111444924918</c:v>
                </c:pt>
                <c:pt idx="6">
                  <c:v>-4.5360976818320804</c:v>
                </c:pt>
                <c:pt idx="7">
                  <c:v>-4.4737068308237165</c:v>
                </c:pt>
                <c:pt idx="8">
                  <c:v>-4.457580627909846</c:v>
                </c:pt>
                <c:pt idx="9">
                  <c:v>-4.445585485664469</c:v>
                </c:pt>
                <c:pt idx="10">
                  <c:v>-4.405378250374766</c:v>
                </c:pt>
                <c:pt idx="11">
                  <c:v>-4.3035788089584921</c:v>
                </c:pt>
                <c:pt idx="12">
                  <c:v>-4.2916916386997208</c:v>
                </c:pt>
                <c:pt idx="13">
                  <c:v>-3.9639675188423924</c:v>
                </c:pt>
                <c:pt idx="14">
                  <c:v>-3.9552080938173013</c:v>
                </c:pt>
                <c:pt idx="15">
                  <c:v>-3.9417110356801826</c:v>
                </c:pt>
                <c:pt idx="16">
                  <c:v>-3.8896941800806153</c:v>
                </c:pt>
                <c:pt idx="17">
                  <c:v>-3.8834865943835624</c:v>
                </c:pt>
                <c:pt idx="18">
                  <c:v>-3.8434375181030034</c:v>
                </c:pt>
                <c:pt idx="19">
                  <c:v>-3.7601703485974962</c:v>
                </c:pt>
                <c:pt idx="20">
                  <c:v>-3.748335896374932</c:v>
                </c:pt>
                <c:pt idx="21">
                  <c:v>-3.6851903110875375</c:v>
                </c:pt>
                <c:pt idx="22">
                  <c:v>-3.666045095717013</c:v>
                </c:pt>
                <c:pt idx="23">
                  <c:v>-3.6656878032061249</c:v>
                </c:pt>
                <c:pt idx="24">
                  <c:v>-3.4397192555928755</c:v>
                </c:pt>
                <c:pt idx="25">
                  <c:v>-3.4095940216492417</c:v>
                </c:pt>
                <c:pt idx="26">
                  <c:v>-3.4054857670738552</c:v>
                </c:pt>
                <c:pt idx="27">
                  <c:v>-3.4018457612408515</c:v>
                </c:pt>
                <c:pt idx="28">
                  <c:v>-3.3885744388151551</c:v>
                </c:pt>
                <c:pt idx="29">
                  <c:v>-3.3835342003951205</c:v>
                </c:pt>
                <c:pt idx="30">
                  <c:v>-3.3814488393728981</c:v>
                </c:pt>
                <c:pt idx="31">
                  <c:v>-3.2699844069385366</c:v>
                </c:pt>
                <c:pt idx="32">
                  <c:v>-3.263624784816145</c:v>
                </c:pt>
                <c:pt idx="33">
                  <c:v>-3.2137082028944093</c:v>
                </c:pt>
                <c:pt idx="34">
                  <c:v>-3.1396087620039599</c:v>
                </c:pt>
                <c:pt idx="35">
                  <c:v>-3.096319973533233</c:v>
                </c:pt>
                <c:pt idx="36">
                  <c:v>-3.0933538630372968</c:v>
                </c:pt>
                <c:pt idx="37">
                  <c:v>-3.0888314653499545</c:v>
                </c:pt>
                <c:pt idx="38">
                  <c:v>-3.0599339679621385</c:v>
                </c:pt>
                <c:pt idx="39">
                  <c:v>-2.9753701243323922</c:v>
                </c:pt>
                <c:pt idx="40">
                  <c:v>-2.9721943365345638</c:v>
                </c:pt>
                <c:pt idx="41">
                  <c:v>-2.9633202892193014</c:v>
                </c:pt>
                <c:pt idx="42">
                  <c:v>-2.9592764709498551</c:v>
                </c:pt>
                <c:pt idx="43">
                  <c:v>-2.9577215993237758</c:v>
                </c:pt>
                <c:pt idx="44">
                  <c:v>-2.9490769140902229</c:v>
                </c:pt>
                <c:pt idx="45">
                  <c:v>-2.9377940868630312</c:v>
                </c:pt>
                <c:pt idx="46">
                  <c:v>-2.9317801788109925</c:v>
                </c:pt>
                <c:pt idx="47">
                  <c:v>-2.8974826313626667</c:v>
                </c:pt>
                <c:pt idx="48">
                  <c:v>-2.8915733627498681</c:v>
                </c:pt>
                <c:pt idx="49">
                  <c:v>-2.8841752635116196</c:v>
                </c:pt>
                <c:pt idx="50">
                  <c:v>-2.8822161661841346</c:v>
                </c:pt>
                <c:pt idx="51">
                  <c:v>-2.8654698260222471</c:v>
                </c:pt>
                <c:pt idx="52">
                  <c:v>-2.8641477037454246</c:v>
                </c:pt>
                <c:pt idx="53">
                  <c:v>-2.834495294341659</c:v>
                </c:pt>
                <c:pt idx="54">
                  <c:v>-2.8157915950164072</c:v>
                </c:pt>
                <c:pt idx="55">
                  <c:v>-2.8142466030916817</c:v>
                </c:pt>
                <c:pt idx="56">
                  <c:v>-2.8043042825616475</c:v>
                </c:pt>
                <c:pt idx="57">
                  <c:v>-2.7906711542267644</c:v>
                </c:pt>
                <c:pt idx="58">
                  <c:v>-2.7322320700871603</c:v>
                </c:pt>
                <c:pt idx="59">
                  <c:v>-2.6932336143560436</c:v>
                </c:pt>
                <c:pt idx="60">
                  <c:v>-2.6789393743897665</c:v>
                </c:pt>
                <c:pt idx="61">
                  <c:v>-2.6707119327666424</c:v>
                </c:pt>
                <c:pt idx="62">
                  <c:v>-2.6524243400582823</c:v>
                </c:pt>
                <c:pt idx="63">
                  <c:v>-2.6229777723401888</c:v>
                </c:pt>
                <c:pt idx="64">
                  <c:v>-2.6215980621290078</c:v>
                </c:pt>
                <c:pt idx="65">
                  <c:v>-2.6076737129491852</c:v>
                </c:pt>
                <c:pt idx="66">
                  <c:v>-2.5865287940050714</c:v>
                </c:pt>
                <c:pt idx="67">
                  <c:v>-2.5856198378844715</c:v>
                </c:pt>
                <c:pt idx="68">
                  <c:v>-2.5617887899120486</c:v>
                </c:pt>
                <c:pt idx="69">
                  <c:v>-2.5545075434762161</c:v>
                </c:pt>
                <c:pt idx="70">
                  <c:v>-2.5344010315249745</c:v>
                </c:pt>
                <c:pt idx="71">
                  <c:v>-2.4990630075848523</c:v>
                </c:pt>
                <c:pt idx="72">
                  <c:v>-2.4954779142536396</c:v>
                </c:pt>
                <c:pt idx="73">
                  <c:v>-2.4836534020039727</c:v>
                </c:pt>
                <c:pt idx="74">
                  <c:v>-2.4766577057427828</c:v>
                </c:pt>
                <c:pt idx="75">
                  <c:v>-2.4756020218350114</c:v>
                </c:pt>
                <c:pt idx="76">
                  <c:v>-2.4683790833286197</c:v>
                </c:pt>
                <c:pt idx="77">
                  <c:v>-2.4078111773086723</c:v>
                </c:pt>
                <c:pt idx="78">
                  <c:v>-2.3644339070235691</c:v>
                </c:pt>
                <c:pt idx="79">
                  <c:v>-2.2934945858446683</c:v>
                </c:pt>
                <c:pt idx="80">
                  <c:v>-2.2817498869472099</c:v>
                </c:pt>
                <c:pt idx="81">
                  <c:v>-2.2789352571826793</c:v>
                </c:pt>
                <c:pt idx="82">
                  <c:v>-2.2230436318968394</c:v>
                </c:pt>
                <c:pt idx="83">
                  <c:v>-2.2171984283845982</c:v>
                </c:pt>
                <c:pt idx="84">
                  <c:v>-2.1463054559410124</c:v>
                </c:pt>
                <c:pt idx="85">
                  <c:v>-2.1297936734408176</c:v>
                </c:pt>
                <c:pt idx="86">
                  <c:v>-2.0995439231960047</c:v>
                </c:pt>
                <c:pt idx="87">
                  <c:v>-2.0986803820802908</c:v>
                </c:pt>
                <c:pt idx="88">
                  <c:v>-2.078593341085917</c:v>
                </c:pt>
                <c:pt idx="89">
                  <c:v>-2.0437665651776808</c:v>
                </c:pt>
                <c:pt idx="90">
                  <c:v>-2.0310153834194709</c:v>
                </c:pt>
                <c:pt idx="91">
                  <c:v>-2.0297241815465337</c:v>
                </c:pt>
                <c:pt idx="92">
                  <c:v>-1.9932217702760193</c:v>
                </c:pt>
                <c:pt idx="93">
                  <c:v>-1.9930468240646884</c:v>
                </c:pt>
                <c:pt idx="94">
                  <c:v>-1.9681341109170083</c:v>
                </c:pt>
                <c:pt idx="95">
                  <c:v>-1.9590202881496783</c:v>
                </c:pt>
                <c:pt idx="96">
                  <c:v>-1.9340847957958807</c:v>
                </c:pt>
                <c:pt idx="97">
                  <c:v>-1.925518491115648</c:v>
                </c:pt>
                <c:pt idx="98">
                  <c:v>-1.9035266262319295</c:v>
                </c:pt>
                <c:pt idx="99">
                  <c:v>-1.8910607146192429</c:v>
                </c:pt>
                <c:pt idx="100">
                  <c:v>-1.8735916648260569</c:v>
                </c:pt>
                <c:pt idx="101">
                  <c:v>-1.8431919700458368</c:v>
                </c:pt>
                <c:pt idx="102">
                  <c:v>-1.8321070248978453</c:v>
                </c:pt>
                <c:pt idx="103">
                  <c:v>-1.8163357819156722</c:v>
                </c:pt>
                <c:pt idx="104">
                  <c:v>-1.8123962376567582</c:v>
                </c:pt>
                <c:pt idx="105">
                  <c:v>-1.8000208388376304</c:v>
                </c:pt>
                <c:pt idx="106">
                  <c:v>-1.7609550438851893</c:v>
                </c:pt>
                <c:pt idx="107">
                  <c:v>-1.7597877082923055</c:v>
                </c:pt>
                <c:pt idx="108">
                  <c:v>-1.7596391077996987</c:v>
                </c:pt>
                <c:pt idx="109">
                  <c:v>-1.7467579769767736</c:v>
                </c:pt>
                <c:pt idx="110">
                  <c:v>-1.7393265311810566</c:v>
                </c:pt>
                <c:pt idx="111">
                  <c:v>-1.7349177782627352</c:v>
                </c:pt>
                <c:pt idx="112">
                  <c:v>-1.7275206444352764</c:v>
                </c:pt>
                <c:pt idx="113">
                  <c:v>-1.708837009779252</c:v>
                </c:pt>
                <c:pt idx="114">
                  <c:v>-1.6939138741416506</c:v>
                </c:pt>
                <c:pt idx="115">
                  <c:v>-1.6921001899619077</c:v>
                </c:pt>
                <c:pt idx="116">
                  <c:v>-1.6875793030716528</c:v>
                </c:pt>
                <c:pt idx="117">
                  <c:v>-1.6795089364797842</c:v>
                </c:pt>
                <c:pt idx="118">
                  <c:v>-1.6776610976708859</c:v>
                </c:pt>
                <c:pt idx="119">
                  <c:v>-1.6750356330387421</c:v>
                </c:pt>
                <c:pt idx="120">
                  <c:v>-1.6581158026084835</c:v>
                </c:pt>
                <c:pt idx="121">
                  <c:v>-1.6533398280886296</c:v>
                </c:pt>
                <c:pt idx="122">
                  <c:v>-1.6507032705607598</c:v>
                </c:pt>
                <c:pt idx="123">
                  <c:v>-1.6477875775267241</c:v>
                </c:pt>
                <c:pt idx="124">
                  <c:v>-1.6475719141505467</c:v>
                </c:pt>
                <c:pt idx="125">
                  <c:v>-1.6417064564061541</c:v>
                </c:pt>
                <c:pt idx="126">
                  <c:v>-1.6325420058771054</c:v>
                </c:pt>
                <c:pt idx="127">
                  <c:v>-1.6289476742814977</c:v>
                </c:pt>
                <c:pt idx="128">
                  <c:v>-1.6229423706250543</c:v>
                </c:pt>
                <c:pt idx="129">
                  <c:v>-1.616468699933721</c:v>
                </c:pt>
                <c:pt idx="130">
                  <c:v>-1.6130997893769599</c:v>
                </c:pt>
                <c:pt idx="131">
                  <c:v>-1.6106529899506532</c:v>
                </c:pt>
                <c:pt idx="132">
                  <c:v>-1.6098999506400118</c:v>
                </c:pt>
                <c:pt idx="133">
                  <c:v>-1.5997383562016363</c:v>
                </c:pt>
                <c:pt idx="134">
                  <c:v>-1.5953288241326413</c:v>
                </c:pt>
                <c:pt idx="135">
                  <c:v>-1.5949646462475147</c:v>
                </c:pt>
                <c:pt idx="136">
                  <c:v>-1.5907343337324824</c:v>
                </c:pt>
                <c:pt idx="137">
                  <c:v>-1.5898471601774917</c:v>
                </c:pt>
                <c:pt idx="138">
                  <c:v>-1.5890782812014765</c:v>
                </c:pt>
                <c:pt idx="139">
                  <c:v>-1.5861674948306799</c:v>
                </c:pt>
                <c:pt idx="140">
                  <c:v>-1.5788528314520456</c:v>
                </c:pt>
                <c:pt idx="141">
                  <c:v>-1.5721956617902511</c:v>
                </c:pt>
                <c:pt idx="142">
                  <c:v>-1.5710280367674623</c:v>
                </c:pt>
                <c:pt idx="143">
                  <c:v>-1.5580843357293943</c:v>
                </c:pt>
                <c:pt idx="144">
                  <c:v>-1.5570654070706142</c:v>
                </c:pt>
                <c:pt idx="145">
                  <c:v>-1.5499767514285192</c:v>
                </c:pt>
                <c:pt idx="146">
                  <c:v>-1.5417673512526968</c:v>
                </c:pt>
                <c:pt idx="147">
                  <c:v>-1.5370524603541047</c:v>
                </c:pt>
                <c:pt idx="148">
                  <c:v>-1.5323140630609291</c:v>
                </c:pt>
                <c:pt idx="149">
                  <c:v>-1.5305328387395447</c:v>
                </c:pt>
                <c:pt idx="150">
                  <c:v>-1.5232326528291129</c:v>
                </c:pt>
                <c:pt idx="151">
                  <c:v>-1.5211827110840732</c:v>
                </c:pt>
                <c:pt idx="152">
                  <c:v>-1.5210246947823245</c:v>
                </c:pt>
                <c:pt idx="153">
                  <c:v>-1.514072378145938</c:v>
                </c:pt>
                <c:pt idx="154">
                  <c:v>-1.5021220470695811</c:v>
                </c:pt>
                <c:pt idx="155">
                  <c:v>-1.4725184561530167</c:v>
                </c:pt>
                <c:pt idx="156">
                  <c:v>-1.4686658937812931</c:v>
                </c:pt>
                <c:pt idx="157">
                  <c:v>-1.4682566322025317</c:v>
                </c:pt>
                <c:pt idx="158">
                  <c:v>-1.4639981657531231</c:v>
                </c:pt>
                <c:pt idx="159">
                  <c:v>-1.4637089291049674</c:v>
                </c:pt>
                <c:pt idx="160">
                  <c:v>-1.4501109537301307</c:v>
                </c:pt>
                <c:pt idx="161">
                  <c:v>-1.448968030488776</c:v>
                </c:pt>
                <c:pt idx="162">
                  <c:v>-1.4276651335450703</c:v>
                </c:pt>
                <c:pt idx="163">
                  <c:v>-1.4270002927906218</c:v>
                </c:pt>
                <c:pt idx="164">
                  <c:v>-1.4200209090808957</c:v>
                </c:pt>
                <c:pt idx="165">
                  <c:v>-1.4092653855736672</c:v>
                </c:pt>
                <c:pt idx="166">
                  <c:v>-1.3911608424786863</c:v>
                </c:pt>
                <c:pt idx="167">
                  <c:v>-1.3877388597166416</c:v>
                </c:pt>
                <c:pt idx="168">
                  <c:v>-1.3793742090799113</c:v>
                </c:pt>
                <c:pt idx="169">
                  <c:v>-1.3793475090778859</c:v>
                </c:pt>
                <c:pt idx="170">
                  <c:v>-1.3729998978649636</c:v>
                </c:pt>
                <c:pt idx="171">
                  <c:v>-1.3721308412881772</c:v>
                </c:pt>
                <c:pt idx="172">
                  <c:v>-1.372027793790247</c:v>
                </c:pt>
                <c:pt idx="173">
                  <c:v>-1.3658509625606967</c:v>
                </c:pt>
                <c:pt idx="174">
                  <c:v>-1.3376904693482545</c:v>
                </c:pt>
                <c:pt idx="175">
                  <c:v>-1.328009661825273</c:v>
                </c:pt>
                <c:pt idx="176">
                  <c:v>-1.3211783970036186</c:v>
                </c:pt>
                <c:pt idx="177">
                  <c:v>-1.3208416013105611</c:v>
                </c:pt>
                <c:pt idx="178">
                  <c:v>-1.3066464217465263</c:v>
                </c:pt>
                <c:pt idx="179">
                  <c:v>-1.2997792232224354</c:v>
                </c:pt>
                <c:pt idx="180">
                  <c:v>-1.2987635512591145</c:v>
                </c:pt>
                <c:pt idx="181">
                  <c:v>-1.2864692873239851</c:v>
                </c:pt>
                <c:pt idx="182">
                  <c:v>-1.2819771649077794</c:v>
                </c:pt>
                <c:pt idx="183">
                  <c:v>-1.2813486338047755</c:v>
                </c:pt>
                <c:pt idx="184">
                  <c:v>-1.2788727240445075</c:v>
                </c:pt>
                <c:pt idx="185">
                  <c:v>-1.2757474163473261</c:v>
                </c:pt>
                <c:pt idx="186">
                  <c:v>-1.2697407791600723</c:v>
                </c:pt>
                <c:pt idx="187">
                  <c:v>-1.2658056260990695</c:v>
                </c:pt>
                <c:pt idx="188">
                  <c:v>-1.2639193595880096</c:v>
                </c:pt>
                <c:pt idx="189">
                  <c:v>-1.2618929567930108</c:v>
                </c:pt>
                <c:pt idx="190">
                  <c:v>-1.2532860482256731</c:v>
                </c:pt>
                <c:pt idx="191">
                  <c:v>-1.2513120118101775</c:v>
                </c:pt>
                <c:pt idx="192">
                  <c:v>-1.2509028208236417</c:v>
                </c:pt>
                <c:pt idx="193">
                  <c:v>-1.2491734130401837</c:v>
                </c:pt>
                <c:pt idx="194">
                  <c:v>-1.2446432779528589</c:v>
                </c:pt>
                <c:pt idx="195">
                  <c:v>-1.2340084243175469</c:v>
                </c:pt>
                <c:pt idx="196">
                  <c:v>-1.2286307326438854</c:v>
                </c:pt>
                <c:pt idx="197">
                  <c:v>-1.2264886588958706</c:v>
                </c:pt>
                <c:pt idx="198">
                  <c:v>-1.2212380373890352</c:v>
                </c:pt>
                <c:pt idx="199">
                  <c:v>-1.2200124488095421</c:v>
                </c:pt>
                <c:pt idx="200">
                  <c:v>-1.216882284761039</c:v>
                </c:pt>
                <c:pt idx="201">
                  <c:v>-1.209329424637356</c:v>
                </c:pt>
                <c:pt idx="202">
                  <c:v>-1.1900538326993553</c:v>
                </c:pt>
                <c:pt idx="203">
                  <c:v>-1.1893516101891894</c:v>
                </c:pt>
                <c:pt idx="204">
                  <c:v>-1.1878651025205309</c:v>
                </c:pt>
                <c:pt idx="205">
                  <c:v>-1.1851629049338637</c:v>
                </c:pt>
                <c:pt idx="206">
                  <c:v>-1.1834774336272769</c:v>
                </c:pt>
                <c:pt idx="207">
                  <c:v>-1.1726615988678926</c:v>
                </c:pt>
                <c:pt idx="208">
                  <c:v>-1.1714398879205352</c:v>
                </c:pt>
                <c:pt idx="209">
                  <c:v>-1.1493769730655845</c:v>
                </c:pt>
                <c:pt idx="210">
                  <c:v>-1.1438670782605216</c:v>
                </c:pt>
                <c:pt idx="211">
                  <c:v>-1.1436055521967259</c:v>
                </c:pt>
                <c:pt idx="212">
                  <c:v>-1.1196788423532085</c:v>
                </c:pt>
                <c:pt idx="213">
                  <c:v>-1.1184746717949963</c:v>
                </c:pt>
                <c:pt idx="214">
                  <c:v>-1.1136505368199316</c:v>
                </c:pt>
                <c:pt idx="215">
                  <c:v>-1.1093362758202636</c:v>
                </c:pt>
                <c:pt idx="216">
                  <c:v>-1.1092549219109702</c:v>
                </c:pt>
                <c:pt idx="217">
                  <c:v>-1.1011987670965502</c:v>
                </c:pt>
                <c:pt idx="218">
                  <c:v>-1.0977743872284595</c:v>
                </c:pt>
                <c:pt idx="219">
                  <c:v>-1.0967215579433323</c:v>
                </c:pt>
                <c:pt idx="220">
                  <c:v>-1.0958298705503835</c:v>
                </c:pt>
                <c:pt idx="221">
                  <c:v>-1.0909654046305421</c:v>
                </c:pt>
                <c:pt idx="222">
                  <c:v>-1.0893663751628833</c:v>
                </c:pt>
                <c:pt idx="223">
                  <c:v>-1.0876573728538415</c:v>
                </c:pt>
                <c:pt idx="224">
                  <c:v>-1.0866805571559512</c:v>
                </c:pt>
                <c:pt idx="225">
                  <c:v>-1.0798873950774859</c:v>
                </c:pt>
                <c:pt idx="226">
                  <c:v>-1.0781094980630415</c:v>
                </c:pt>
                <c:pt idx="227">
                  <c:v>-1.0769995608012644</c:v>
                </c:pt>
                <c:pt idx="228">
                  <c:v>-1.0749864986350004</c:v>
                </c:pt>
                <c:pt idx="229">
                  <c:v>-1.0721298254306559</c:v>
                </c:pt>
                <c:pt idx="230">
                  <c:v>-1.0705962390676158</c:v>
                </c:pt>
                <c:pt idx="231">
                  <c:v>-1.066537732533813</c:v>
                </c:pt>
                <c:pt idx="232">
                  <c:v>-1.0653034145963236</c:v>
                </c:pt>
                <c:pt idx="233">
                  <c:v>-1.0630201320644967</c:v>
                </c:pt>
                <c:pt idx="234">
                  <c:v>-1.0614115584616761</c:v>
                </c:pt>
                <c:pt idx="235">
                  <c:v>-1.0608982324912886</c:v>
                </c:pt>
                <c:pt idx="236">
                  <c:v>-1.059456026967333</c:v>
                </c:pt>
                <c:pt idx="237">
                  <c:v>-1.0487198568732117</c:v>
                </c:pt>
                <c:pt idx="238">
                  <c:v>-1.0460002789150249</c:v>
                </c:pt>
                <c:pt idx="239">
                  <c:v>-1.0404296986340285</c:v>
                </c:pt>
                <c:pt idx="240">
                  <c:v>-1.0390748400302801</c:v>
                </c:pt>
                <c:pt idx="241">
                  <c:v>-1.0339020197721662</c:v>
                </c:pt>
                <c:pt idx="242">
                  <c:v>-1.0326375327525978</c:v>
                </c:pt>
                <c:pt idx="243">
                  <c:v>-1.0301608105833135</c:v>
                </c:pt>
                <c:pt idx="244">
                  <c:v>-1.027747207040294</c:v>
                </c:pt>
                <c:pt idx="245">
                  <c:v>-1.0073158468129153</c:v>
                </c:pt>
                <c:pt idx="246">
                  <c:v>-1.0071308120143556</c:v>
                </c:pt>
                <c:pt idx="247">
                  <c:v>-1.005392612735452</c:v>
                </c:pt>
                <c:pt idx="248">
                  <c:v>-1.0048890963787345</c:v>
                </c:pt>
                <c:pt idx="249">
                  <c:v>-1.004284032878648</c:v>
                </c:pt>
                <c:pt idx="250">
                  <c:v>-1.0020958464570542</c:v>
                </c:pt>
                <c:pt idx="251">
                  <c:v>-1.001643803109753</c:v>
                </c:pt>
                <c:pt idx="252">
                  <c:v>-0.99900818628684551</c:v>
                </c:pt>
                <c:pt idx="253">
                  <c:v>-0.99825316957735277</c:v>
                </c:pt>
                <c:pt idx="254">
                  <c:v>-0.99787676476335341</c:v>
                </c:pt>
                <c:pt idx="255">
                  <c:v>-0.99706808699372584</c:v>
                </c:pt>
                <c:pt idx="256">
                  <c:v>-0.99699872238143239</c:v>
                </c:pt>
                <c:pt idx="257">
                  <c:v>-0.99696759426259351</c:v>
                </c:pt>
                <c:pt idx="258">
                  <c:v>-0.99696119279246942</c:v>
                </c:pt>
                <c:pt idx="259">
                  <c:v>-0.99230009437341959</c:v>
                </c:pt>
                <c:pt idx="260">
                  <c:v>-0.98616081049899429</c:v>
                </c:pt>
                <c:pt idx="261">
                  <c:v>-0.98368582231242729</c:v>
                </c:pt>
                <c:pt idx="262">
                  <c:v>-0.9808885511070734</c:v>
                </c:pt>
                <c:pt idx="263">
                  <c:v>-0.9790054490219916</c:v>
                </c:pt>
                <c:pt idx="264">
                  <c:v>-0.97722915802474619</c:v>
                </c:pt>
                <c:pt idx="265">
                  <c:v>-0.97314078647467273</c:v>
                </c:pt>
                <c:pt idx="266">
                  <c:v>-0.97271775010592443</c:v>
                </c:pt>
                <c:pt idx="267">
                  <c:v>-0.97133286060987745</c:v>
                </c:pt>
                <c:pt idx="268">
                  <c:v>-0.96734391334428638</c:v>
                </c:pt>
                <c:pt idx="269">
                  <c:v>-0.96537876355657393</c:v>
                </c:pt>
                <c:pt idx="270">
                  <c:v>-0.96428464539467662</c:v>
                </c:pt>
                <c:pt idx="271">
                  <c:v>-0.96036592991543546</c:v>
                </c:pt>
                <c:pt idx="272">
                  <c:v>-0.95965948684007429</c:v>
                </c:pt>
                <c:pt idx="273">
                  <c:v>-0.9563397877672446</c:v>
                </c:pt>
                <c:pt idx="274">
                  <c:v>-0.94879168145159565</c:v>
                </c:pt>
                <c:pt idx="275">
                  <c:v>-0.94710506065471922</c:v>
                </c:pt>
                <c:pt idx="276">
                  <c:v>-0.94589650803369141</c:v>
                </c:pt>
                <c:pt idx="277">
                  <c:v>-0.94564648933554207</c:v>
                </c:pt>
                <c:pt idx="278">
                  <c:v>-0.94541499074966895</c:v>
                </c:pt>
                <c:pt idx="279">
                  <c:v>-0.94401422099784249</c:v>
                </c:pt>
                <c:pt idx="280">
                  <c:v>-0.93975746018552564</c:v>
                </c:pt>
                <c:pt idx="281">
                  <c:v>-0.93926152839142829</c:v>
                </c:pt>
                <c:pt idx="282">
                  <c:v>-0.93249361596784552</c:v>
                </c:pt>
                <c:pt idx="283">
                  <c:v>-0.93246705974540356</c:v>
                </c:pt>
                <c:pt idx="284">
                  <c:v>-0.93023814639128699</c:v>
                </c:pt>
                <c:pt idx="285">
                  <c:v>-0.93013731133415822</c:v>
                </c:pt>
                <c:pt idx="286">
                  <c:v>-0.92889009343954565</c:v>
                </c:pt>
                <c:pt idx="287">
                  <c:v>-0.92853774242761777</c:v>
                </c:pt>
                <c:pt idx="288">
                  <c:v>-0.92418921155827038</c:v>
                </c:pt>
                <c:pt idx="289">
                  <c:v>-0.92181370141958285</c:v>
                </c:pt>
                <c:pt idx="290">
                  <c:v>-0.91966350594074386</c:v>
                </c:pt>
                <c:pt idx="291">
                  <c:v>-0.91899859864009092</c:v>
                </c:pt>
                <c:pt idx="292">
                  <c:v>-0.91893319253469674</c:v>
                </c:pt>
                <c:pt idx="293">
                  <c:v>-0.91619490418451577</c:v>
                </c:pt>
                <c:pt idx="294">
                  <c:v>-0.91054723475032495</c:v>
                </c:pt>
                <c:pt idx="295">
                  <c:v>-0.90678427336409395</c:v>
                </c:pt>
                <c:pt idx="296">
                  <c:v>-0.90644897351152987</c:v>
                </c:pt>
                <c:pt idx="297">
                  <c:v>-0.90277394811757616</c:v>
                </c:pt>
                <c:pt idx="298">
                  <c:v>-0.90162734807893552</c:v>
                </c:pt>
                <c:pt idx="299">
                  <c:v>-0.90083225233655195</c:v>
                </c:pt>
                <c:pt idx="300">
                  <c:v>-0.89996044754288151</c:v>
                </c:pt>
                <c:pt idx="301">
                  <c:v>-0.89699474680466029</c:v>
                </c:pt>
                <c:pt idx="302">
                  <c:v>-0.89584935078583683</c:v>
                </c:pt>
                <c:pt idx="303">
                  <c:v>-0.89464430777722326</c:v>
                </c:pt>
                <c:pt idx="304">
                  <c:v>-0.89306200530716418</c:v>
                </c:pt>
                <c:pt idx="305">
                  <c:v>-0.89212760831341253</c:v>
                </c:pt>
                <c:pt idx="306">
                  <c:v>-0.8893928456974648</c:v>
                </c:pt>
                <c:pt idx="307">
                  <c:v>-0.88323376431607947</c:v>
                </c:pt>
                <c:pt idx="308">
                  <c:v>-0.88289989989519568</c:v>
                </c:pt>
                <c:pt idx="309">
                  <c:v>-0.88251921766001362</c:v>
                </c:pt>
                <c:pt idx="310">
                  <c:v>-0.8801262508237091</c:v>
                </c:pt>
                <c:pt idx="311">
                  <c:v>-0.87635987122205639</c:v>
                </c:pt>
                <c:pt idx="312">
                  <c:v>-0.8744471017303781</c:v>
                </c:pt>
                <c:pt idx="313">
                  <c:v>-0.87399851401518325</c:v>
                </c:pt>
                <c:pt idx="314">
                  <c:v>-0.87272861426673976</c:v>
                </c:pt>
                <c:pt idx="315">
                  <c:v>-0.87101136892887965</c:v>
                </c:pt>
                <c:pt idx="316">
                  <c:v>-0.87071928659711895</c:v>
                </c:pt>
                <c:pt idx="317">
                  <c:v>-0.86832563717949696</c:v>
                </c:pt>
                <c:pt idx="318">
                  <c:v>-0.86626643272131731</c:v>
                </c:pt>
                <c:pt idx="319">
                  <c:v>-0.86525185457185527</c:v>
                </c:pt>
                <c:pt idx="320">
                  <c:v>-0.86380146031466254</c:v>
                </c:pt>
                <c:pt idx="321">
                  <c:v>-0.86262214001085669</c:v>
                </c:pt>
                <c:pt idx="322">
                  <c:v>-0.85967342643613875</c:v>
                </c:pt>
                <c:pt idx="323">
                  <c:v>-0.8580320190253381</c:v>
                </c:pt>
                <c:pt idx="324">
                  <c:v>-0.85674662545531277</c:v>
                </c:pt>
                <c:pt idx="325">
                  <c:v>-0.8562196823588315</c:v>
                </c:pt>
                <c:pt idx="326">
                  <c:v>-0.85612682676285645</c:v>
                </c:pt>
                <c:pt idx="327">
                  <c:v>-0.85323005490828607</c:v>
                </c:pt>
                <c:pt idx="328">
                  <c:v>-0.85264675580323035</c:v>
                </c:pt>
                <c:pt idx="329">
                  <c:v>-0.85247852218850317</c:v>
                </c:pt>
                <c:pt idx="330">
                  <c:v>-0.85025637521791164</c:v>
                </c:pt>
                <c:pt idx="331">
                  <c:v>-0.84940449279020425</c:v>
                </c:pt>
                <c:pt idx="332">
                  <c:v>-0.84808231606220685</c:v>
                </c:pt>
                <c:pt idx="333">
                  <c:v>-0.84458566597171914</c:v>
                </c:pt>
                <c:pt idx="334">
                  <c:v>-0.84415762789142457</c:v>
                </c:pt>
                <c:pt idx="335">
                  <c:v>-0.84069616875412567</c:v>
                </c:pt>
                <c:pt idx="336">
                  <c:v>-0.84019239594630868</c:v>
                </c:pt>
                <c:pt idx="337">
                  <c:v>-0.83928343489964308</c:v>
                </c:pt>
                <c:pt idx="338">
                  <c:v>-0.83877744354781314</c:v>
                </c:pt>
                <c:pt idx="339">
                  <c:v>-0.83656545534797355</c:v>
                </c:pt>
                <c:pt idx="340">
                  <c:v>-0.83136789520927423</c:v>
                </c:pt>
                <c:pt idx="341">
                  <c:v>-0.83008463904841467</c:v>
                </c:pt>
                <c:pt idx="342">
                  <c:v>-0.82909297610270416</c:v>
                </c:pt>
                <c:pt idx="343">
                  <c:v>-0.82724405936641565</c:v>
                </c:pt>
                <c:pt idx="344">
                  <c:v>-0.82684141475005668</c:v>
                </c:pt>
                <c:pt idx="345">
                  <c:v>-0.82225166016804796</c:v>
                </c:pt>
                <c:pt idx="346">
                  <c:v>-0.82193461187011541</c:v>
                </c:pt>
                <c:pt idx="347">
                  <c:v>-0.8218930106932113</c:v>
                </c:pt>
                <c:pt idx="348">
                  <c:v>-0.8211810085478809</c:v>
                </c:pt>
                <c:pt idx="349">
                  <c:v>-0.82074485297634892</c:v>
                </c:pt>
                <c:pt idx="350">
                  <c:v>-0.81791550497395327</c:v>
                </c:pt>
                <c:pt idx="351">
                  <c:v>-0.81523970785491084</c:v>
                </c:pt>
                <c:pt idx="352">
                  <c:v>-0.81497457821192798</c:v>
                </c:pt>
                <c:pt idx="353">
                  <c:v>-0.81341418164509638</c:v>
                </c:pt>
                <c:pt idx="354">
                  <c:v>-0.81266580166098157</c:v>
                </c:pt>
                <c:pt idx="355">
                  <c:v>-0.81030623737393248</c:v>
                </c:pt>
                <c:pt idx="356">
                  <c:v>-0.80931589052909669</c:v>
                </c:pt>
                <c:pt idx="357">
                  <c:v>-0.80626849616873075</c:v>
                </c:pt>
                <c:pt idx="358">
                  <c:v>-0.80435164371975831</c:v>
                </c:pt>
                <c:pt idx="359">
                  <c:v>-0.80366701235584181</c:v>
                </c:pt>
                <c:pt idx="360">
                  <c:v>-0.80318525486535353</c:v>
                </c:pt>
                <c:pt idx="361">
                  <c:v>-0.80213048556624023</c:v>
                </c:pt>
                <c:pt idx="362">
                  <c:v>-0.79918698984537462</c:v>
                </c:pt>
                <c:pt idx="363">
                  <c:v>-0.79899540128447055</c:v>
                </c:pt>
                <c:pt idx="364">
                  <c:v>-0.7977573865468186</c:v>
                </c:pt>
                <c:pt idx="365">
                  <c:v>-0.79749551440198885</c:v>
                </c:pt>
                <c:pt idx="366">
                  <c:v>-0.79417761725817848</c:v>
                </c:pt>
                <c:pt idx="367">
                  <c:v>-0.79192297546394386</c:v>
                </c:pt>
                <c:pt idx="368">
                  <c:v>-0.78635915505656773</c:v>
                </c:pt>
                <c:pt idx="369">
                  <c:v>-0.78583359726685753</c:v>
                </c:pt>
                <c:pt idx="370">
                  <c:v>-0.7846305254569782</c:v>
                </c:pt>
                <c:pt idx="371">
                  <c:v>-0.7828961503725721</c:v>
                </c:pt>
                <c:pt idx="372">
                  <c:v>-0.78066287590224159</c:v>
                </c:pt>
                <c:pt idx="373">
                  <c:v>-0.77784028385100978</c:v>
                </c:pt>
                <c:pt idx="374">
                  <c:v>-0.77773110325172923</c:v>
                </c:pt>
                <c:pt idx="375">
                  <c:v>-0.77521116331706297</c:v>
                </c:pt>
                <c:pt idx="376">
                  <c:v>-0.77358162462096713</c:v>
                </c:pt>
                <c:pt idx="377">
                  <c:v>-0.77323637830094172</c:v>
                </c:pt>
                <c:pt idx="378">
                  <c:v>-0.77226694087778402</c:v>
                </c:pt>
                <c:pt idx="379">
                  <c:v>-0.77096504292365886</c:v>
                </c:pt>
                <c:pt idx="380">
                  <c:v>-0.76858697248071606</c:v>
                </c:pt>
                <c:pt idx="381">
                  <c:v>-0.76820194795611352</c:v>
                </c:pt>
                <c:pt idx="382">
                  <c:v>-0.76355963361470325</c:v>
                </c:pt>
                <c:pt idx="383">
                  <c:v>-0.75879720993129895</c:v>
                </c:pt>
                <c:pt idx="384">
                  <c:v>-0.75732441820460372</c:v>
                </c:pt>
                <c:pt idx="385">
                  <c:v>-0.75382983187514097</c:v>
                </c:pt>
                <c:pt idx="386">
                  <c:v>-0.75235797961557316</c:v>
                </c:pt>
                <c:pt idx="387">
                  <c:v>-0.75115953646039557</c:v>
                </c:pt>
                <c:pt idx="388">
                  <c:v>-0.75071470279640717</c:v>
                </c:pt>
                <c:pt idx="389">
                  <c:v>-0.75043134292005875</c:v>
                </c:pt>
                <c:pt idx="390">
                  <c:v>-0.75027747754258478</c:v>
                </c:pt>
                <c:pt idx="391">
                  <c:v>-0.75025082900714346</c:v>
                </c:pt>
                <c:pt idx="392">
                  <c:v>-0.74768026951843802</c:v>
                </c:pt>
                <c:pt idx="393">
                  <c:v>-0.74571428889852831</c:v>
                </c:pt>
                <c:pt idx="394">
                  <c:v>-0.74549775819414599</c:v>
                </c:pt>
                <c:pt idx="395">
                  <c:v>-0.74407826892610407</c:v>
                </c:pt>
                <c:pt idx="396">
                  <c:v>-0.7428889820191511</c:v>
                </c:pt>
                <c:pt idx="397">
                  <c:v>-0.74136053846763272</c:v>
                </c:pt>
                <c:pt idx="398">
                  <c:v>-0.74088045839440586</c:v>
                </c:pt>
                <c:pt idx="399">
                  <c:v>-0.74000462061759897</c:v>
                </c:pt>
                <c:pt idx="400">
                  <c:v>-0.73960747798525361</c:v>
                </c:pt>
                <c:pt idx="401">
                  <c:v>-0.7364640351167171</c:v>
                </c:pt>
                <c:pt idx="402">
                  <c:v>-0.73608829422859401</c:v>
                </c:pt>
                <c:pt idx="403">
                  <c:v>-0.73395300150617626</c:v>
                </c:pt>
                <c:pt idx="404">
                  <c:v>-0.73341869758287959</c:v>
                </c:pt>
                <c:pt idx="405">
                  <c:v>-0.73277848072148455</c:v>
                </c:pt>
                <c:pt idx="406">
                  <c:v>-0.72888315789097879</c:v>
                </c:pt>
                <c:pt idx="407">
                  <c:v>-0.72563775575461253</c:v>
                </c:pt>
                <c:pt idx="408">
                  <c:v>-0.72541389394573152</c:v>
                </c:pt>
                <c:pt idx="409">
                  <c:v>-0.72379052860259918</c:v>
                </c:pt>
                <c:pt idx="410">
                  <c:v>-0.72229570029284029</c:v>
                </c:pt>
                <c:pt idx="411">
                  <c:v>-0.72175638732958847</c:v>
                </c:pt>
                <c:pt idx="412">
                  <c:v>-0.7202420647986929</c:v>
                </c:pt>
                <c:pt idx="413">
                  <c:v>-0.71978588285016953</c:v>
                </c:pt>
                <c:pt idx="414">
                  <c:v>-0.71944226785797838</c:v>
                </c:pt>
                <c:pt idx="415">
                  <c:v>-0.71713968165141817</c:v>
                </c:pt>
                <c:pt idx="416">
                  <c:v>-0.71591147617162332</c:v>
                </c:pt>
                <c:pt idx="417">
                  <c:v>-0.71501693982478587</c:v>
                </c:pt>
                <c:pt idx="418">
                  <c:v>-0.71216626668902827</c:v>
                </c:pt>
                <c:pt idx="419">
                  <c:v>-0.70910301757424332</c:v>
                </c:pt>
                <c:pt idx="420">
                  <c:v>-0.70865800904338938</c:v>
                </c:pt>
                <c:pt idx="421">
                  <c:v>-0.70548348169091668</c:v>
                </c:pt>
                <c:pt idx="422">
                  <c:v>-0.70473540971828807</c:v>
                </c:pt>
                <c:pt idx="423">
                  <c:v>-0.70463645704094757</c:v>
                </c:pt>
                <c:pt idx="424">
                  <c:v>-0.70302781308838547</c:v>
                </c:pt>
                <c:pt idx="425">
                  <c:v>-0.70118865357286042</c:v>
                </c:pt>
                <c:pt idx="426">
                  <c:v>-0.70107523818082051</c:v>
                </c:pt>
                <c:pt idx="427">
                  <c:v>-0.69609452501107327</c:v>
                </c:pt>
                <c:pt idx="428">
                  <c:v>-0.69383994359590706</c:v>
                </c:pt>
                <c:pt idx="429">
                  <c:v>-0.6932263788727463</c:v>
                </c:pt>
                <c:pt idx="430">
                  <c:v>-0.69220358146320604</c:v>
                </c:pt>
                <c:pt idx="431">
                  <c:v>-0.68938314968440173</c:v>
                </c:pt>
                <c:pt idx="432">
                  <c:v>-0.68499831081440177</c:v>
                </c:pt>
                <c:pt idx="433">
                  <c:v>-0.6849402836571733</c:v>
                </c:pt>
                <c:pt idx="434">
                  <c:v>-0.68489386419513709</c:v>
                </c:pt>
                <c:pt idx="435">
                  <c:v>-0.6848582685999266</c:v>
                </c:pt>
                <c:pt idx="436">
                  <c:v>-0.68343322572322163</c:v>
                </c:pt>
                <c:pt idx="437">
                  <c:v>-0.68112498229369189</c:v>
                </c:pt>
                <c:pt idx="438">
                  <c:v>-0.67823756999295792</c:v>
                </c:pt>
                <c:pt idx="439">
                  <c:v>-0.67540420010461866</c:v>
                </c:pt>
                <c:pt idx="440">
                  <c:v>-0.67345887634793722</c:v>
                </c:pt>
                <c:pt idx="441">
                  <c:v>-0.67332522086734548</c:v>
                </c:pt>
                <c:pt idx="442">
                  <c:v>-0.6732911408474539</c:v>
                </c:pt>
                <c:pt idx="443">
                  <c:v>-0.67277714598440319</c:v>
                </c:pt>
                <c:pt idx="444">
                  <c:v>-0.67273393714928154</c:v>
                </c:pt>
                <c:pt idx="445">
                  <c:v>-0.66998597686096761</c:v>
                </c:pt>
                <c:pt idx="446">
                  <c:v>-0.66900345725698818</c:v>
                </c:pt>
                <c:pt idx="447">
                  <c:v>-0.66769388130767493</c:v>
                </c:pt>
                <c:pt idx="448">
                  <c:v>-0.6672931934751839</c:v>
                </c:pt>
                <c:pt idx="449">
                  <c:v>-0.66690757758521202</c:v>
                </c:pt>
                <c:pt idx="450">
                  <c:v>-0.66590741141946463</c:v>
                </c:pt>
                <c:pt idx="451">
                  <c:v>-0.66331476378643039</c:v>
                </c:pt>
                <c:pt idx="452">
                  <c:v>-0.66159204920088022</c:v>
                </c:pt>
                <c:pt idx="453">
                  <c:v>-0.66023020696329204</c:v>
                </c:pt>
                <c:pt idx="454">
                  <c:v>-0.65983135305363305</c:v>
                </c:pt>
                <c:pt idx="455">
                  <c:v>-0.65867491467561323</c:v>
                </c:pt>
                <c:pt idx="456">
                  <c:v>-0.65858616121379199</c:v>
                </c:pt>
                <c:pt idx="457">
                  <c:v>-0.65771857341404882</c:v>
                </c:pt>
                <c:pt idx="458">
                  <c:v>-0.65404945341451159</c:v>
                </c:pt>
                <c:pt idx="459">
                  <c:v>-0.65390283318566755</c:v>
                </c:pt>
                <c:pt idx="460">
                  <c:v>-0.65317608381921088</c:v>
                </c:pt>
                <c:pt idx="461">
                  <c:v>-0.65290693766117436</c:v>
                </c:pt>
                <c:pt idx="462">
                  <c:v>-0.65264681491139143</c:v>
                </c:pt>
                <c:pt idx="463">
                  <c:v>-0.64982266494901497</c:v>
                </c:pt>
                <c:pt idx="464">
                  <c:v>-0.64944297965470366</c:v>
                </c:pt>
                <c:pt idx="465">
                  <c:v>-0.64483784948903788</c:v>
                </c:pt>
                <c:pt idx="466">
                  <c:v>-0.64247234589919389</c:v>
                </c:pt>
                <c:pt idx="467">
                  <c:v>-0.64114659904706761</c:v>
                </c:pt>
                <c:pt idx="468">
                  <c:v>-0.63976373011174403</c:v>
                </c:pt>
                <c:pt idx="469">
                  <c:v>-0.63282929746992345</c:v>
                </c:pt>
                <c:pt idx="470">
                  <c:v>-0.63008674647225016</c:v>
                </c:pt>
                <c:pt idx="471">
                  <c:v>-0.62973508235361653</c:v>
                </c:pt>
                <c:pt idx="472">
                  <c:v>-0.62912290118922609</c:v>
                </c:pt>
                <c:pt idx="473">
                  <c:v>-0.62760859239471389</c:v>
                </c:pt>
                <c:pt idx="474">
                  <c:v>-0.62580269373631203</c:v>
                </c:pt>
                <c:pt idx="475">
                  <c:v>-0.62547500898232755</c:v>
                </c:pt>
                <c:pt idx="476">
                  <c:v>-0.62546392112502347</c:v>
                </c:pt>
                <c:pt idx="477">
                  <c:v>-0.62348095542080895</c:v>
                </c:pt>
                <c:pt idx="478">
                  <c:v>-0.62178986834391015</c:v>
                </c:pt>
                <c:pt idx="479">
                  <c:v>-0.62074724119380342</c:v>
                </c:pt>
                <c:pt idx="480">
                  <c:v>-0.62044854151118645</c:v>
                </c:pt>
                <c:pt idx="481">
                  <c:v>-0.61983750778640334</c:v>
                </c:pt>
                <c:pt idx="482">
                  <c:v>-0.61615229351048517</c:v>
                </c:pt>
                <c:pt idx="483">
                  <c:v>-0.61447289785300863</c:v>
                </c:pt>
                <c:pt idx="484">
                  <c:v>-0.61296996450015573</c:v>
                </c:pt>
                <c:pt idx="485">
                  <c:v>-0.61191997818429789</c:v>
                </c:pt>
                <c:pt idx="486">
                  <c:v>-0.61169538461729744</c:v>
                </c:pt>
                <c:pt idx="487">
                  <c:v>-0.60899285819294791</c:v>
                </c:pt>
                <c:pt idx="488">
                  <c:v>-0.60834247401605435</c:v>
                </c:pt>
                <c:pt idx="489">
                  <c:v>-0.60752998553707649</c:v>
                </c:pt>
                <c:pt idx="490">
                  <c:v>-0.60650287820848969</c:v>
                </c:pt>
                <c:pt idx="491">
                  <c:v>-0.60552602406032041</c:v>
                </c:pt>
                <c:pt idx="492">
                  <c:v>-0.6038415223793171</c:v>
                </c:pt>
                <c:pt idx="493">
                  <c:v>-0.60267233959481492</c:v>
                </c:pt>
                <c:pt idx="494">
                  <c:v>-0.60228898318802326</c:v>
                </c:pt>
                <c:pt idx="495">
                  <c:v>-0.6020047268827623</c:v>
                </c:pt>
                <c:pt idx="496">
                  <c:v>-0.60104271484974703</c:v>
                </c:pt>
                <c:pt idx="497">
                  <c:v>-0.59900957791767795</c:v>
                </c:pt>
                <c:pt idx="498">
                  <c:v>-0.59891226174233347</c:v>
                </c:pt>
                <c:pt idx="499">
                  <c:v>-0.59729402991249214</c:v>
                </c:pt>
                <c:pt idx="500">
                  <c:v>-0.59720608152112786</c:v>
                </c:pt>
                <c:pt idx="501">
                  <c:v>-0.59574958566443104</c:v>
                </c:pt>
                <c:pt idx="502">
                  <c:v>-0.59431585560643629</c:v>
                </c:pt>
                <c:pt idx="503">
                  <c:v>-0.59151080794887256</c:v>
                </c:pt>
                <c:pt idx="504">
                  <c:v>-0.59042358964805319</c:v>
                </c:pt>
                <c:pt idx="505">
                  <c:v>-0.58973532978895415</c:v>
                </c:pt>
                <c:pt idx="506">
                  <c:v>-0.58840958955308154</c:v>
                </c:pt>
                <c:pt idx="507">
                  <c:v>-0.58763646262045133</c:v>
                </c:pt>
                <c:pt idx="508">
                  <c:v>-0.58584579456384223</c:v>
                </c:pt>
                <c:pt idx="509">
                  <c:v>-0.58570861702321975</c:v>
                </c:pt>
                <c:pt idx="510">
                  <c:v>-0.58361517547231767</c:v>
                </c:pt>
                <c:pt idx="511">
                  <c:v>-0.58281198248717125</c:v>
                </c:pt>
                <c:pt idx="512">
                  <c:v>-0.582724349912633</c:v>
                </c:pt>
                <c:pt idx="513">
                  <c:v>-0.58212870024785623</c:v>
                </c:pt>
                <c:pt idx="514">
                  <c:v>-0.58082816828450989</c:v>
                </c:pt>
                <c:pt idx="515">
                  <c:v>-0.57831150195005976</c:v>
                </c:pt>
                <c:pt idx="516">
                  <c:v>-0.57827955892845095</c:v>
                </c:pt>
                <c:pt idx="517">
                  <c:v>-0.57133194198061898</c:v>
                </c:pt>
                <c:pt idx="518">
                  <c:v>-0.57048788771015735</c:v>
                </c:pt>
                <c:pt idx="519">
                  <c:v>-0.57027139399020532</c:v>
                </c:pt>
                <c:pt idx="520">
                  <c:v>-0.56893602138641886</c:v>
                </c:pt>
                <c:pt idx="521">
                  <c:v>-0.56755924264186619</c:v>
                </c:pt>
                <c:pt idx="522">
                  <c:v>-0.56456382681678174</c:v>
                </c:pt>
                <c:pt idx="523">
                  <c:v>-0.56274127865015222</c:v>
                </c:pt>
                <c:pt idx="524">
                  <c:v>-0.56239752149158351</c:v>
                </c:pt>
                <c:pt idx="525">
                  <c:v>-0.56210782018902816</c:v>
                </c:pt>
                <c:pt idx="526">
                  <c:v>-0.55982977946710455</c:v>
                </c:pt>
                <c:pt idx="527">
                  <c:v>-0.55950726491035774</c:v>
                </c:pt>
                <c:pt idx="528">
                  <c:v>-0.55901018133831248</c:v>
                </c:pt>
                <c:pt idx="529">
                  <c:v>-0.55866241649742565</c:v>
                </c:pt>
                <c:pt idx="530">
                  <c:v>-0.55849290938520091</c:v>
                </c:pt>
                <c:pt idx="531">
                  <c:v>-0.55769215645484838</c:v>
                </c:pt>
                <c:pt idx="532">
                  <c:v>-0.55626906796138764</c:v>
                </c:pt>
                <c:pt idx="533">
                  <c:v>-0.55569089683860784</c:v>
                </c:pt>
                <c:pt idx="534">
                  <c:v>-0.55563709859678057</c:v>
                </c:pt>
                <c:pt idx="535">
                  <c:v>-0.55461943506233036</c:v>
                </c:pt>
                <c:pt idx="536">
                  <c:v>-0.55453971993813778</c:v>
                </c:pt>
                <c:pt idx="537">
                  <c:v>-0.55319640077227306</c:v>
                </c:pt>
                <c:pt idx="538">
                  <c:v>-0.55171192003461456</c:v>
                </c:pt>
                <c:pt idx="539">
                  <c:v>-0.55100171390372998</c:v>
                </c:pt>
                <c:pt idx="540">
                  <c:v>-0.548903697744617</c:v>
                </c:pt>
                <c:pt idx="541">
                  <c:v>-0.54630808852873969</c:v>
                </c:pt>
                <c:pt idx="542">
                  <c:v>-0.545216242417776</c:v>
                </c:pt>
                <c:pt idx="543">
                  <c:v>-0.54336773435996077</c:v>
                </c:pt>
                <c:pt idx="544">
                  <c:v>-0.54334202090391093</c:v>
                </c:pt>
                <c:pt idx="545">
                  <c:v>-0.54321920096808807</c:v>
                </c:pt>
                <c:pt idx="546">
                  <c:v>-0.5421044907622603</c:v>
                </c:pt>
                <c:pt idx="547">
                  <c:v>-0.54190048099546984</c:v>
                </c:pt>
                <c:pt idx="548">
                  <c:v>-0.54145070752634961</c:v>
                </c:pt>
                <c:pt idx="549">
                  <c:v>-0.53998592981751181</c:v>
                </c:pt>
                <c:pt idx="550">
                  <c:v>-0.53951993146971899</c:v>
                </c:pt>
                <c:pt idx="551">
                  <c:v>-0.53916992965091859</c:v>
                </c:pt>
                <c:pt idx="552">
                  <c:v>-0.53821664459220997</c:v>
                </c:pt>
                <c:pt idx="553">
                  <c:v>-0.53673816369431615</c:v>
                </c:pt>
                <c:pt idx="554">
                  <c:v>-0.5352636162511909</c:v>
                </c:pt>
                <c:pt idx="555">
                  <c:v>-0.53503870818700072</c:v>
                </c:pt>
                <c:pt idx="556">
                  <c:v>-0.53462526517618802</c:v>
                </c:pt>
                <c:pt idx="557">
                  <c:v>-0.53249458548661344</c:v>
                </c:pt>
                <c:pt idx="558">
                  <c:v>-0.5319833838528446</c:v>
                </c:pt>
                <c:pt idx="559">
                  <c:v>-0.52995821029045609</c:v>
                </c:pt>
                <c:pt idx="560">
                  <c:v>-0.52969483921043481</c:v>
                </c:pt>
                <c:pt idx="561">
                  <c:v>-0.52925332488005106</c:v>
                </c:pt>
                <c:pt idx="562">
                  <c:v>-0.52829205663220735</c:v>
                </c:pt>
                <c:pt idx="563">
                  <c:v>-0.52774946219713592</c:v>
                </c:pt>
                <c:pt idx="564">
                  <c:v>-0.5241649093458064</c:v>
                </c:pt>
                <c:pt idx="565">
                  <c:v>-0.52281505872258482</c:v>
                </c:pt>
                <c:pt idx="566">
                  <c:v>-0.52281444197119586</c:v>
                </c:pt>
                <c:pt idx="567">
                  <c:v>-0.52242325079832985</c:v>
                </c:pt>
                <c:pt idx="568">
                  <c:v>-0.52167686703313187</c:v>
                </c:pt>
                <c:pt idx="569">
                  <c:v>-0.52140285186053681</c:v>
                </c:pt>
                <c:pt idx="570">
                  <c:v>-0.52124494363350493</c:v>
                </c:pt>
                <c:pt idx="571">
                  <c:v>-0.51896801613333066</c:v>
                </c:pt>
                <c:pt idx="572">
                  <c:v>-0.51864170766184303</c:v>
                </c:pt>
                <c:pt idx="573">
                  <c:v>-0.51714227655484846</c:v>
                </c:pt>
                <c:pt idx="574">
                  <c:v>-0.51693546007755009</c:v>
                </c:pt>
                <c:pt idx="575">
                  <c:v>-0.51646202745399494</c:v>
                </c:pt>
                <c:pt idx="576">
                  <c:v>-0.51503658859599322</c:v>
                </c:pt>
                <c:pt idx="577">
                  <c:v>-0.51498317154168771</c:v>
                </c:pt>
                <c:pt idx="578">
                  <c:v>-0.51476704548014796</c:v>
                </c:pt>
                <c:pt idx="579">
                  <c:v>-0.51359983912102014</c:v>
                </c:pt>
                <c:pt idx="580">
                  <c:v>-0.51350095965175624</c:v>
                </c:pt>
                <c:pt idx="581">
                  <c:v>-0.51142331827517873</c:v>
                </c:pt>
                <c:pt idx="582">
                  <c:v>-0.50677695230115394</c:v>
                </c:pt>
                <c:pt idx="583">
                  <c:v>-0.50529623248297761</c:v>
                </c:pt>
                <c:pt idx="584">
                  <c:v>-0.5032976058832016</c:v>
                </c:pt>
                <c:pt idx="585">
                  <c:v>-0.50257446891104518</c:v>
                </c:pt>
                <c:pt idx="586">
                  <c:v>-0.50253350927672269</c:v>
                </c:pt>
                <c:pt idx="587">
                  <c:v>-0.50123331721143327</c:v>
                </c:pt>
                <c:pt idx="588">
                  <c:v>-0.50017400309566318</c:v>
                </c:pt>
                <c:pt idx="589">
                  <c:v>-0.49996660589345554</c:v>
                </c:pt>
                <c:pt idx="590">
                  <c:v>-0.49763834050917155</c:v>
                </c:pt>
                <c:pt idx="591">
                  <c:v>-0.49708480302577329</c:v>
                </c:pt>
                <c:pt idx="592">
                  <c:v>-0.49674310624354462</c:v>
                </c:pt>
                <c:pt idx="593">
                  <c:v>-0.49584291208704989</c:v>
                </c:pt>
                <c:pt idx="594">
                  <c:v>-0.49526187480525552</c:v>
                </c:pt>
                <c:pt idx="595">
                  <c:v>-0.49316141206725289</c:v>
                </c:pt>
                <c:pt idx="596">
                  <c:v>-0.49301832616706326</c:v>
                </c:pt>
                <c:pt idx="597">
                  <c:v>-0.49208652956945065</c:v>
                </c:pt>
                <c:pt idx="598">
                  <c:v>-0.49175637332018757</c:v>
                </c:pt>
                <c:pt idx="599">
                  <c:v>-0.49113915831065591</c:v>
                </c:pt>
                <c:pt idx="600">
                  <c:v>-0.48910888713337192</c:v>
                </c:pt>
                <c:pt idx="601">
                  <c:v>-0.4888092146389782</c:v>
                </c:pt>
                <c:pt idx="602">
                  <c:v>-0.48775542980135395</c:v>
                </c:pt>
                <c:pt idx="603">
                  <c:v>-0.48733704902071112</c:v>
                </c:pt>
                <c:pt idx="604">
                  <c:v>-0.48722693293400815</c:v>
                </c:pt>
                <c:pt idx="605">
                  <c:v>-0.48625607311029279</c:v>
                </c:pt>
                <c:pt idx="606">
                  <c:v>-0.48533206450907435</c:v>
                </c:pt>
                <c:pt idx="607">
                  <c:v>-0.48312621005859807</c:v>
                </c:pt>
                <c:pt idx="608">
                  <c:v>-0.48283657258041152</c:v>
                </c:pt>
                <c:pt idx="609">
                  <c:v>-0.48007007237346505</c:v>
                </c:pt>
                <c:pt idx="610">
                  <c:v>-0.47970503202351455</c:v>
                </c:pt>
                <c:pt idx="611">
                  <c:v>-0.47936972947514711</c:v>
                </c:pt>
                <c:pt idx="612">
                  <c:v>-0.47928187376910469</c:v>
                </c:pt>
                <c:pt idx="613">
                  <c:v>-0.47736338913710791</c:v>
                </c:pt>
                <c:pt idx="614">
                  <c:v>-0.47707450609249935</c:v>
                </c:pt>
                <c:pt idx="615">
                  <c:v>-0.47604281713228791</c:v>
                </c:pt>
                <c:pt idx="616">
                  <c:v>-0.47500400159452538</c:v>
                </c:pt>
                <c:pt idx="617">
                  <c:v>-0.47334866423726957</c:v>
                </c:pt>
                <c:pt idx="618">
                  <c:v>-0.47314367116270328</c:v>
                </c:pt>
                <c:pt idx="619">
                  <c:v>-0.47210108688381491</c:v>
                </c:pt>
                <c:pt idx="620">
                  <c:v>-0.47160496440190908</c:v>
                </c:pt>
                <c:pt idx="621">
                  <c:v>-0.47135571169009577</c:v>
                </c:pt>
                <c:pt idx="622">
                  <c:v>-0.47035009634147623</c:v>
                </c:pt>
                <c:pt idx="623">
                  <c:v>-0.46935320019097193</c:v>
                </c:pt>
                <c:pt idx="624">
                  <c:v>-0.46920344405743952</c:v>
                </c:pt>
                <c:pt idx="625">
                  <c:v>-0.46878355141332062</c:v>
                </c:pt>
                <c:pt idx="626">
                  <c:v>-0.46707224180434365</c:v>
                </c:pt>
                <c:pt idx="627">
                  <c:v>-0.46455531958709417</c:v>
                </c:pt>
                <c:pt idx="628">
                  <c:v>-0.46441987063071871</c:v>
                </c:pt>
                <c:pt idx="629">
                  <c:v>-0.46415715876987274</c:v>
                </c:pt>
                <c:pt idx="630">
                  <c:v>-0.46380624255720254</c:v>
                </c:pt>
                <c:pt idx="631">
                  <c:v>-0.4637012458211256</c:v>
                </c:pt>
                <c:pt idx="632">
                  <c:v>-0.463111753348042</c:v>
                </c:pt>
                <c:pt idx="633">
                  <c:v>-0.46228969297143857</c:v>
                </c:pt>
                <c:pt idx="634">
                  <c:v>-0.46119874431842095</c:v>
                </c:pt>
                <c:pt idx="635">
                  <c:v>-0.45920911556118565</c:v>
                </c:pt>
                <c:pt idx="636">
                  <c:v>-0.45882351843577224</c:v>
                </c:pt>
                <c:pt idx="637">
                  <c:v>-0.45861749101967075</c:v>
                </c:pt>
                <c:pt idx="638">
                  <c:v>-0.45791545194417183</c:v>
                </c:pt>
                <c:pt idx="639">
                  <c:v>-0.45683616954228223</c:v>
                </c:pt>
                <c:pt idx="640">
                  <c:v>-0.45583750706616555</c:v>
                </c:pt>
                <c:pt idx="641">
                  <c:v>-0.45573841521876135</c:v>
                </c:pt>
                <c:pt idx="642">
                  <c:v>-0.45303661364160691</c:v>
                </c:pt>
                <c:pt idx="643">
                  <c:v>-0.45144295898819875</c:v>
                </c:pt>
                <c:pt idx="644">
                  <c:v>-0.45101149875445551</c:v>
                </c:pt>
                <c:pt idx="645">
                  <c:v>-0.44980241668715648</c:v>
                </c:pt>
                <c:pt idx="646">
                  <c:v>-0.4466117283117223</c:v>
                </c:pt>
                <c:pt idx="647">
                  <c:v>-0.44660264623992552</c:v>
                </c:pt>
                <c:pt idx="648">
                  <c:v>-0.44596805914341386</c:v>
                </c:pt>
                <c:pt idx="649">
                  <c:v>-0.44415203796814912</c:v>
                </c:pt>
                <c:pt idx="650">
                  <c:v>-0.44250325773174137</c:v>
                </c:pt>
                <c:pt idx="651">
                  <c:v>-0.44138052086151114</c:v>
                </c:pt>
                <c:pt idx="652">
                  <c:v>-0.43905732672302178</c:v>
                </c:pt>
                <c:pt idx="653">
                  <c:v>-0.43867121401567283</c:v>
                </c:pt>
                <c:pt idx="654">
                  <c:v>-0.43853045367443316</c:v>
                </c:pt>
                <c:pt idx="655">
                  <c:v>-0.43574152832752239</c:v>
                </c:pt>
                <c:pt idx="656">
                  <c:v>-0.43560108346537318</c:v>
                </c:pt>
                <c:pt idx="657">
                  <c:v>-0.4353306443191714</c:v>
                </c:pt>
                <c:pt idx="658">
                  <c:v>-0.4347553627057682</c:v>
                </c:pt>
                <c:pt idx="659">
                  <c:v>-0.43373935593665108</c:v>
                </c:pt>
                <c:pt idx="660">
                  <c:v>-0.43331587298934965</c:v>
                </c:pt>
                <c:pt idx="661">
                  <c:v>-0.43330638881026684</c:v>
                </c:pt>
                <c:pt idx="662">
                  <c:v>-0.43169626204088007</c:v>
                </c:pt>
                <c:pt idx="663">
                  <c:v>-0.43167783109604763</c:v>
                </c:pt>
                <c:pt idx="664">
                  <c:v>-0.42863030934769886</c:v>
                </c:pt>
                <c:pt idx="665">
                  <c:v>-0.4280999127802767</c:v>
                </c:pt>
                <c:pt idx="666">
                  <c:v>-0.42678523540134833</c:v>
                </c:pt>
                <c:pt idx="667">
                  <c:v>-0.42666535200239541</c:v>
                </c:pt>
                <c:pt idx="668">
                  <c:v>-0.42636372606704187</c:v>
                </c:pt>
                <c:pt idx="669">
                  <c:v>-0.42336768581856343</c:v>
                </c:pt>
                <c:pt idx="670">
                  <c:v>-0.42208903767188061</c:v>
                </c:pt>
                <c:pt idx="671">
                  <c:v>-0.4201787277584817</c:v>
                </c:pt>
                <c:pt idx="672">
                  <c:v>-0.42000652494147883</c:v>
                </c:pt>
                <c:pt idx="673">
                  <c:v>-0.4176241049987926</c:v>
                </c:pt>
                <c:pt idx="674">
                  <c:v>-0.41757005612974868</c:v>
                </c:pt>
                <c:pt idx="675">
                  <c:v>-0.41669995979780533</c:v>
                </c:pt>
                <c:pt idx="676">
                  <c:v>-0.4157981240196193</c:v>
                </c:pt>
                <c:pt idx="677">
                  <c:v>-0.41575591888581326</c:v>
                </c:pt>
                <c:pt idx="678">
                  <c:v>-0.41494763277271701</c:v>
                </c:pt>
                <c:pt idx="679">
                  <c:v>-0.41467383695444621</c:v>
                </c:pt>
                <c:pt idx="680">
                  <c:v>-0.41429624178038066</c:v>
                </c:pt>
                <c:pt idx="681">
                  <c:v>-0.41368574604110137</c:v>
                </c:pt>
                <c:pt idx="682">
                  <c:v>-0.41305010989325436</c:v>
                </c:pt>
                <c:pt idx="683">
                  <c:v>-0.41274025039458379</c:v>
                </c:pt>
                <c:pt idx="684">
                  <c:v>-0.41250767596119997</c:v>
                </c:pt>
                <c:pt idx="685">
                  <c:v>-0.41158340368048385</c:v>
                </c:pt>
                <c:pt idx="686">
                  <c:v>-0.41123986245667327</c:v>
                </c:pt>
                <c:pt idx="687">
                  <c:v>-0.41089204270742241</c:v>
                </c:pt>
                <c:pt idx="688">
                  <c:v>-0.41061267900386406</c:v>
                </c:pt>
                <c:pt idx="689">
                  <c:v>-0.41002822051537136</c:v>
                </c:pt>
                <c:pt idx="690">
                  <c:v>-0.40332116523121309</c:v>
                </c:pt>
                <c:pt idx="691">
                  <c:v>-0.40298502203607534</c:v>
                </c:pt>
                <c:pt idx="692">
                  <c:v>-0.40202452652136628</c:v>
                </c:pt>
                <c:pt idx="693">
                  <c:v>-0.40141279926358098</c:v>
                </c:pt>
                <c:pt idx="694">
                  <c:v>-0.39859218774609023</c:v>
                </c:pt>
                <c:pt idx="695">
                  <c:v>-0.3981657460692446</c:v>
                </c:pt>
                <c:pt idx="696">
                  <c:v>-0.39668754844447074</c:v>
                </c:pt>
                <c:pt idx="697">
                  <c:v>-0.39637186984792827</c:v>
                </c:pt>
                <c:pt idx="698">
                  <c:v>-0.39576084200591055</c:v>
                </c:pt>
                <c:pt idx="699">
                  <c:v>-0.3945387175432517</c:v>
                </c:pt>
                <c:pt idx="700">
                  <c:v>-0.39373799202979465</c:v>
                </c:pt>
                <c:pt idx="701">
                  <c:v>-0.39213260758967311</c:v>
                </c:pt>
                <c:pt idx="702">
                  <c:v>-0.39035585109930671</c:v>
                </c:pt>
                <c:pt idx="703">
                  <c:v>-0.38983846772754294</c:v>
                </c:pt>
                <c:pt idx="704">
                  <c:v>-0.38958714576014647</c:v>
                </c:pt>
                <c:pt idx="705">
                  <c:v>-0.387869057151568</c:v>
                </c:pt>
                <c:pt idx="706">
                  <c:v>-0.38728801692494674</c:v>
                </c:pt>
                <c:pt idx="707">
                  <c:v>-0.38443193365268491</c:v>
                </c:pt>
                <c:pt idx="708">
                  <c:v>-0.38395770204215746</c:v>
                </c:pt>
                <c:pt idx="709">
                  <c:v>-0.38345828760140371</c:v>
                </c:pt>
                <c:pt idx="710">
                  <c:v>-0.38099201755788153</c:v>
                </c:pt>
                <c:pt idx="711">
                  <c:v>-0.37971481349105068</c:v>
                </c:pt>
                <c:pt idx="712">
                  <c:v>-0.37963416699080482</c:v>
                </c:pt>
                <c:pt idx="713">
                  <c:v>-0.37949127724495357</c:v>
                </c:pt>
                <c:pt idx="714">
                  <c:v>-0.37851221315390982</c:v>
                </c:pt>
                <c:pt idx="715">
                  <c:v>-0.37631603741795355</c:v>
                </c:pt>
                <c:pt idx="716">
                  <c:v>-0.37399423912208901</c:v>
                </c:pt>
                <c:pt idx="717">
                  <c:v>-0.37292999516166081</c:v>
                </c:pt>
                <c:pt idx="718">
                  <c:v>-0.37223233577723491</c:v>
                </c:pt>
                <c:pt idx="719">
                  <c:v>-0.37197080522857728</c:v>
                </c:pt>
                <c:pt idx="720">
                  <c:v>-0.37181081416691547</c:v>
                </c:pt>
                <c:pt idx="721">
                  <c:v>-0.37103743442394932</c:v>
                </c:pt>
                <c:pt idx="722">
                  <c:v>-0.36759686682623749</c:v>
                </c:pt>
                <c:pt idx="723">
                  <c:v>-0.36747080564076706</c:v>
                </c:pt>
                <c:pt idx="724">
                  <c:v>-0.3670823900267251</c:v>
                </c:pt>
                <c:pt idx="725">
                  <c:v>-0.36463080011243815</c:v>
                </c:pt>
                <c:pt idx="726">
                  <c:v>-0.36312568347145929</c:v>
                </c:pt>
                <c:pt idx="727">
                  <c:v>-0.36222902427227632</c:v>
                </c:pt>
                <c:pt idx="728">
                  <c:v>-0.36114636272964684</c:v>
                </c:pt>
                <c:pt idx="729">
                  <c:v>-0.36026779444330681</c:v>
                </c:pt>
                <c:pt idx="730">
                  <c:v>-0.35974184187394687</c:v>
                </c:pt>
                <c:pt idx="731">
                  <c:v>-0.35964233852359523</c:v>
                </c:pt>
                <c:pt idx="732">
                  <c:v>-0.3592957519065858</c:v>
                </c:pt>
                <c:pt idx="733">
                  <c:v>-0.35804706731119762</c:v>
                </c:pt>
                <c:pt idx="734">
                  <c:v>-0.35741796456957359</c:v>
                </c:pt>
                <c:pt idx="735">
                  <c:v>-0.35583406771911363</c:v>
                </c:pt>
                <c:pt idx="736">
                  <c:v>-0.35465475967394472</c:v>
                </c:pt>
                <c:pt idx="737">
                  <c:v>-0.35343141908567122</c:v>
                </c:pt>
                <c:pt idx="738">
                  <c:v>-0.35233483425969897</c:v>
                </c:pt>
                <c:pt idx="739">
                  <c:v>-0.35222754994583222</c:v>
                </c:pt>
                <c:pt idx="740">
                  <c:v>-0.35127322308347853</c:v>
                </c:pt>
                <c:pt idx="741">
                  <c:v>-0.35001228322638583</c:v>
                </c:pt>
                <c:pt idx="742">
                  <c:v>-0.34605821909091117</c:v>
                </c:pt>
                <c:pt idx="743">
                  <c:v>-0.34553475180905657</c:v>
                </c:pt>
                <c:pt idx="744">
                  <c:v>-0.34274125071854261</c:v>
                </c:pt>
                <c:pt idx="745">
                  <c:v>-0.3422365696884016</c:v>
                </c:pt>
                <c:pt idx="746">
                  <c:v>-0.34114394958054012</c:v>
                </c:pt>
                <c:pt idx="747">
                  <c:v>-0.34008042892184925</c:v>
                </c:pt>
                <c:pt idx="748">
                  <c:v>-0.34002361239381929</c:v>
                </c:pt>
                <c:pt idx="749">
                  <c:v>-0.33974233533910891</c:v>
                </c:pt>
                <c:pt idx="750">
                  <c:v>-0.33964554883259918</c:v>
                </c:pt>
                <c:pt idx="751">
                  <c:v>-0.33953083980238352</c:v>
                </c:pt>
                <c:pt idx="752">
                  <c:v>-0.33827856771636983</c:v>
                </c:pt>
                <c:pt idx="753">
                  <c:v>-0.33799095755044972</c:v>
                </c:pt>
                <c:pt idx="754">
                  <c:v>-0.33738297948221391</c:v>
                </c:pt>
                <c:pt idx="755">
                  <c:v>-0.3361553617221118</c:v>
                </c:pt>
                <c:pt idx="756">
                  <c:v>-0.33591349964087319</c:v>
                </c:pt>
                <c:pt idx="757">
                  <c:v>-0.33383215978808956</c:v>
                </c:pt>
                <c:pt idx="758">
                  <c:v>-0.33262854640855039</c:v>
                </c:pt>
                <c:pt idx="759">
                  <c:v>-0.33172674710011085</c:v>
                </c:pt>
                <c:pt idx="760">
                  <c:v>-0.33137420767531872</c:v>
                </c:pt>
                <c:pt idx="761">
                  <c:v>-0.3287063523479033</c:v>
                </c:pt>
                <c:pt idx="762">
                  <c:v>-0.32396408489097916</c:v>
                </c:pt>
                <c:pt idx="763">
                  <c:v>-0.32216500516135704</c:v>
                </c:pt>
                <c:pt idx="764">
                  <c:v>-0.3216606206164484</c:v>
                </c:pt>
                <c:pt idx="765">
                  <c:v>-0.32041859514097343</c:v>
                </c:pt>
                <c:pt idx="766">
                  <c:v>-0.31970335585266751</c:v>
                </c:pt>
                <c:pt idx="767">
                  <c:v>-0.31962597725576247</c:v>
                </c:pt>
                <c:pt idx="768">
                  <c:v>-0.31864344826982921</c:v>
                </c:pt>
                <c:pt idx="769">
                  <c:v>-0.31810573825668848</c:v>
                </c:pt>
                <c:pt idx="770">
                  <c:v>-0.31748983463196939</c:v>
                </c:pt>
                <c:pt idx="771">
                  <c:v>-0.31654308485813376</c:v>
                </c:pt>
                <c:pt idx="772">
                  <c:v>-0.31550470502417854</c:v>
                </c:pt>
                <c:pt idx="773">
                  <c:v>-0.31491780479867715</c:v>
                </c:pt>
                <c:pt idx="774">
                  <c:v>-0.31459392842704986</c:v>
                </c:pt>
                <c:pt idx="775">
                  <c:v>-0.31423517760065034</c:v>
                </c:pt>
                <c:pt idx="776">
                  <c:v>-0.31422913554546472</c:v>
                </c:pt>
                <c:pt idx="777">
                  <c:v>-0.3130331512801795</c:v>
                </c:pt>
                <c:pt idx="778">
                  <c:v>-0.31067603001705246</c:v>
                </c:pt>
                <c:pt idx="779">
                  <c:v>-0.30999266315690283</c:v>
                </c:pt>
                <c:pt idx="780">
                  <c:v>-0.30815819170004133</c:v>
                </c:pt>
                <c:pt idx="781">
                  <c:v>-0.30621380374209889</c:v>
                </c:pt>
                <c:pt idx="782">
                  <c:v>-0.30601564675978454</c:v>
                </c:pt>
                <c:pt idx="783">
                  <c:v>-0.30595160381590447</c:v>
                </c:pt>
                <c:pt idx="784">
                  <c:v>-0.30487297930760066</c:v>
                </c:pt>
                <c:pt idx="785">
                  <c:v>-0.3044088745451074</c:v>
                </c:pt>
                <c:pt idx="786">
                  <c:v>-0.30248088845345544</c:v>
                </c:pt>
                <c:pt idx="787">
                  <c:v>-0.30212779936360462</c:v>
                </c:pt>
                <c:pt idx="788">
                  <c:v>-0.30198154769702273</c:v>
                </c:pt>
                <c:pt idx="789">
                  <c:v>-0.30127223720048696</c:v>
                </c:pt>
                <c:pt idx="790">
                  <c:v>-0.29235957640359361</c:v>
                </c:pt>
                <c:pt idx="791">
                  <c:v>-0.29123111066075141</c:v>
                </c:pt>
                <c:pt idx="792">
                  <c:v>-0.29095488914240653</c:v>
                </c:pt>
                <c:pt idx="793">
                  <c:v>-0.28869456188795573</c:v>
                </c:pt>
                <c:pt idx="794">
                  <c:v>-0.28838928368033523</c:v>
                </c:pt>
                <c:pt idx="795">
                  <c:v>-0.28510121544071043</c:v>
                </c:pt>
                <c:pt idx="796">
                  <c:v>-0.28392497850747711</c:v>
                </c:pt>
                <c:pt idx="797">
                  <c:v>-0.28303313805929131</c:v>
                </c:pt>
                <c:pt idx="798">
                  <c:v>-0.28244051178690682</c:v>
                </c:pt>
                <c:pt idx="799">
                  <c:v>-0.2820012698541895</c:v>
                </c:pt>
                <c:pt idx="800">
                  <c:v>-0.2807361433535166</c:v>
                </c:pt>
                <c:pt idx="801">
                  <c:v>-0.27991721528889385</c:v>
                </c:pt>
                <c:pt idx="802">
                  <c:v>-0.27801218464307176</c:v>
                </c:pt>
                <c:pt idx="803">
                  <c:v>-0.27671744676411186</c:v>
                </c:pt>
                <c:pt idx="804">
                  <c:v>-0.2760501500390985</c:v>
                </c:pt>
                <c:pt idx="805">
                  <c:v>-0.27604652305910954</c:v>
                </c:pt>
                <c:pt idx="806">
                  <c:v>-0.27545698923326217</c:v>
                </c:pt>
                <c:pt idx="807">
                  <c:v>-0.27331966503294658</c:v>
                </c:pt>
                <c:pt idx="808">
                  <c:v>-0.27305590346735981</c:v>
                </c:pt>
                <c:pt idx="809">
                  <c:v>-0.26925971999222714</c:v>
                </c:pt>
                <c:pt idx="810">
                  <c:v>-0.26808836415774429</c:v>
                </c:pt>
                <c:pt idx="811">
                  <c:v>-0.26788614525968979</c:v>
                </c:pt>
                <c:pt idx="812">
                  <c:v>-0.26764304003623507</c:v>
                </c:pt>
                <c:pt idx="813">
                  <c:v>-0.26532136585633143</c:v>
                </c:pt>
                <c:pt idx="814">
                  <c:v>-0.26506990932037489</c:v>
                </c:pt>
                <c:pt idx="815">
                  <c:v>-0.2649798339003992</c:v>
                </c:pt>
                <c:pt idx="816">
                  <c:v>-0.26183533054524971</c:v>
                </c:pt>
                <c:pt idx="817">
                  <c:v>-0.26044248721936331</c:v>
                </c:pt>
                <c:pt idx="818">
                  <c:v>-0.25997110130278517</c:v>
                </c:pt>
                <c:pt idx="819">
                  <c:v>-0.25984546237510114</c:v>
                </c:pt>
                <c:pt idx="820">
                  <c:v>-0.25826892469856827</c:v>
                </c:pt>
                <c:pt idx="821">
                  <c:v>-0.25781288979511952</c:v>
                </c:pt>
                <c:pt idx="822">
                  <c:v>-0.25690532028555924</c:v>
                </c:pt>
                <c:pt idx="823">
                  <c:v>-0.25628871815308113</c:v>
                </c:pt>
                <c:pt idx="824">
                  <c:v>-0.25344174875723763</c:v>
                </c:pt>
                <c:pt idx="825">
                  <c:v>-0.2524248883958965</c:v>
                </c:pt>
                <c:pt idx="826">
                  <c:v>-0.2523333945368218</c:v>
                </c:pt>
                <c:pt idx="827">
                  <c:v>-0.24820742701972912</c:v>
                </c:pt>
                <c:pt idx="828">
                  <c:v>-0.24626572655570655</c:v>
                </c:pt>
                <c:pt idx="829">
                  <c:v>-0.24392365275687639</c:v>
                </c:pt>
                <c:pt idx="830">
                  <c:v>-0.24224532554030823</c:v>
                </c:pt>
                <c:pt idx="831">
                  <c:v>-0.24138033553133081</c:v>
                </c:pt>
                <c:pt idx="832">
                  <c:v>-0.24057639551136731</c:v>
                </c:pt>
                <c:pt idx="833">
                  <c:v>-0.23936629452331049</c:v>
                </c:pt>
                <c:pt idx="834">
                  <c:v>-0.23910671802091452</c:v>
                </c:pt>
                <c:pt idx="835">
                  <c:v>-0.23691881061527467</c:v>
                </c:pt>
                <c:pt idx="836">
                  <c:v>-0.23620564923367959</c:v>
                </c:pt>
                <c:pt idx="837">
                  <c:v>-0.23588681904718195</c:v>
                </c:pt>
                <c:pt idx="838">
                  <c:v>-0.2356489887015405</c:v>
                </c:pt>
                <c:pt idx="839">
                  <c:v>-0.23551265364850549</c:v>
                </c:pt>
                <c:pt idx="840">
                  <c:v>-0.23491630183912357</c:v>
                </c:pt>
                <c:pt idx="841">
                  <c:v>-0.23487088632737191</c:v>
                </c:pt>
                <c:pt idx="842">
                  <c:v>-0.23459798476787472</c:v>
                </c:pt>
                <c:pt idx="843">
                  <c:v>-0.23230647715984648</c:v>
                </c:pt>
                <c:pt idx="844">
                  <c:v>-0.23052640048120054</c:v>
                </c:pt>
                <c:pt idx="845">
                  <c:v>-0.23052351621520101</c:v>
                </c:pt>
                <c:pt idx="846">
                  <c:v>-0.23052237781361545</c:v>
                </c:pt>
                <c:pt idx="847">
                  <c:v>-0.23008002767819047</c:v>
                </c:pt>
                <c:pt idx="848">
                  <c:v>-0.22942953798148372</c:v>
                </c:pt>
                <c:pt idx="849">
                  <c:v>-0.22940441776647499</c:v>
                </c:pt>
                <c:pt idx="850">
                  <c:v>-0.22623265318611147</c:v>
                </c:pt>
                <c:pt idx="851">
                  <c:v>-0.22582232360057547</c:v>
                </c:pt>
                <c:pt idx="852">
                  <c:v>-0.22304389069309402</c:v>
                </c:pt>
                <c:pt idx="853">
                  <c:v>-0.22255945199638366</c:v>
                </c:pt>
                <c:pt idx="854">
                  <c:v>-0.22210962108645896</c:v>
                </c:pt>
                <c:pt idx="855">
                  <c:v>-0.2205399382397524</c:v>
                </c:pt>
                <c:pt idx="856">
                  <c:v>-0.21991724413224917</c:v>
                </c:pt>
                <c:pt idx="857">
                  <c:v>-0.21953447841340343</c:v>
                </c:pt>
                <c:pt idx="858">
                  <c:v>-0.21905513479059047</c:v>
                </c:pt>
                <c:pt idx="859">
                  <c:v>-0.21834988917452794</c:v>
                </c:pt>
                <c:pt idx="860">
                  <c:v>-0.21802943983625248</c:v>
                </c:pt>
                <c:pt idx="861">
                  <c:v>-0.21800566519328118</c:v>
                </c:pt>
                <c:pt idx="862">
                  <c:v>-0.21118733586980176</c:v>
                </c:pt>
                <c:pt idx="863">
                  <c:v>-0.21062193682174798</c:v>
                </c:pt>
                <c:pt idx="864">
                  <c:v>-0.21020459877466566</c:v>
                </c:pt>
                <c:pt idx="865">
                  <c:v>-0.20865040802133764</c:v>
                </c:pt>
                <c:pt idx="866">
                  <c:v>-0.20860084238939197</c:v>
                </c:pt>
                <c:pt idx="867">
                  <c:v>-0.20797660015103994</c:v>
                </c:pt>
                <c:pt idx="868">
                  <c:v>-0.20781863722036586</c:v>
                </c:pt>
                <c:pt idx="869">
                  <c:v>-0.20738057308862201</c:v>
                </c:pt>
                <c:pt idx="870">
                  <c:v>-0.20685797689580185</c:v>
                </c:pt>
                <c:pt idx="871">
                  <c:v>-0.20626408731389578</c:v>
                </c:pt>
                <c:pt idx="872">
                  <c:v>-0.20614464247810613</c:v>
                </c:pt>
                <c:pt idx="873">
                  <c:v>-0.20354513445176556</c:v>
                </c:pt>
                <c:pt idx="874">
                  <c:v>-0.20143859370423225</c:v>
                </c:pt>
                <c:pt idx="875">
                  <c:v>-0.19655193590073047</c:v>
                </c:pt>
                <c:pt idx="876">
                  <c:v>-0.19513688099219706</c:v>
                </c:pt>
                <c:pt idx="877">
                  <c:v>-0.19487532774091371</c:v>
                </c:pt>
                <c:pt idx="878">
                  <c:v>-0.19380397616562323</c:v>
                </c:pt>
                <c:pt idx="879">
                  <c:v>-0.19310219110469407</c:v>
                </c:pt>
                <c:pt idx="880">
                  <c:v>-0.1927068199005248</c:v>
                </c:pt>
                <c:pt idx="881">
                  <c:v>-0.19221276226591075</c:v>
                </c:pt>
                <c:pt idx="882">
                  <c:v>-0.18979307759859568</c:v>
                </c:pt>
                <c:pt idx="883">
                  <c:v>-0.18843721550270986</c:v>
                </c:pt>
                <c:pt idx="884">
                  <c:v>-0.1875917052248908</c:v>
                </c:pt>
                <c:pt idx="885">
                  <c:v>-0.18655279954534409</c:v>
                </c:pt>
                <c:pt idx="886">
                  <c:v>-0.18649579432066449</c:v>
                </c:pt>
                <c:pt idx="887">
                  <c:v>-0.18593165618901825</c:v>
                </c:pt>
                <c:pt idx="888">
                  <c:v>-0.18300991438211589</c:v>
                </c:pt>
                <c:pt idx="889">
                  <c:v>-0.18194085551296124</c:v>
                </c:pt>
                <c:pt idx="890">
                  <c:v>-0.18104326884938979</c:v>
                </c:pt>
                <c:pt idx="891">
                  <c:v>-0.18080463246410614</c:v>
                </c:pt>
                <c:pt idx="892">
                  <c:v>-0.18074622701793985</c:v>
                </c:pt>
                <c:pt idx="893">
                  <c:v>-0.17910910059753721</c:v>
                </c:pt>
                <c:pt idx="894">
                  <c:v>-0.178233205778666</c:v>
                </c:pt>
                <c:pt idx="895">
                  <c:v>-0.17578085349085532</c:v>
                </c:pt>
                <c:pt idx="896">
                  <c:v>-0.17471682631936603</c:v>
                </c:pt>
                <c:pt idx="897">
                  <c:v>-0.17461608805640563</c:v>
                </c:pt>
                <c:pt idx="898">
                  <c:v>-0.17357345543809516</c:v>
                </c:pt>
                <c:pt idx="899">
                  <c:v>-0.17136890531478213</c:v>
                </c:pt>
                <c:pt idx="900">
                  <c:v>-0.17094493850260536</c:v>
                </c:pt>
                <c:pt idx="901">
                  <c:v>-0.17027713117551527</c:v>
                </c:pt>
                <c:pt idx="902">
                  <c:v>-0.16939723557870942</c:v>
                </c:pt>
                <c:pt idx="903">
                  <c:v>-0.16917733444750094</c:v>
                </c:pt>
                <c:pt idx="904">
                  <c:v>-0.16876561115214661</c:v>
                </c:pt>
                <c:pt idx="905">
                  <c:v>-0.16756886130147716</c:v>
                </c:pt>
                <c:pt idx="906">
                  <c:v>-0.16754783728330325</c:v>
                </c:pt>
                <c:pt idx="907">
                  <c:v>-0.16734987430674467</c:v>
                </c:pt>
                <c:pt idx="908">
                  <c:v>-0.16712535780541821</c:v>
                </c:pt>
                <c:pt idx="909">
                  <c:v>-0.16627965163944888</c:v>
                </c:pt>
                <c:pt idx="910">
                  <c:v>-0.16499187345886165</c:v>
                </c:pt>
                <c:pt idx="911">
                  <c:v>-0.16358517649110799</c:v>
                </c:pt>
                <c:pt idx="912">
                  <c:v>-0.16270853573085145</c:v>
                </c:pt>
                <c:pt idx="913">
                  <c:v>-0.1620816730587499</c:v>
                </c:pt>
                <c:pt idx="914">
                  <c:v>-0.15943895203846739</c:v>
                </c:pt>
                <c:pt idx="915">
                  <c:v>-0.15927265277765923</c:v>
                </c:pt>
                <c:pt idx="916">
                  <c:v>-0.15883301005767358</c:v>
                </c:pt>
                <c:pt idx="917">
                  <c:v>-0.15773000418292396</c:v>
                </c:pt>
                <c:pt idx="918">
                  <c:v>-0.15687396524030384</c:v>
                </c:pt>
                <c:pt idx="919">
                  <c:v>-0.15521067033904759</c:v>
                </c:pt>
                <c:pt idx="920">
                  <c:v>-0.15468123510345899</c:v>
                </c:pt>
                <c:pt idx="921">
                  <c:v>-0.15392019350843542</c:v>
                </c:pt>
                <c:pt idx="922">
                  <c:v>-0.15360556437909806</c:v>
                </c:pt>
                <c:pt idx="923">
                  <c:v>-0.15358663184225269</c:v>
                </c:pt>
                <c:pt idx="924">
                  <c:v>-0.15225696897597726</c:v>
                </c:pt>
                <c:pt idx="925">
                  <c:v>-0.1522564175649512</c:v>
                </c:pt>
                <c:pt idx="926">
                  <c:v>-0.15188836684522272</c:v>
                </c:pt>
                <c:pt idx="927">
                  <c:v>-0.15148947603200946</c:v>
                </c:pt>
                <c:pt idx="928">
                  <c:v>-0.15049365474425727</c:v>
                </c:pt>
                <c:pt idx="929">
                  <c:v>-0.14985728708974591</c:v>
                </c:pt>
                <c:pt idx="930">
                  <c:v>-0.14913606621719397</c:v>
                </c:pt>
                <c:pt idx="931">
                  <c:v>-0.14854095620675276</c:v>
                </c:pt>
                <c:pt idx="932">
                  <c:v>-0.14828988610695823</c:v>
                </c:pt>
                <c:pt idx="933">
                  <c:v>-0.14697078891211685</c:v>
                </c:pt>
                <c:pt idx="934">
                  <c:v>-0.14639168936861488</c:v>
                </c:pt>
                <c:pt idx="935">
                  <c:v>-0.14612876091946594</c:v>
                </c:pt>
                <c:pt idx="936">
                  <c:v>-0.14581614600805393</c:v>
                </c:pt>
                <c:pt idx="937">
                  <c:v>-0.14360257815472921</c:v>
                </c:pt>
                <c:pt idx="938">
                  <c:v>-0.14333621136703881</c:v>
                </c:pt>
                <c:pt idx="939">
                  <c:v>-0.13939239035384696</c:v>
                </c:pt>
                <c:pt idx="940">
                  <c:v>-0.13922504380598219</c:v>
                </c:pt>
                <c:pt idx="941">
                  <c:v>-0.13899513532503105</c:v>
                </c:pt>
                <c:pt idx="942">
                  <c:v>-0.13854054792248363</c:v>
                </c:pt>
                <c:pt idx="943">
                  <c:v>-0.13723903263362958</c:v>
                </c:pt>
                <c:pt idx="944">
                  <c:v>-0.13668889577393276</c:v>
                </c:pt>
                <c:pt idx="945">
                  <c:v>-0.13659875640444027</c:v>
                </c:pt>
                <c:pt idx="946">
                  <c:v>-0.13525740442577397</c:v>
                </c:pt>
                <c:pt idx="947">
                  <c:v>-0.1350685305204001</c:v>
                </c:pt>
                <c:pt idx="948">
                  <c:v>-0.13404009996411401</c:v>
                </c:pt>
                <c:pt idx="949">
                  <c:v>-0.13062921862119514</c:v>
                </c:pt>
                <c:pt idx="950">
                  <c:v>-0.130052514038527</c:v>
                </c:pt>
                <c:pt idx="951">
                  <c:v>-0.1299880471751774</c:v>
                </c:pt>
                <c:pt idx="952">
                  <c:v>-0.12884087359122254</c:v>
                </c:pt>
                <c:pt idx="953">
                  <c:v>-0.12785221308492303</c:v>
                </c:pt>
                <c:pt idx="954">
                  <c:v>-0.12696079227599272</c:v>
                </c:pt>
                <c:pt idx="955">
                  <c:v>-0.12467063484106228</c:v>
                </c:pt>
                <c:pt idx="956">
                  <c:v>-0.12314708680632823</c:v>
                </c:pt>
                <c:pt idx="957">
                  <c:v>-0.12176675463193536</c:v>
                </c:pt>
                <c:pt idx="958">
                  <c:v>-0.12008971558385118</c:v>
                </c:pt>
                <c:pt idx="959">
                  <c:v>-0.11892274830198897</c:v>
                </c:pt>
                <c:pt idx="960">
                  <c:v>-0.11803378599953585</c:v>
                </c:pt>
                <c:pt idx="961">
                  <c:v>-0.11772493539738144</c:v>
                </c:pt>
                <c:pt idx="962">
                  <c:v>-0.11764933185839418</c:v>
                </c:pt>
                <c:pt idx="963">
                  <c:v>-0.11621685804508074</c:v>
                </c:pt>
                <c:pt idx="964">
                  <c:v>-0.11606038804579497</c:v>
                </c:pt>
                <c:pt idx="965">
                  <c:v>-0.11501881528029573</c:v>
                </c:pt>
                <c:pt idx="966">
                  <c:v>-0.11481900196665422</c:v>
                </c:pt>
                <c:pt idx="967">
                  <c:v>-0.11346172925281255</c:v>
                </c:pt>
                <c:pt idx="968">
                  <c:v>-0.11167720549928199</c:v>
                </c:pt>
                <c:pt idx="969">
                  <c:v>-0.11109727155973691</c:v>
                </c:pt>
                <c:pt idx="970">
                  <c:v>-0.11095343367559705</c:v>
                </c:pt>
                <c:pt idx="971">
                  <c:v>-0.11004063339115025</c:v>
                </c:pt>
                <c:pt idx="972">
                  <c:v>-0.10934256710946913</c:v>
                </c:pt>
                <c:pt idx="973">
                  <c:v>-0.10846944124228033</c:v>
                </c:pt>
                <c:pt idx="974">
                  <c:v>-0.10367435601465663</c:v>
                </c:pt>
                <c:pt idx="975">
                  <c:v>-0.10219418334696111</c:v>
                </c:pt>
                <c:pt idx="976">
                  <c:v>-0.1021418346981444</c:v>
                </c:pt>
                <c:pt idx="977">
                  <c:v>-0.10206725234961289</c:v>
                </c:pt>
                <c:pt idx="978">
                  <c:v>-0.1015798963536452</c:v>
                </c:pt>
                <c:pt idx="979">
                  <c:v>-0.10024350290395245</c:v>
                </c:pt>
                <c:pt idx="980">
                  <c:v>-0.10021995403304633</c:v>
                </c:pt>
                <c:pt idx="981">
                  <c:v>-9.8259778377707024E-2</c:v>
                </c:pt>
                <c:pt idx="982">
                  <c:v>-9.8197424076669676E-2</c:v>
                </c:pt>
                <c:pt idx="983">
                  <c:v>-9.7779555532053655E-2</c:v>
                </c:pt>
                <c:pt idx="984">
                  <c:v>-9.640550651102911E-2</c:v>
                </c:pt>
                <c:pt idx="985">
                  <c:v>-9.5129283870163867E-2</c:v>
                </c:pt>
                <c:pt idx="986">
                  <c:v>-9.3871742828054369E-2</c:v>
                </c:pt>
                <c:pt idx="987">
                  <c:v>-9.1603515377519054E-2</c:v>
                </c:pt>
                <c:pt idx="988">
                  <c:v>-9.1236666739714825E-2</c:v>
                </c:pt>
                <c:pt idx="989">
                  <c:v>-9.062287435985994E-2</c:v>
                </c:pt>
                <c:pt idx="990">
                  <c:v>-8.9812656729178389E-2</c:v>
                </c:pt>
                <c:pt idx="991">
                  <c:v>-8.4554685651161213E-2</c:v>
                </c:pt>
                <c:pt idx="992">
                  <c:v>-8.4254650045766308E-2</c:v>
                </c:pt>
                <c:pt idx="993">
                  <c:v>-8.3837688606280894E-2</c:v>
                </c:pt>
                <c:pt idx="994">
                  <c:v>-8.241591690467924E-2</c:v>
                </c:pt>
                <c:pt idx="995">
                  <c:v>-8.1880274266552908E-2</c:v>
                </c:pt>
                <c:pt idx="996">
                  <c:v>-8.1397534839851321E-2</c:v>
                </c:pt>
                <c:pt idx="997">
                  <c:v>-7.9911606874652791E-2</c:v>
                </c:pt>
                <c:pt idx="998">
                  <c:v>-7.7994770141476391E-2</c:v>
                </c:pt>
                <c:pt idx="999">
                  <c:v>-7.7121325678124103E-2</c:v>
                </c:pt>
                <c:pt idx="1000">
                  <c:v>-7.6742342881986891E-2</c:v>
                </c:pt>
                <c:pt idx="1001">
                  <c:v>-7.6127395917018309E-2</c:v>
                </c:pt>
                <c:pt idx="1002">
                  <c:v>-7.6117874231745666E-2</c:v>
                </c:pt>
                <c:pt idx="1003">
                  <c:v>-7.4968556470376591E-2</c:v>
                </c:pt>
                <c:pt idx="1004">
                  <c:v>-7.4241937694963053E-2</c:v>
                </c:pt>
                <c:pt idx="1005">
                  <c:v>-7.4027893341366502E-2</c:v>
                </c:pt>
                <c:pt idx="1006">
                  <c:v>-7.3266176188495083E-2</c:v>
                </c:pt>
                <c:pt idx="1007">
                  <c:v>-7.3252827294486511E-2</c:v>
                </c:pt>
                <c:pt idx="1008">
                  <c:v>-7.320221647913823E-2</c:v>
                </c:pt>
                <c:pt idx="1009">
                  <c:v>-7.2399048062056895E-2</c:v>
                </c:pt>
                <c:pt idx="1010">
                  <c:v>-7.111968230271494E-2</c:v>
                </c:pt>
                <c:pt idx="1011">
                  <c:v>-6.8609583346354142E-2</c:v>
                </c:pt>
                <c:pt idx="1012">
                  <c:v>-6.8327703703940465E-2</c:v>
                </c:pt>
                <c:pt idx="1013">
                  <c:v>-6.8068903657212076E-2</c:v>
                </c:pt>
                <c:pt idx="1014">
                  <c:v>-6.7693291813772219E-2</c:v>
                </c:pt>
                <c:pt idx="1015">
                  <c:v>-6.7324370485133483E-2</c:v>
                </c:pt>
                <c:pt idx="1016">
                  <c:v>-6.6902864435925191E-2</c:v>
                </c:pt>
                <c:pt idx="1017">
                  <c:v>-6.5271050045585977E-2</c:v>
                </c:pt>
                <c:pt idx="1018">
                  <c:v>-6.4707946094845023E-2</c:v>
                </c:pt>
                <c:pt idx="1019">
                  <c:v>-6.4610916957623443E-2</c:v>
                </c:pt>
                <c:pt idx="1020">
                  <c:v>-6.4043320993391814E-2</c:v>
                </c:pt>
                <c:pt idx="1021">
                  <c:v>-6.3966421321815403E-2</c:v>
                </c:pt>
                <c:pt idx="1022">
                  <c:v>-6.2900982510056519E-2</c:v>
                </c:pt>
                <c:pt idx="1023">
                  <c:v>-6.2612607755035118E-2</c:v>
                </c:pt>
                <c:pt idx="1024">
                  <c:v>-6.2590852984561435E-2</c:v>
                </c:pt>
                <c:pt idx="1025">
                  <c:v>-6.15294050609487E-2</c:v>
                </c:pt>
                <c:pt idx="1026">
                  <c:v>-6.0115187993835924E-2</c:v>
                </c:pt>
                <c:pt idx="1027">
                  <c:v>-5.9163349855567898E-2</c:v>
                </c:pt>
                <c:pt idx="1028">
                  <c:v>-5.8214166162619159E-2</c:v>
                </c:pt>
                <c:pt idx="1029">
                  <c:v>-5.7075693799143082E-2</c:v>
                </c:pt>
                <c:pt idx="1030">
                  <c:v>-5.6091054384756998E-2</c:v>
                </c:pt>
                <c:pt idx="1031">
                  <c:v>-5.4632512211144624E-2</c:v>
                </c:pt>
                <c:pt idx="1032">
                  <c:v>-5.3224380235001978E-2</c:v>
                </c:pt>
                <c:pt idx="1033">
                  <c:v>-5.3148328786198636E-2</c:v>
                </c:pt>
                <c:pt idx="1034">
                  <c:v>-5.3018590121713123E-2</c:v>
                </c:pt>
                <c:pt idx="1035">
                  <c:v>-5.2444659345779195E-2</c:v>
                </c:pt>
                <c:pt idx="1036">
                  <c:v>-5.0027361933682984E-2</c:v>
                </c:pt>
                <c:pt idx="1037">
                  <c:v>-4.9519549085269302E-2</c:v>
                </c:pt>
                <c:pt idx="1038">
                  <c:v>-4.7650346689093646E-2</c:v>
                </c:pt>
                <c:pt idx="1039">
                  <c:v>-4.682281690871537E-2</c:v>
                </c:pt>
                <c:pt idx="1040">
                  <c:v>-4.5453857060907842E-2</c:v>
                </c:pt>
                <c:pt idx="1041">
                  <c:v>-4.4984590971035687E-2</c:v>
                </c:pt>
                <c:pt idx="1042">
                  <c:v>-4.4702460116312549E-2</c:v>
                </c:pt>
                <c:pt idx="1043">
                  <c:v>-4.419743903829812E-2</c:v>
                </c:pt>
                <c:pt idx="1044">
                  <c:v>-4.3211992237739125E-2</c:v>
                </c:pt>
                <c:pt idx="1045">
                  <c:v>-4.2368917226517179E-2</c:v>
                </c:pt>
                <c:pt idx="1046">
                  <c:v>-4.2049218362751335E-2</c:v>
                </c:pt>
                <c:pt idx="1047">
                  <c:v>-4.1863698291512118E-2</c:v>
                </c:pt>
                <c:pt idx="1048">
                  <c:v>-4.1841273640744713E-2</c:v>
                </c:pt>
                <c:pt idx="1049">
                  <c:v>-4.058365105311975E-2</c:v>
                </c:pt>
                <c:pt idx="1050">
                  <c:v>-3.997797782571768E-2</c:v>
                </c:pt>
                <c:pt idx="1051">
                  <c:v>-3.9554762885811973E-2</c:v>
                </c:pt>
                <c:pt idx="1052">
                  <c:v>-3.8821069884682757E-2</c:v>
                </c:pt>
                <c:pt idx="1053">
                  <c:v>-3.7102544159614705E-2</c:v>
                </c:pt>
                <c:pt idx="1054">
                  <c:v>-3.6435193344899794E-2</c:v>
                </c:pt>
                <c:pt idx="1055">
                  <c:v>-3.6050032868362711E-2</c:v>
                </c:pt>
                <c:pt idx="1056">
                  <c:v>-3.5573434063668578E-2</c:v>
                </c:pt>
                <c:pt idx="1057">
                  <c:v>-3.5370794170222188E-2</c:v>
                </c:pt>
                <c:pt idx="1058">
                  <c:v>-3.5284720635374835E-2</c:v>
                </c:pt>
                <c:pt idx="1059">
                  <c:v>-3.4728926087150454E-2</c:v>
                </c:pt>
                <c:pt idx="1060">
                  <c:v>-3.4495141908168096E-2</c:v>
                </c:pt>
                <c:pt idx="1061">
                  <c:v>-3.2144708669770962E-2</c:v>
                </c:pt>
                <c:pt idx="1062">
                  <c:v>-3.2078988748619273E-2</c:v>
                </c:pt>
                <c:pt idx="1063">
                  <c:v>-3.1960651692606694E-2</c:v>
                </c:pt>
                <c:pt idx="1064">
                  <c:v>-3.1774060336751953E-2</c:v>
                </c:pt>
                <c:pt idx="1065">
                  <c:v>-3.0471947781833961E-2</c:v>
                </c:pt>
                <c:pt idx="1066">
                  <c:v>-3.0111660102866731E-2</c:v>
                </c:pt>
                <c:pt idx="1067">
                  <c:v>-2.8611759342760987E-2</c:v>
                </c:pt>
                <c:pt idx="1068">
                  <c:v>-2.7782547612450949E-2</c:v>
                </c:pt>
                <c:pt idx="1069">
                  <c:v>-2.7580022407926362E-2</c:v>
                </c:pt>
                <c:pt idx="1070">
                  <c:v>-2.6342081763682173E-2</c:v>
                </c:pt>
                <c:pt idx="1071">
                  <c:v>-2.5786114989542568E-2</c:v>
                </c:pt>
                <c:pt idx="1072">
                  <c:v>-2.3205542883012398E-2</c:v>
                </c:pt>
                <c:pt idx="1073">
                  <c:v>-2.2798760774512775E-2</c:v>
                </c:pt>
                <c:pt idx="1074">
                  <c:v>-2.2791509827589439E-2</c:v>
                </c:pt>
                <c:pt idx="1075">
                  <c:v>-2.2645566154308332E-2</c:v>
                </c:pt>
                <c:pt idx="1076">
                  <c:v>-2.2512598718995819E-2</c:v>
                </c:pt>
                <c:pt idx="1077">
                  <c:v>-2.0077087674857753E-2</c:v>
                </c:pt>
                <c:pt idx="1078">
                  <c:v>-1.9526020708469517E-2</c:v>
                </c:pt>
                <c:pt idx="1079">
                  <c:v>-1.8333206958100902E-2</c:v>
                </c:pt>
                <c:pt idx="1080">
                  <c:v>-1.7943157334404849E-2</c:v>
                </c:pt>
                <c:pt idx="1081">
                  <c:v>-1.7560876023032263E-2</c:v>
                </c:pt>
                <c:pt idx="1082">
                  <c:v>-1.6279858646354173E-2</c:v>
                </c:pt>
                <c:pt idx="1083">
                  <c:v>-1.467436435070975E-2</c:v>
                </c:pt>
                <c:pt idx="1084">
                  <c:v>-1.3854238281425502E-2</c:v>
                </c:pt>
                <c:pt idx="1085">
                  <c:v>-1.3773014069192411E-2</c:v>
                </c:pt>
                <c:pt idx="1086">
                  <c:v>-1.3208773490603572E-2</c:v>
                </c:pt>
                <c:pt idx="1087">
                  <c:v>-1.3077835615613617E-2</c:v>
                </c:pt>
                <c:pt idx="1088">
                  <c:v>-1.2418094441280666E-2</c:v>
                </c:pt>
                <c:pt idx="1089">
                  <c:v>-1.1857716182995855E-2</c:v>
                </c:pt>
                <c:pt idx="1090">
                  <c:v>-9.8935315820928727E-3</c:v>
                </c:pt>
                <c:pt idx="1091">
                  <c:v>-9.60418228910195E-3</c:v>
                </c:pt>
                <c:pt idx="1092">
                  <c:v>-9.5522055567934718E-3</c:v>
                </c:pt>
                <c:pt idx="1093">
                  <c:v>-8.5333625040776347E-3</c:v>
                </c:pt>
                <c:pt idx="1094">
                  <c:v>-8.5029474115559944E-3</c:v>
                </c:pt>
                <c:pt idx="1095">
                  <c:v>-8.2979425918028541E-3</c:v>
                </c:pt>
                <c:pt idx="1096">
                  <c:v>-6.2179182056401223E-3</c:v>
                </c:pt>
                <c:pt idx="1097">
                  <c:v>-5.8680075838519839E-3</c:v>
                </c:pt>
                <c:pt idx="1098">
                  <c:v>-3.6518718861519874E-3</c:v>
                </c:pt>
                <c:pt idx="1099">
                  <c:v>-1.8431959837961983E-3</c:v>
                </c:pt>
                <c:pt idx="1100">
                  <c:v>-3.4100172253964194E-5</c:v>
                </c:pt>
                <c:pt idx="1101">
                  <c:v>5.3534166057189866E-4</c:v>
                </c:pt>
                <c:pt idx="1102">
                  <c:v>7.8724938873354011E-4</c:v>
                </c:pt>
                <c:pt idx="1103">
                  <c:v>2.3344977960776548E-3</c:v>
                </c:pt>
                <c:pt idx="1104">
                  <c:v>2.3872385772914801E-3</c:v>
                </c:pt>
                <c:pt idx="1105">
                  <c:v>2.3950106585921356E-3</c:v>
                </c:pt>
                <c:pt idx="1106">
                  <c:v>2.4575760949787709E-3</c:v>
                </c:pt>
                <c:pt idx="1107">
                  <c:v>3.4589749624116001E-3</c:v>
                </c:pt>
                <c:pt idx="1108">
                  <c:v>4.9663162611504018E-3</c:v>
                </c:pt>
                <c:pt idx="1109">
                  <c:v>5.5398665091677497E-3</c:v>
                </c:pt>
                <c:pt idx="1110">
                  <c:v>6.9690247324516123E-3</c:v>
                </c:pt>
                <c:pt idx="1111">
                  <c:v>7.7544599896372133E-3</c:v>
                </c:pt>
                <c:pt idx="1112">
                  <c:v>8.035375655773544E-3</c:v>
                </c:pt>
                <c:pt idx="1113">
                  <c:v>8.2977313456960161E-3</c:v>
                </c:pt>
                <c:pt idx="1114">
                  <c:v>8.3602412485382031E-3</c:v>
                </c:pt>
                <c:pt idx="1115">
                  <c:v>9.0163449724689499E-3</c:v>
                </c:pt>
                <c:pt idx="1116">
                  <c:v>9.2917168603022186E-3</c:v>
                </c:pt>
                <c:pt idx="1117">
                  <c:v>1.074930109522897E-2</c:v>
                </c:pt>
                <c:pt idx="1118">
                  <c:v>1.2628181139099044E-2</c:v>
                </c:pt>
                <c:pt idx="1119">
                  <c:v>1.362666405141255E-2</c:v>
                </c:pt>
                <c:pt idx="1120">
                  <c:v>1.427181612351062E-2</c:v>
                </c:pt>
                <c:pt idx="1121">
                  <c:v>1.4739786136355423E-2</c:v>
                </c:pt>
                <c:pt idx="1122">
                  <c:v>1.6747121295919196E-2</c:v>
                </c:pt>
                <c:pt idx="1123">
                  <c:v>1.7165425866658E-2</c:v>
                </c:pt>
                <c:pt idx="1124">
                  <c:v>1.77934953705342E-2</c:v>
                </c:pt>
                <c:pt idx="1125">
                  <c:v>1.8243966384811638E-2</c:v>
                </c:pt>
                <c:pt idx="1126">
                  <c:v>1.9278734875169939E-2</c:v>
                </c:pt>
                <c:pt idx="1127">
                  <c:v>2.0231731296087848E-2</c:v>
                </c:pt>
                <c:pt idx="1128">
                  <c:v>2.0314516460049472E-2</c:v>
                </c:pt>
                <c:pt idx="1129">
                  <c:v>2.0328629587615131E-2</c:v>
                </c:pt>
                <c:pt idx="1130">
                  <c:v>2.0670159683998952E-2</c:v>
                </c:pt>
                <c:pt idx="1131">
                  <c:v>2.2944110180520449E-2</c:v>
                </c:pt>
                <c:pt idx="1132">
                  <c:v>2.3274090639890485E-2</c:v>
                </c:pt>
                <c:pt idx="1133">
                  <c:v>2.3493601807700278E-2</c:v>
                </c:pt>
                <c:pt idx="1134">
                  <c:v>2.3876142191677923E-2</c:v>
                </c:pt>
                <c:pt idx="1135">
                  <c:v>2.435244048045793E-2</c:v>
                </c:pt>
                <c:pt idx="1136">
                  <c:v>2.4391929383994954E-2</c:v>
                </c:pt>
                <c:pt idx="1137">
                  <c:v>2.4533646187786043E-2</c:v>
                </c:pt>
                <c:pt idx="1138">
                  <c:v>2.4735933981496892E-2</c:v>
                </c:pt>
                <c:pt idx="1139">
                  <c:v>2.4856464781084414E-2</c:v>
                </c:pt>
                <c:pt idx="1140">
                  <c:v>2.4885305951123867E-2</c:v>
                </c:pt>
                <c:pt idx="1141">
                  <c:v>2.506995313936972E-2</c:v>
                </c:pt>
                <c:pt idx="1142">
                  <c:v>2.5099231835034076E-2</c:v>
                </c:pt>
                <c:pt idx="1143">
                  <c:v>2.5662031839987304E-2</c:v>
                </c:pt>
                <c:pt idx="1144">
                  <c:v>2.6190606740155019E-2</c:v>
                </c:pt>
                <c:pt idx="1145">
                  <c:v>2.6681528596678755E-2</c:v>
                </c:pt>
                <c:pt idx="1146">
                  <c:v>2.7388684025529884E-2</c:v>
                </c:pt>
                <c:pt idx="1147">
                  <c:v>2.7646042436228063E-2</c:v>
                </c:pt>
                <c:pt idx="1148">
                  <c:v>2.7676413465345006E-2</c:v>
                </c:pt>
                <c:pt idx="1149">
                  <c:v>2.7907740366663561E-2</c:v>
                </c:pt>
                <c:pt idx="1150">
                  <c:v>2.8426105321021015E-2</c:v>
                </c:pt>
                <c:pt idx="1151">
                  <c:v>2.9356528053576299E-2</c:v>
                </c:pt>
                <c:pt idx="1152">
                  <c:v>3.0826721810439165E-2</c:v>
                </c:pt>
                <c:pt idx="1153">
                  <c:v>3.1232018408195152E-2</c:v>
                </c:pt>
                <c:pt idx="1154">
                  <c:v>3.1309422343324178E-2</c:v>
                </c:pt>
                <c:pt idx="1155">
                  <c:v>3.2112800421378249E-2</c:v>
                </c:pt>
                <c:pt idx="1156">
                  <c:v>3.2394537943357067E-2</c:v>
                </c:pt>
                <c:pt idx="1157">
                  <c:v>3.3514813556496277E-2</c:v>
                </c:pt>
                <c:pt idx="1158">
                  <c:v>3.4585638380733488E-2</c:v>
                </c:pt>
                <c:pt idx="1159">
                  <c:v>3.5261412314109675E-2</c:v>
                </c:pt>
                <c:pt idx="1160">
                  <c:v>3.5543006325357507E-2</c:v>
                </c:pt>
                <c:pt idx="1161">
                  <c:v>3.5565862885423453E-2</c:v>
                </c:pt>
                <c:pt idx="1162">
                  <c:v>3.6358889284721113E-2</c:v>
                </c:pt>
                <c:pt idx="1163">
                  <c:v>3.6435698109724544E-2</c:v>
                </c:pt>
                <c:pt idx="1164">
                  <c:v>3.7388446890991515E-2</c:v>
                </c:pt>
                <c:pt idx="1165">
                  <c:v>3.965011380943867E-2</c:v>
                </c:pt>
                <c:pt idx="1166">
                  <c:v>3.9748954686023831E-2</c:v>
                </c:pt>
                <c:pt idx="1167">
                  <c:v>4.0447876129134253E-2</c:v>
                </c:pt>
                <c:pt idx="1168">
                  <c:v>4.1111070538722566E-2</c:v>
                </c:pt>
                <c:pt idx="1169">
                  <c:v>4.1554447759180775E-2</c:v>
                </c:pt>
                <c:pt idx="1170">
                  <c:v>4.1829533365371971E-2</c:v>
                </c:pt>
                <c:pt idx="1171">
                  <c:v>4.2036190019097551E-2</c:v>
                </c:pt>
                <c:pt idx="1172">
                  <c:v>4.2506089209719586E-2</c:v>
                </c:pt>
                <c:pt idx="1173">
                  <c:v>4.2902774981957402E-2</c:v>
                </c:pt>
                <c:pt idx="1174">
                  <c:v>4.3085540949422997E-2</c:v>
                </c:pt>
                <c:pt idx="1175">
                  <c:v>4.3744670150676492E-2</c:v>
                </c:pt>
                <c:pt idx="1176">
                  <c:v>4.5737382561793445E-2</c:v>
                </c:pt>
                <c:pt idx="1177">
                  <c:v>4.6221032745373161E-2</c:v>
                </c:pt>
                <c:pt idx="1178">
                  <c:v>4.6868085329348691E-2</c:v>
                </c:pt>
                <c:pt idx="1179">
                  <c:v>4.7047635404069553E-2</c:v>
                </c:pt>
                <c:pt idx="1180">
                  <c:v>4.7107173079459982E-2</c:v>
                </c:pt>
                <c:pt idx="1181">
                  <c:v>4.8137090557958451E-2</c:v>
                </c:pt>
                <c:pt idx="1182">
                  <c:v>4.9917245753430116E-2</c:v>
                </c:pt>
                <c:pt idx="1183">
                  <c:v>5.0860086751200725E-2</c:v>
                </c:pt>
                <c:pt idx="1184">
                  <c:v>5.1125908320039694E-2</c:v>
                </c:pt>
                <c:pt idx="1185">
                  <c:v>5.2251350626551819E-2</c:v>
                </c:pt>
                <c:pt idx="1186">
                  <c:v>5.3743441534099733E-2</c:v>
                </c:pt>
                <c:pt idx="1187">
                  <c:v>5.4280168620037164E-2</c:v>
                </c:pt>
                <c:pt idx="1188">
                  <c:v>5.4465113955274876E-2</c:v>
                </c:pt>
                <c:pt idx="1189">
                  <c:v>5.5514005921269156E-2</c:v>
                </c:pt>
                <c:pt idx="1190">
                  <c:v>5.5688999879359817E-2</c:v>
                </c:pt>
                <c:pt idx="1191">
                  <c:v>5.7261486718972333E-2</c:v>
                </c:pt>
                <c:pt idx="1192">
                  <c:v>5.7279643121564826E-2</c:v>
                </c:pt>
                <c:pt idx="1193">
                  <c:v>5.8642228521576606E-2</c:v>
                </c:pt>
                <c:pt idx="1194">
                  <c:v>5.8647109570590154E-2</c:v>
                </c:pt>
                <c:pt idx="1195">
                  <c:v>6.0922233263511906E-2</c:v>
                </c:pt>
                <c:pt idx="1196">
                  <c:v>6.1253217405150606E-2</c:v>
                </c:pt>
                <c:pt idx="1197">
                  <c:v>6.1938166186162998E-2</c:v>
                </c:pt>
                <c:pt idx="1198">
                  <c:v>6.365808123872424E-2</c:v>
                </c:pt>
                <c:pt idx="1199">
                  <c:v>6.4129360055314596E-2</c:v>
                </c:pt>
                <c:pt idx="1200">
                  <c:v>6.5183339814834318E-2</c:v>
                </c:pt>
                <c:pt idx="1201">
                  <c:v>6.6280741263107651E-2</c:v>
                </c:pt>
                <c:pt idx="1202">
                  <c:v>6.7407444872545838E-2</c:v>
                </c:pt>
                <c:pt idx="1203">
                  <c:v>6.8253412678138017E-2</c:v>
                </c:pt>
                <c:pt idx="1204">
                  <c:v>6.8735590860473261E-2</c:v>
                </c:pt>
                <c:pt idx="1205">
                  <c:v>7.064417593059634E-2</c:v>
                </c:pt>
                <c:pt idx="1206">
                  <c:v>7.0978266786626304E-2</c:v>
                </c:pt>
                <c:pt idx="1207">
                  <c:v>7.118288280286339E-2</c:v>
                </c:pt>
                <c:pt idx="1208">
                  <c:v>7.1296861202045342E-2</c:v>
                </c:pt>
                <c:pt idx="1209">
                  <c:v>7.1599652777301487E-2</c:v>
                </c:pt>
                <c:pt idx="1210">
                  <c:v>7.1752768642792911E-2</c:v>
                </c:pt>
                <c:pt idx="1211">
                  <c:v>7.1949470940109589E-2</c:v>
                </c:pt>
                <c:pt idx="1212">
                  <c:v>7.3849805771832186E-2</c:v>
                </c:pt>
                <c:pt idx="1213">
                  <c:v>7.4149677759879518E-2</c:v>
                </c:pt>
                <c:pt idx="1214">
                  <c:v>7.4203015513226112E-2</c:v>
                </c:pt>
                <c:pt idx="1215">
                  <c:v>7.4451323150322976E-2</c:v>
                </c:pt>
                <c:pt idx="1216">
                  <c:v>7.4984247288756273E-2</c:v>
                </c:pt>
                <c:pt idx="1217">
                  <c:v>7.5931291615561031E-2</c:v>
                </c:pt>
                <c:pt idx="1218">
                  <c:v>7.7246935383281784E-2</c:v>
                </c:pt>
                <c:pt idx="1219">
                  <c:v>7.8355771542380534E-2</c:v>
                </c:pt>
                <c:pt idx="1220">
                  <c:v>8.2190660293749801E-2</c:v>
                </c:pt>
                <c:pt idx="1221">
                  <c:v>8.4819253889699187E-2</c:v>
                </c:pt>
                <c:pt idx="1222">
                  <c:v>8.542947185355286E-2</c:v>
                </c:pt>
                <c:pt idx="1223">
                  <c:v>8.5739299472489455E-2</c:v>
                </c:pt>
                <c:pt idx="1224">
                  <c:v>8.7841482181974267E-2</c:v>
                </c:pt>
                <c:pt idx="1225">
                  <c:v>8.7993099309368702E-2</c:v>
                </c:pt>
                <c:pt idx="1226">
                  <c:v>8.9296039940126665E-2</c:v>
                </c:pt>
                <c:pt idx="1227">
                  <c:v>8.9867464903678335E-2</c:v>
                </c:pt>
                <c:pt idx="1228">
                  <c:v>9.0860294524634996E-2</c:v>
                </c:pt>
                <c:pt idx="1229">
                  <c:v>9.2860955885058688E-2</c:v>
                </c:pt>
                <c:pt idx="1230">
                  <c:v>9.495862034766625E-2</c:v>
                </c:pt>
                <c:pt idx="1231">
                  <c:v>9.5177910985075137E-2</c:v>
                </c:pt>
                <c:pt idx="1232">
                  <c:v>9.5525445887434168E-2</c:v>
                </c:pt>
                <c:pt idx="1233">
                  <c:v>9.6198496715759127E-2</c:v>
                </c:pt>
                <c:pt idx="1234">
                  <c:v>9.6712562855812617E-2</c:v>
                </c:pt>
                <c:pt idx="1235">
                  <c:v>9.7315486769828458E-2</c:v>
                </c:pt>
                <c:pt idx="1236">
                  <c:v>9.7521454437584976E-2</c:v>
                </c:pt>
                <c:pt idx="1237">
                  <c:v>9.8074546017178299E-2</c:v>
                </c:pt>
                <c:pt idx="1238">
                  <c:v>9.9014691525730197E-2</c:v>
                </c:pt>
                <c:pt idx="1239">
                  <c:v>0.10017942496170128</c:v>
                </c:pt>
                <c:pt idx="1240">
                  <c:v>0.10098094282037011</c:v>
                </c:pt>
                <c:pt idx="1241">
                  <c:v>0.10363217742093017</c:v>
                </c:pt>
                <c:pt idx="1242">
                  <c:v>0.10541978714913411</c:v>
                </c:pt>
                <c:pt idx="1243">
                  <c:v>0.10607360797229054</c:v>
                </c:pt>
                <c:pt idx="1244">
                  <c:v>0.10617951053154077</c:v>
                </c:pt>
                <c:pt idx="1245">
                  <c:v>0.10699131080476856</c:v>
                </c:pt>
                <c:pt idx="1246">
                  <c:v>0.10726376852205255</c:v>
                </c:pt>
                <c:pt idx="1247">
                  <c:v>0.1077375515769968</c:v>
                </c:pt>
                <c:pt idx="1248">
                  <c:v>0.10800841304384672</c:v>
                </c:pt>
                <c:pt idx="1249">
                  <c:v>0.10847856195137746</c:v>
                </c:pt>
                <c:pt idx="1250">
                  <c:v>0.10871372221178723</c:v>
                </c:pt>
                <c:pt idx="1251">
                  <c:v>0.10904278444307483</c:v>
                </c:pt>
                <c:pt idx="1252">
                  <c:v>0.10972159355979848</c:v>
                </c:pt>
                <c:pt idx="1253">
                  <c:v>0.11078305194149175</c:v>
                </c:pt>
                <c:pt idx="1254">
                  <c:v>0.11134511107794433</c:v>
                </c:pt>
                <c:pt idx="1255">
                  <c:v>0.11146611567415503</c:v>
                </c:pt>
                <c:pt idx="1256">
                  <c:v>0.11160652022968501</c:v>
                </c:pt>
                <c:pt idx="1257">
                  <c:v>0.11294200678566729</c:v>
                </c:pt>
                <c:pt idx="1258">
                  <c:v>0.11317886754730851</c:v>
                </c:pt>
                <c:pt idx="1259">
                  <c:v>0.11437346451376432</c:v>
                </c:pt>
                <c:pt idx="1260">
                  <c:v>0.11444529766387315</c:v>
                </c:pt>
                <c:pt idx="1261">
                  <c:v>0.11673975858701906</c:v>
                </c:pt>
                <c:pt idx="1262">
                  <c:v>0.11769606540239033</c:v>
                </c:pt>
                <c:pt idx="1263">
                  <c:v>0.11866637510633953</c:v>
                </c:pt>
                <c:pt idx="1264">
                  <c:v>0.11912880198223287</c:v>
                </c:pt>
                <c:pt idx="1265">
                  <c:v>0.12079702456465614</c:v>
                </c:pt>
                <c:pt idx="1266">
                  <c:v>0.1223946022849379</c:v>
                </c:pt>
                <c:pt idx="1267">
                  <c:v>0.12273695536166672</c:v>
                </c:pt>
                <c:pt idx="1268">
                  <c:v>0.12413327609430005</c:v>
                </c:pt>
                <c:pt idx="1269">
                  <c:v>0.12514910950628536</c:v>
                </c:pt>
                <c:pt idx="1270">
                  <c:v>0.1253408426055185</c:v>
                </c:pt>
                <c:pt idx="1271">
                  <c:v>0.12666200924668719</c:v>
                </c:pt>
                <c:pt idx="1272">
                  <c:v>0.12688819330899331</c:v>
                </c:pt>
                <c:pt idx="1273">
                  <c:v>0.12690186017408087</c:v>
                </c:pt>
                <c:pt idx="1274">
                  <c:v>0.12693984650236273</c:v>
                </c:pt>
                <c:pt idx="1275">
                  <c:v>0.12883525452986383</c:v>
                </c:pt>
                <c:pt idx="1276">
                  <c:v>0.12991255255938805</c:v>
                </c:pt>
                <c:pt idx="1277">
                  <c:v>0.13038871642307759</c:v>
                </c:pt>
                <c:pt idx="1278">
                  <c:v>0.13052340578327445</c:v>
                </c:pt>
                <c:pt idx="1279">
                  <c:v>0.130752767964324</c:v>
                </c:pt>
                <c:pt idx="1280">
                  <c:v>0.13131516512324756</c:v>
                </c:pt>
                <c:pt idx="1281">
                  <c:v>0.13240407086241462</c:v>
                </c:pt>
                <c:pt idx="1282">
                  <c:v>0.13279404999356154</c:v>
                </c:pt>
                <c:pt idx="1283">
                  <c:v>0.13432853048594842</c:v>
                </c:pt>
                <c:pt idx="1284">
                  <c:v>0.1351633548099557</c:v>
                </c:pt>
                <c:pt idx="1285">
                  <c:v>0.13528448556555625</c:v>
                </c:pt>
                <c:pt idx="1286">
                  <c:v>0.13779609258803227</c:v>
                </c:pt>
                <c:pt idx="1287">
                  <c:v>0.1381605895171206</c:v>
                </c:pt>
                <c:pt idx="1288">
                  <c:v>0.13851230321965538</c:v>
                </c:pt>
                <c:pt idx="1289">
                  <c:v>0.13951724882345631</c:v>
                </c:pt>
                <c:pt idx="1290">
                  <c:v>0.14080682684752213</c:v>
                </c:pt>
                <c:pt idx="1291">
                  <c:v>0.14116479406493412</c:v>
                </c:pt>
                <c:pt idx="1292">
                  <c:v>0.14164116654675843</c:v>
                </c:pt>
                <c:pt idx="1293">
                  <c:v>0.14189703610382093</c:v>
                </c:pt>
                <c:pt idx="1294">
                  <c:v>0.14224803151537002</c:v>
                </c:pt>
                <c:pt idx="1295">
                  <c:v>0.14267848445493941</c:v>
                </c:pt>
                <c:pt idx="1296">
                  <c:v>0.14349635484228224</c:v>
                </c:pt>
                <c:pt idx="1297">
                  <c:v>0.14401952574436838</c:v>
                </c:pt>
                <c:pt idx="1298">
                  <c:v>0.14583980784755393</c:v>
                </c:pt>
                <c:pt idx="1299">
                  <c:v>0.14668678773809168</c:v>
                </c:pt>
                <c:pt idx="1300">
                  <c:v>0.14680337939233723</c:v>
                </c:pt>
                <c:pt idx="1301">
                  <c:v>0.14732459810904502</c:v>
                </c:pt>
                <c:pt idx="1302">
                  <c:v>0.148072970909218</c:v>
                </c:pt>
                <c:pt idx="1303">
                  <c:v>0.14946735632587929</c:v>
                </c:pt>
                <c:pt idx="1304">
                  <c:v>0.14970179527285582</c:v>
                </c:pt>
                <c:pt idx="1305">
                  <c:v>0.15111114175340015</c:v>
                </c:pt>
                <c:pt idx="1306">
                  <c:v>0.15188892997878983</c:v>
                </c:pt>
                <c:pt idx="1307">
                  <c:v>0.1525670039625435</c:v>
                </c:pt>
                <c:pt idx="1308">
                  <c:v>0.15448690897066486</c:v>
                </c:pt>
                <c:pt idx="1309">
                  <c:v>0.15854237519823194</c:v>
                </c:pt>
                <c:pt idx="1310">
                  <c:v>0.15913872201101878</c:v>
                </c:pt>
                <c:pt idx="1311">
                  <c:v>0.1596770764343334</c:v>
                </c:pt>
                <c:pt idx="1312">
                  <c:v>0.16112345611323217</c:v>
                </c:pt>
                <c:pt idx="1313">
                  <c:v>0.16296674145052692</c:v>
                </c:pt>
                <c:pt idx="1314">
                  <c:v>0.16434401320754857</c:v>
                </c:pt>
                <c:pt idx="1315">
                  <c:v>0.165085516367799</c:v>
                </c:pt>
                <c:pt idx="1316">
                  <c:v>0.16586425717290104</c:v>
                </c:pt>
                <c:pt idx="1317">
                  <c:v>0.16670304040019071</c:v>
                </c:pt>
                <c:pt idx="1318">
                  <c:v>0.16711624612570711</c:v>
                </c:pt>
                <c:pt idx="1319">
                  <c:v>0.16851220069997364</c:v>
                </c:pt>
                <c:pt idx="1320">
                  <c:v>0.16907082272554741</c:v>
                </c:pt>
                <c:pt idx="1321">
                  <c:v>0.16941684983358316</c:v>
                </c:pt>
                <c:pt idx="1322">
                  <c:v>0.16963242380237759</c:v>
                </c:pt>
                <c:pt idx="1323">
                  <c:v>0.16984234584190216</c:v>
                </c:pt>
                <c:pt idx="1324">
                  <c:v>0.17004186181116093</c:v>
                </c:pt>
                <c:pt idx="1325">
                  <c:v>0.17018669703737394</c:v>
                </c:pt>
                <c:pt idx="1326">
                  <c:v>0.1722466185993369</c:v>
                </c:pt>
                <c:pt idx="1327">
                  <c:v>0.17242042238962577</c:v>
                </c:pt>
                <c:pt idx="1328">
                  <c:v>0.1734493779254159</c:v>
                </c:pt>
                <c:pt idx="1329">
                  <c:v>0.17482944228542172</c:v>
                </c:pt>
                <c:pt idx="1330">
                  <c:v>0.17491403676135972</c:v>
                </c:pt>
                <c:pt idx="1331">
                  <c:v>0.17535799580750086</c:v>
                </c:pt>
                <c:pt idx="1332">
                  <c:v>0.17613536578163014</c:v>
                </c:pt>
                <c:pt idx="1333">
                  <c:v>0.17715089840913156</c:v>
                </c:pt>
                <c:pt idx="1334">
                  <c:v>0.17803649824533574</c:v>
                </c:pt>
                <c:pt idx="1335">
                  <c:v>0.17872962253691835</c:v>
                </c:pt>
                <c:pt idx="1336">
                  <c:v>0.17921640467723432</c:v>
                </c:pt>
                <c:pt idx="1337">
                  <c:v>0.17938299996073301</c:v>
                </c:pt>
                <c:pt idx="1338">
                  <c:v>0.18001234926913867</c:v>
                </c:pt>
                <c:pt idx="1339">
                  <c:v>0.18047187140160384</c:v>
                </c:pt>
                <c:pt idx="1340">
                  <c:v>0.18067321505777867</c:v>
                </c:pt>
                <c:pt idx="1341">
                  <c:v>0.1815899312074947</c:v>
                </c:pt>
                <c:pt idx="1342">
                  <c:v>0.18299013774020215</c:v>
                </c:pt>
                <c:pt idx="1343">
                  <c:v>0.18373036345649468</c:v>
                </c:pt>
                <c:pt idx="1344">
                  <c:v>0.1838135028265693</c:v>
                </c:pt>
                <c:pt idx="1345">
                  <c:v>0.18459783287084058</c:v>
                </c:pt>
                <c:pt idx="1346">
                  <c:v>0.18554363854039244</c:v>
                </c:pt>
                <c:pt idx="1347">
                  <c:v>0.18781006729110136</c:v>
                </c:pt>
                <c:pt idx="1348">
                  <c:v>0.18886258392278601</c:v>
                </c:pt>
                <c:pt idx="1349">
                  <c:v>0.1891072195193842</c:v>
                </c:pt>
                <c:pt idx="1350">
                  <c:v>0.19099203618407271</c:v>
                </c:pt>
                <c:pt idx="1351">
                  <c:v>0.19194032443136494</c:v>
                </c:pt>
                <c:pt idx="1352">
                  <c:v>0.19248138461900374</c:v>
                </c:pt>
                <c:pt idx="1353">
                  <c:v>0.1924881039637209</c:v>
                </c:pt>
                <c:pt idx="1354">
                  <c:v>0.19328771783473978</c:v>
                </c:pt>
                <c:pt idx="1355">
                  <c:v>0.19336402161046326</c:v>
                </c:pt>
                <c:pt idx="1356">
                  <c:v>0.19384404393974128</c:v>
                </c:pt>
                <c:pt idx="1357">
                  <c:v>0.19414212840840062</c:v>
                </c:pt>
                <c:pt idx="1358">
                  <c:v>0.19495157043252132</c:v>
                </c:pt>
                <c:pt idx="1359">
                  <c:v>0.19501308486338623</c:v>
                </c:pt>
                <c:pt idx="1360">
                  <c:v>0.19600680338520166</c:v>
                </c:pt>
                <c:pt idx="1361">
                  <c:v>0.19623398068514797</c:v>
                </c:pt>
                <c:pt idx="1362">
                  <c:v>0.19659112823623123</c:v>
                </c:pt>
                <c:pt idx="1363">
                  <c:v>0.1971808752822411</c:v>
                </c:pt>
                <c:pt idx="1364">
                  <c:v>0.19864171731271249</c:v>
                </c:pt>
                <c:pt idx="1365">
                  <c:v>0.20062791550279074</c:v>
                </c:pt>
                <c:pt idx="1366">
                  <c:v>0.20199785600651388</c:v>
                </c:pt>
                <c:pt idx="1367">
                  <c:v>0.20286388710580217</c:v>
                </c:pt>
                <c:pt idx="1368">
                  <c:v>0.20426090250189263</c:v>
                </c:pt>
                <c:pt idx="1369">
                  <c:v>0.2047060076638986</c:v>
                </c:pt>
                <c:pt idx="1370">
                  <c:v>0.20536722862568954</c:v>
                </c:pt>
                <c:pt idx="1371">
                  <c:v>0.20544644809087023</c:v>
                </c:pt>
                <c:pt idx="1372">
                  <c:v>0.20996972250339274</c:v>
                </c:pt>
                <c:pt idx="1373">
                  <c:v>0.21045045068147369</c:v>
                </c:pt>
                <c:pt idx="1374">
                  <c:v>0.21181860058641608</c:v>
                </c:pt>
                <c:pt idx="1375">
                  <c:v>0.2119777074932338</c:v>
                </c:pt>
                <c:pt idx="1376">
                  <c:v>0.21206919472987423</c:v>
                </c:pt>
                <c:pt idx="1377">
                  <c:v>0.21215117565812916</c:v>
                </c:pt>
                <c:pt idx="1378">
                  <c:v>0.21229947494649104</c:v>
                </c:pt>
                <c:pt idx="1379">
                  <c:v>0.21403196519649675</c:v>
                </c:pt>
                <c:pt idx="1380">
                  <c:v>0.21581304813340768</c:v>
                </c:pt>
                <c:pt idx="1381">
                  <c:v>0.2169815803430373</c:v>
                </c:pt>
                <c:pt idx="1382">
                  <c:v>0.2175558069301346</c:v>
                </c:pt>
                <c:pt idx="1383">
                  <c:v>0.21842379590784505</c:v>
                </c:pt>
                <c:pt idx="1384">
                  <c:v>0.21912777123139268</c:v>
                </c:pt>
                <c:pt idx="1385">
                  <c:v>0.22116148592396523</c:v>
                </c:pt>
                <c:pt idx="1386">
                  <c:v>0.22127587520688771</c:v>
                </c:pt>
                <c:pt idx="1387">
                  <c:v>0.22190062913262848</c:v>
                </c:pt>
                <c:pt idx="1388">
                  <c:v>0.22251347020638992</c:v>
                </c:pt>
                <c:pt idx="1389">
                  <c:v>0.22257115777597533</c:v>
                </c:pt>
                <c:pt idx="1390">
                  <c:v>0.22309850570416226</c:v>
                </c:pt>
                <c:pt idx="1391">
                  <c:v>0.22312305944545491</c:v>
                </c:pt>
                <c:pt idx="1392">
                  <c:v>0.22355672555903175</c:v>
                </c:pt>
                <c:pt idx="1393">
                  <c:v>0.22399715651102461</c:v>
                </c:pt>
                <c:pt idx="1394">
                  <c:v>0.22427815505688162</c:v>
                </c:pt>
                <c:pt idx="1395">
                  <c:v>0.22549039684569203</c:v>
                </c:pt>
                <c:pt idx="1396">
                  <c:v>0.22565185335640636</c:v>
                </c:pt>
                <c:pt idx="1397">
                  <c:v>0.22600492643456999</c:v>
                </c:pt>
                <c:pt idx="1398">
                  <c:v>0.22605920680045977</c:v>
                </c:pt>
                <c:pt idx="1399">
                  <c:v>0.22760348582247977</c:v>
                </c:pt>
                <c:pt idx="1400">
                  <c:v>0.22770651694253469</c:v>
                </c:pt>
                <c:pt idx="1401">
                  <c:v>0.22799487569353613</c:v>
                </c:pt>
                <c:pt idx="1402">
                  <c:v>0.22801562053529184</c:v>
                </c:pt>
                <c:pt idx="1403">
                  <c:v>0.2315115905944797</c:v>
                </c:pt>
                <c:pt idx="1404">
                  <c:v>0.23315653536379588</c:v>
                </c:pt>
                <c:pt idx="1405">
                  <c:v>0.23479082046083802</c:v>
                </c:pt>
                <c:pt idx="1406">
                  <c:v>0.23593934429937063</c:v>
                </c:pt>
                <c:pt idx="1407">
                  <c:v>0.23611022235221391</c:v>
                </c:pt>
                <c:pt idx="1408">
                  <c:v>0.23623517936364297</c:v>
                </c:pt>
                <c:pt idx="1409">
                  <c:v>0.23756601559354729</c:v>
                </c:pt>
                <c:pt idx="1410">
                  <c:v>0.23796581020925237</c:v>
                </c:pt>
                <c:pt idx="1411">
                  <c:v>0.23866923781240665</c:v>
                </c:pt>
                <c:pt idx="1412">
                  <c:v>0.23990558469801448</c:v>
                </c:pt>
                <c:pt idx="1413">
                  <c:v>0.23992409205084603</c:v>
                </c:pt>
                <c:pt idx="1414">
                  <c:v>0.23998748857797064</c:v>
                </c:pt>
                <c:pt idx="1415">
                  <c:v>0.24013216309354932</c:v>
                </c:pt>
                <c:pt idx="1416">
                  <c:v>0.2401765719844294</c:v>
                </c:pt>
                <c:pt idx="1417">
                  <c:v>0.24028756577368837</c:v>
                </c:pt>
                <c:pt idx="1418">
                  <c:v>0.24033562910774953</c:v>
                </c:pt>
                <c:pt idx="1419">
                  <c:v>0.24076143363326816</c:v>
                </c:pt>
                <c:pt idx="1420">
                  <c:v>0.2416441835964761</c:v>
                </c:pt>
                <c:pt idx="1421">
                  <c:v>0.24169752879281267</c:v>
                </c:pt>
                <c:pt idx="1422">
                  <c:v>0.24177277589869861</c:v>
                </c:pt>
                <c:pt idx="1423">
                  <c:v>0.2418709067346807</c:v>
                </c:pt>
                <c:pt idx="1424">
                  <c:v>0.24202517728169351</c:v>
                </c:pt>
                <c:pt idx="1425">
                  <c:v>0.24333172026452549</c:v>
                </c:pt>
                <c:pt idx="1426">
                  <c:v>0.24432821631107754</c:v>
                </c:pt>
                <c:pt idx="1427">
                  <c:v>0.24478572181320377</c:v>
                </c:pt>
                <c:pt idx="1428">
                  <c:v>0.2461682025988248</c:v>
                </c:pt>
                <c:pt idx="1429">
                  <c:v>0.24646655682371627</c:v>
                </c:pt>
                <c:pt idx="1430">
                  <c:v>0.24656921925622396</c:v>
                </c:pt>
                <c:pt idx="1431">
                  <c:v>0.24696491674832999</c:v>
                </c:pt>
                <c:pt idx="1432">
                  <c:v>0.24889642072342053</c:v>
                </c:pt>
                <c:pt idx="1433">
                  <c:v>0.25104477735142727</c:v>
                </c:pt>
                <c:pt idx="1434">
                  <c:v>0.25130988983275782</c:v>
                </c:pt>
                <c:pt idx="1435">
                  <c:v>0.25214588514071073</c:v>
                </c:pt>
                <c:pt idx="1436">
                  <c:v>0.25290381239089471</c:v>
                </c:pt>
                <c:pt idx="1437">
                  <c:v>0.25303697269767522</c:v>
                </c:pt>
                <c:pt idx="1438">
                  <c:v>0.25311657572991708</c:v>
                </c:pt>
                <c:pt idx="1439">
                  <c:v>0.2533309380493034</c:v>
                </c:pt>
                <c:pt idx="1440">
                  <c:v>0.25354897347331129</c:v>
                </c:pt>
                <c:pt idx="1441">
                  <c:v>0.25411813588233068</c:v>
                </c:pt>
                <c:pt idx="1442">
                  <c:v>0.25430326247000257</c:v>
                </c:pt>
                <c:pt idx="1443">
                  <c:v>0.25481149347341608</c:v>
                </c:pt>
                <c:pt idx="1444">
                  <c:v>0.25484099263659338</c:v>
                </c:pt>
                <c:pt idx="1445">
                  <c:v>0.25508765872734362</c:v>
                </c:pt>
                <c:pt idx="1446">
                  <c:v>0.25666307674230476</c:v>
                </c:pt>
                <c:pt idx="1447">
                  <c:v>0.25676449822313829</c:v>
                </c:pt>
                <c:pt idx="1448">
                  <c:v>0.25733710007799399</c:v>
                </c:pt>
                <c:pt idx="1449">
                  <c:v>0.25786375129171296</c:v>
                </c:pt>
                <c:pt idx="1450">
                  <c:v>0.25881894211922613</c:v>
                </c:pt>
                <c:pt idx="1451">
                  <c:v>0.25888198295183518</c:v>
                </c:pt>
                <c:pt idx="1452">
                  <c:v>0.26001072262931535</c:v>
                </c:pt>
                <c:pt idx="1453">
                  <c:v>0.26032981857785376</c:v>
                </c:pt>
                <c:pt idx="1454">
                  <c:v>0.26035853429908651</c:v>
                </c:pt>
                <c:pt idx="1455">
                  <c:v>0.26063208102893803</c:v>
                </c:pt>
                <c:pt idx="1456">
                  <c:v>0.26066034930201887</c:v>
                </c:pt>
                <c:pt idx="1457">
                  <c:v>0.26079102353546219</c:v>
                </c:pt>
                <c:pt idx="1458">
                  <c:v>0.26180435343052672</c:v>
                </c:pt>
                <c:pt idx="1459">
                  <c:v>0.26255882023656235</c:v>
                </c:pt>
                <c:pt idx="1460">
                  <c:v>0.26304514879074564</c:v>
                </c:pt>
                <c:pt idx="1461">
                  <c:v>0.26364008733786609</c:v>
                </c:pt>
                <c:pt idx="1462">
                  <c:v>0.26434836317526256</c:v>
                </c:pt>
                <c:pt idx="1463">
                  <c:v>0.26742257210565928</c:v>
                </c:pt>
                <c:pt idx="1464">
                  <c:v>0.26771961506203917</c:v>
                </c:pt>
                <c:pt idx="1465">
                  <c:v>0.26800345341722859</c:v>
                </c:pt>
                <c:pt idx="1466">
                  <c:v>0.2680083162686599</c:v>
                </c:pt>
                <c:pt idx="1467">
                  <c:v>0.26887215670239573</c:v>
                </c:pt>
                <c:pt idx="1468">
                  <c:v>0.27054000884063978</c:v>
                </c:pt>
                <c:pt idx="1469">
                  <c:v>0.27118244651291606</c:v>
                </c:pt>
                <c:pt idx="1470">
                  <c:v>0.27237638174659812</c:v>
                </c:pt>
                <c:pt idx="1471">
                  <c:v>0.27239665451704387</c:v>
                </c:pt>
                <c:pt idx="1472">
                  <c:v>0.27301778949223171</c:v>
                </c:pt>
                <c:pt idx="1473">
                  <c:v>0.27383288115288257</c:v>
                </c:pt>
                <c:pt idx="1474">
                  <c:v>0.27514978425140879</c:v>
                </c:pt>
                <c:pt idx="1475">
                  <c:v>0.27548802254376825</c:v>
                </c:pt>
                <c:pt idx="1476">
                  <c:v>0.27581189965422437</c:v>
                </c:pt>
                <c:pt idx="1477">
                  <c:v>0.27632865843279131</c:v>
                </c:pt>
                <c:pt idx="1478">
                  <c:v>0.27749223955142399</c:v>
                </c:pt>
                <c:pt idx="1479">
                  <c:v>0.27762101301025138</c:v>
                </c:pt>
                <c:pt idx="1480">
                  <c:v>0.27767245168551019</c:v>
                </c:pt>
                <c:pt idx="1481">
                  <c:v>0.27786717356997326</c:v>
                </c:pt>
                <c:pt idx="1482">
                  <c:v>0.27856184009531981</c:v>
                </c:pt>
                <c:pt idx="1483">
                  <c:v>0.28035868186541008</c:v>
                </c:pt>
                <c:pt idx="1484">
                  <c:v>0.28065617746129329</c:v>
                </c:pt>
                <c:pt idx="1485">
                  <c:v>0.28098339039556064</c:v>
                </c:pt>
                <c:pt idx="1486">
                  <c:v>0.28176909371495557</c:v>
                </c:pt>
                <c:pt idx="1487">
                  <c:v>0.282290168789187</c:v>
                </c:pt>
                <c:pt idx="1488">
                  <c:v>0.28249247464062122</c:v>
                </c:pt>
                <c:pt idx="1489">
                  <c:v>0.28253343018972976</c:v>
                </c:pt>
                <c:pt idx="1490">
                  <c:v>0.28270010858555428</c:v>
                </c:pt>
                <c:pt idx="1491">
                  <c:v>0.28329826414453269</c:v>
                </c:pt>
                <c:pt idx="1492">
                  <c:v>0.28494895493250144</c:v>
                </c:pt>
                <c:pt idx="1493">
                  <c:v>0.28518468933243502</c:v>
                </c:pt>
                <c:pt idx="1494">
                  <c:v>0.28581340343667277</c:v>
                </c:pt>
                <c:pt idx="1495">
                  <c:v>0.28589334772295516</c:v>
                </c:pt>
                <c:pt idx="1496">
                  <c:v>0.28591357241488491</c:v>
                </c:pt>
                <c:pt idx="1497">
                  <c:v>0.28616494722333891</c:v>
                </c:pt>
                <c:pt idx="1498">
                  <c:v>0.28711351203141949</c:v>
                </c:pt>
                <c:pt idx="1499">
                  <c:v>0.28787526404296954</c:v>
                </c:pt>
                <c:pt idx="1500">
                  <c:v>0.28863458219027288</c:v>
                </c:pt>
                <c:pt idx="1501">
                  <c:v>0.28907463442084275</c:v>
                </c:pt>
                <c:pt idx="1502">
                  <c:v>0.28913885433100733</c:v>
                </c:pt>
                <c:pt idx="1503">
                  <c:v>0.29368784846742957</c:v>
                </c:pt>
                <c:pt idx="1504">
                  <c:v>0.29459040975782264</c:v>
                </c:pt>
                <c:pt idx="1505">
                  <c:v>0.29499223128056645</c:v>
                </c:pt>
                <c:pt idx="1506">
                  <c:v>0.2970592864007785</c:v>
                </c:pt>
                <c:pt idx="1507">
                  <c:v>0.29746708102510327</c:v>
                </c:pt>
                <c:pt idx="1508">
                  <c:v>0.29750235738901837</c:v>
                </c:pt>
                <c:pt idx="1509">
                  <c:v>0.29830522553961752</c:v>
                </c:pt>
                <c:pt idx="1510">
                  <c:v>0.29931491091209805</c:v>
                </c:pt>
                <c:pt idx="1511">
                  <c:v>0.30065710807960416</c:v>
                </c:pt>
                <c:pt idx="1512">
                  <c:v>0.30187050478376576</c:v>
                </c:pt>
                <c:pt idx="1513">
                  <c:v>0.30187189325104141</c:v>
                </c:pt>
                <c:pt idx="1514">
                  <c:v>0.30263368666618023</c:v>
                </c:pt>
                <c:pt idx="1515">
                  <c:v>0.30378260299866378</c:v>
                </c:pt>
                <c:pt idx="1516">
                  <c:v>0.30422974037085676</c:v>
                </c:pt>
                <c:pt idx="1517">
                  <c:v>0.30424456678239403</c:v>
                </c:pt>
                <c:pt idx="1518">
                  <c:v>0.30510513497140573</c:v>
                </c:pt>
                <c:pt idx="1519">
                  <c:v>0.306846354981678</c:v>
                </c:pt>
                <c:pt idx="1520">
                  <c:v>0.30737021559133809</c:v>
                </c:pt>
                <c:pt idx="1521">
                  <c:v>0.30783857832210137</c:v>
                </c:pt>
                <c:pt idx="1522">
                  <c:v>0.30802638879571681</c:v>
                </c:pt>
                <c:pt idx="1523">
                  <c:v>0.30857881891340877</c:v>
                </c:pt>
                <c:pt idx="1524">
                  <c:v>0.30873144436179867</c:v>
                </c:pt>
                <c:pt idx="1525">
                  <c:v>0.30952740480044416</c:v>
                </c:pt>
                <c:pt idx="1526">
                  <c:v>0.309628655229642</c:v>
                </c:pt>
                <c:pt idx="1527">
                  <c:v>0.31145246301321361</c:v>
                </c:pt>
                <c:pt idx="1528">
                  <c:v>0.31218489497774038</c:v>
                </c:pt>
                <c:pt idx="1529">
                  <c:v>0.31279193964350815</c:v>
                </c:pt>
                <c:pt idx="1530">
                  <c:v>0.31296079136607247</c:v>
                </c:pt>
                <c:pt idx="1531">
                  <c:v>0.31354459982425448</c:v>
                </c:pt>
                <c:pt idx="1532">
                  <c:v>0.31513067669137024</c:v>
                </c:pt>
                <c:pt idx="1533">
                  <c:v>0.31582756235804083</c:v>
                </c:pt>
                <c:pt idx="1534">
                  <c:v>0.31602101047438674</c:v>
                </c:pt>
                <c:pt idx="1535">
                  <c:v>0.31652303936733789</c:v>
                </c:pt>
                <c:pt idx="1536">
                  <c:v>0.31762694231093713</c:v>
                </c:pt>
                <c:pt idx="1537">
                  <c:v>0.31780987777760028</c:v>
                </c:pt>
                <c:pt idx="1538">
                  <c:v>0.31825572050096262</c:v>
                </c:pt>
                <c:pt idx="1539">
                  <c:v>0.32016910478400373</c:v>
                </c:pt>
                <c:pt idx="1540">
                  <c:v>0.32051882682486432</c:v>
                </c:pt>
                <c:pt idx="1541">
                  <c:v>0.32062479310876613</c:v>
                </c:pt>
                <c:pt idx="1542">
                  <c:v>0.32145774779401454</c:v>
                </c:pt>
                <c:pt idx="1543">
                  <c:v>0.32193361958533495</c:v>
                </c:pt>
                <c:pt idx="1544">
                  <c:v>0.32213470467435906</c:v>
                </c:pt>
                <c:pt idx="1545">
                  <c:v>0.32578935741148601</c:v>
                </c:pt>
                <c:pt idx="1546">
                  <c:v>0.32607993944560409</c:v>
                </c:pt>
                <c:pt idx="1547">
                  <c:v>0.32621426138556259</c:v>
                </c:pt>
                <c:pt idx="1548">
                  <c:v>0.32751018536467119</c:v>
                </c:pt>
                <c:pt idx="1549">
                  <c:v>0.32759864817635903</c:v>
                </c:pt>
                <c:pt idx="1550">
                  <c:v>0.32761268730576659</c:v>
                </c:pt>
                <c:pt idx="1551">
                  <c:v>0.32851841686758187</c:v>
                </c:pt>
                <c:pt idx="1552">
                  <c:v>0.32908299490699561</c:v>
                </c:pt>
                <c:pt idx="1553">
                  <c:v>0.32937642618345764</c:v>
                </c:pt>
                <c:pt idx="1554">
                  <c:v>0.32985514509787983</c:v>
                </c:pt>
                <c:pt idx="1555">
                  <c:v>0.33086140842447237</c:v>
                </c:pt>
                <c:pt idx="1556">
                  <c:v>0.3321903197677844</c:v>
                </c:pt>
                <c:pt idx="1557">
                  <c:v>0.33295355337900079</c:v>
                </c:pt>
                <c:pt idx="1558">
                  <c:v>0.33340399127312681</c:v>
                </c:pt>
                <c:pt idx="1559">
                  <c:v>0.3347774210803055</c:v>
                </c:pt>
                <c:pt idx="1560">
                  <c:v>0.33527687520873972</c:v>
                </c:pt>
                <c:pt idx="1561">
                  <c:v>0.3355241871953884</c:v>
                </c:pt>
                <c:pt idx="1562">
                  <c:v>0.33564928530606414</c:v>
                </c:pt>
                <c:pt idx="1563">
                  <c:v>0.33683718855998596</c:v>
                </c:pt>
                <c:pt idx="1564">
                  <c:v>0.33785068720609168</c:v>
                </c:pt>
                <c:pt idx="1565">
                  <c:v>0.33801465014267301</c:v>
                </c:pt>
                <c:pt idx="1566">
                  <c:v>0.34249135848457157</c:v>
                </c:pt>
                <c:pt idx="1567">
                  <c:v>0.34321827142007838</c:v>
                </c:pt>
                <c:pt idx="1568">
                  <c:v>0.34464699147757122</c:v>
                </c:pt>
                <c:pt idx="1569">
                  <c:v>0.34615293943301439</c:v>
                </c:pt>
                <c:pt idx="1570">
                  <c:v>0.34698309448793824</c:v>
                </c:pt>
                <c:pt idx="1571">
                  <c:v>0.34782178578328754</c:v>
                </c:pt>
                <c:pt idx="1572">
                  <c:v>0.3482159102069653</c:v>
                </c:pt>
                <c:pt idx="1573">
                  <c:v>0.350631753871052</c:v>
                </c:pt>
                <c:pt idx="1574">
                  <c:v>0.35064442002694957</c:v>
                </c:pt>
                <c:pt idx="1575">
                  <c:v>0.35142380042306781</c:v>
                </c:pt>
                <c:pt idx="1576">
                  <c:v>0.35163221612730705</c:v>
                </c:pt>
                <c:pt idx="1577">
                  <c:v>0.35214627787583347</c:v>
                </c:pt>
                <c:pt idx="1578">
                  <c:v>0.35258177486262948</c:v>
                </c:pt>
                <c:pt idx="1579">
                  <c:v>0.35356012443394885</c:v>
                </c:pt>
                <c:pt idx="1580">
                  <c:v>0.35398241442985706</c:v>
                </c:pt>
                <c:pt idx="1581">
                  <c:v>0.35468904785341543</c:v>
                </c:pt>
                <c:pt idx="1582">
                  <c:v>0.35538555322872034</c:v>
                </c:pt>
                <c:pt idx="1583">
                  <c:v>0.35695790131345273</c:v>
                </c:pt>
                <c:pt idx="1584">
                  <c:v>0.35726048753556366</c:v>
                </c:pt>
                <c:pt idx="1585">
                  <c:v>0.35783625979170092</c:v>
                </c:pt>
                <c:pt idx="1586">
                  <c:v>0.35812540176350538</c:v>
                </c:pt>
                <c:pt idx="1587">
                  <c:v>0.35871944267149408</c:v>
                </c:pt>
                <c:pt idx="1588">
                  <c:v>0.36019041677161906</c:v>
                </c:pt>
                <c:pt idx="1589">
                  <c:v>0.36193945000513428</c:v>
                </c:pt>
                <c:pt idx="1590">
                  <c:v>0.36248012076937774</c:v>
                </c:pt>
                <c:pt idx="1591">
                  <c:v>0.36256663980022813</c:v>
                </c:pt>
                <c:pt idx="1592">
                  <c:v>0.36400013075751025</c:v>
                </c:pt>
                <c:pt idx="1593">
                  <c:v>0.36556729147569827</c:v>
                </c:pt>
                <c:pt idx="1594">
                  <c:v>0.36582116391542785</c:v>
                </c:pt>
                <c:pt idx="1595">
                  <c:v>0.36700446274012993</c:v>
                </c:pt>
                <c:pt idx="1596">
                  <c:v>0.36719835220230607</c:v>
                </c:pt>
                <c:pt idx="1597">
                  <c:v>0.36818834339243151</c:v>
                </c:pt>
                <c:pt idx="1598">
                  <c:v>0.36876953242106159</c:v>
                </c:pt>
                <c:pt idx="1599">
                  <c:v>0.37169673940612447</c:v>
                </c:pt>
                <c:pt idx="1600">
                  <c:v>0.37278211898177233</c:v>
                </c:pt>
                <c:pt idx="1601">
                  <c:v>0.37300131861776487</c:v>
                </c:pt>
                <c:pt idx="1602">
                  <c:v>0.37373693874012309</c:v>
                </c:pt>
                <c:pt idx="1603">
                  <c:v>0.37430215944362621</c:v>
                </c:pt>
                <c:pt idx="1604">
                  <c:v>0.37525920612541969</c:v>
                </c:pt>
                <c:pt idx="1605">
                  <c:v>0.37789903968142441</c:v>
                </c:pt>
                <c:pt idx="1606">
                  <c:v>0.37805176577949318</c:v>
                </c:pt>
                <c:pt idx="1607">
                  <c:v>0.37949579300415065</c:v>
                </c:pt>
                <c:pt idx="1608">
                  <c:v>0.38015345204030787</c:v>
                </c:pt>
                <c:pt idx="1609">
                  <c:v>0.38092386949668811</c:v>
                </c:pt>
                <c:pt idx="1610">
                  <c:v>0.38190062653535906</c:v>
                </c:pt>
                <c:pt idx="1611">
                  <c:v>0.38245468486451484</c:v>
                </c:pt>
                <c:pt idx="1612">
                  <c:v>0.38268226034183261</c:v>
                </c:pt>
                <c:pt idx="1613">
                  <c:v>0.38284465784692506</c:v>
                </c:pt>
                <c:pt idx="1614">
                  <c:v>0.382878060684952</c:v>
                </c:pt>
                <c:pt idx="1615">
                  <c:v>0.38303247094222287</c:v>
                </c:pt>
                <c:pt idx="1616">
                  <c:v>0.3834938309436613</c:v>
                </c:pt>
                <c:pt idx="1617">
                  <c:v>0.38357575815394618</c:v>
                </c:pt>
                <c:pt idx="1618">
                  <c:v>0.38470443039749253</c:v>
                </c:pt>
                <c:pt idx="1619">
                  <c:v>0.38478225536206945</c:v>
                </c:pt>
                <c:pt idx="1620">
                  <c:v>0.38553517023203976</c:v>
                </c:pt>
                <c:pt idx="1621">
                  <c:v>0.38638448119823887</c:v>
                </c:pt>
                <c:pt idx="1622">
                  <c:v>0.38848377403070916</c:v>
                </c:pt>
                <c:pt idx="1623">
                  <c:v>0.39270316765938629</c:v>
                </c:pt>
                <c:pt idx="1624">
                  <c:v>0.39302919113458668</c:v>
                </c:pt>
                <c:pt idx="1625">
                  <c:v>0.393463936010925</c:v>
                </c:pt>
                <c:pt idx="1626">
                  <c:v>0.39743232139701284</c:v>
                </c:pt>
                <c:pt idx="1627">
                  <c:v>0.39753743979432171</c:v>
                </c:pt>
                <c:pt idx="1628">
                  <c:v>0.39887026820305888</c:v>
                </c:pt>
                <c:pt idx="1629">
                  <c:v>0.40164052908876008</c:v>
                </c:pt>
                <c:pt idx="1630">
                  <c:v>0.40166280537653504</c:v>
                </c:pt>
                <c:pt idx="1631">
                  <c:v>0.40241904864297262</c:v>
                </c:pt>
                <c:pt idx="1632">
                  <c:v>0.40272163378616826</c:v>
                </c:pt>
                <c:pt idx="1633">
                  <c:v>0.4029145980842283</c:v>
                </c:pt>
                <c:pt idx="1634">
                  <c:v>0.40307790237228147</c:v>
                </c:pt>
                <c:pt idx="1635">
                  <c:v>0.40318022726338504</c:v>
                </c:pt>
                <c:pt idx="1636">
                  <c:v>0.40362111706057147</c:v>
                </c:pt>
                <c:pt idx="1637">
                  <c:v>0.40399843379226302</c:v>
                </c:pt>
                <c:pt idx="1638">
                  <c:v>0.40417005101844544</c:v>
                </c:pt>
                <c:pt idx="1639">
                  <c:v>0.40490760251879393</c:v>
                </c:pt>
                <c:pt idx="1640">
                  <c:v>0.40491626655507207</c:v>
                </c:pt>
                <c:pt idx="1641">
                  <c:v>0.40593453091470133</c:v>
                </c:pt>
                <c:pt idx="1642">
                  <c:v>0.40612414636974181</c:v>
                </c:pt>
                <c:pt idx="1643">
                  <c:v>0.40629383394637397</c:v>
                </c:pt>
                <c:pt idx="1644">
                  <c:v>0.40680580047079712</c:v>
                </c:pt>
                <c:pt idx="1645">
                  <c:v>0.40832313782112517</c:v>
                </c:pt>
                <c:pt idx="1646">
                  <c:v>0.40913785244307227</c:v>
                </c:pt>
                <c:pt idx="1647">
                  <c:v>0.41030065471004035</c:v>
                </c:pt>
                <c:pt idx="1648">
                  <c:v>0.41056742263766199</c:v>
                </c:pt>
                <c:pt idx="1649">
                  <c:v>0.4107534626183742</c:v>
                </c:pt>
                <c:pt idx="1650">
                  <c:v>0.41443779966233452</c:v>
                </c:pt>
                <c:pt idx="1651">
                  <c:v>0.41461284529040227</c:v>
                </c:pt>
                <c:pt idx="1652">
                  <c:v>0.41512615532422265</c:v>
                </c:pt>
                <c:pt idx="1653">
                  <c:v>0.415630337103708</c:v>
                </c:pt>
                <c:pt idx="1654">
                  <c:v>0.41593455926949996</c:v>
                </c:pt>
                <c:pt idx="1655">
                  <c:v>0.41621291696067569</c:v>
                </c:pt>
                <c:pt idx="1656">
                  <c:v>0.41789714008061191</c:v>
                </c:pt>
                <c:pt idx="1657">
                  <c:v>0.41857713680211556</c:v>
                </c:pt>
                <c:pt idx="1658">
                  <c:v>0.41857763323703595</c:v>
                </c:pt>
                <c:pt idx="1659">
                  <c:v>0.41939121363859638</c:v>
                </c:pt>
                <c:pt idx="1660">
                  <c:v>0.41966749434673206</c:v>
                </c:pt>
                <c:pt idx="1661">
                  <c:v>0.42038367654642295</c:v>
                </c:pt>
                <c:pt idx="1662">
                  <c:v>0.42182486023678273</c:v>
                </c:pt>
                <c:pt idx="1663">
                  <c:v>0.42186650050989977</c:v>
                </c:pt>
                <c:pt idx="1664">
                  <c:v>0.42318084878843298</c:v>
                </c:pt>
                <c:pt idx="1665">
                  <c:v>0.42323805864246994</c:v>
                </c:pt>
                <c:pt idx="1666">
                  <c:v>0.42329049385450407</c:v>
                </c:pt>
                <c:pt idx="1667">
                  <c:v>0.42334684668841244</c:v>
                </c:pt>
                <c:pt idx="1668">
                  <c:v>0.42498809081702982</c:v>
                </c:pt>
                <c:pt idx="1669">
                  <c:v>0.42547709789660593</c:v>
                </c:pt>
                <c:pt idx="1670">
                  <c:v>0.42689483953934709</c:v>
                </c:pt>
                <c:pt idx="1671">
                  <c:v>0.42891593007861017</c:v>
                </c:pt>
                <c:pt idx="1672">
                  <c:v>0.42937254822682691</c:v>
                </c:pt>
                <c:pt idx="1673">
                  <c:v>0.4306059064712689</c:v>
                </c:pt>
                <c:pt idx="1674">
                  <c:v>0.43113272818291726</c:v>
                </c:pt>
                <c:pt idx="1675">
                  <c:v>0.43184524710999583</c:v>
                </c:pt>
                <c:pt idx="1676">
                  <c:v>0.43527019967804464</c:v>
                </c:pt>
                <c:pt idx="1677">
                  <c:v>0.43657958647437961</c:v>
                </c:pt>
                <c:pt idx="1678">
                  <c:v>0.43731710652023303</c:v>
                </c:pt>
                <c:pt idx="1679">
                  <c:v>0.43834648757601841</c:v>
                </c:pt>
                <c:pt idx="1680">
                  <c:v>0.43840594948984618</c:v>
                </c:pt>
                <c:pt idx="1681">
                  <c:v>0.44129341904919678</c:v>
                </c:pt>
                <c:pt idx="1682">
                  <c:v>0.44254236735293523</c:v>
                </c:pt>
                <c:pt idx="1683">
                  <c:v>0.44333175969149713</c:v>
                </c:pt>
                <c:pt idx="1684">
                  <c:v>0.44337345386236354</c:v>
                </c:pt>
                <c:pt idx="1685">
                  <c:v>0.44416411926550708</c:v>
                </c:pt>
                <c:pt idx="1686">
                  <c:v>0.44510593986114211</c:v>
                </c:pt>
                <c:pt idx="1687">
                  <c:v>0.4469513789654303</c:v>
                </c:pt>
                <c:pt idx="1688">
                  <c:v>0.44855779164425214</c:v>
                </c:pt>
                <c:pt idx="1689">
                  <c:v>0.44898172755200211</c:v>
                </c:pt>
                <c:pt idx="1690">
                  <c:v>0.4497449136022113</c:v>
                </c:pt>
                <c:pt idx="1691">
                  <c:v>0.45028587808349219</c:v>
                </c:pt>
                <c:pt idx="1692">
                  <c:v>0.45131640426592939</c:v>
                </c:pt>
                <c:pt idx="1693">
                  <c:v>0.45164417366034537</c:v>
                </c:pt>
                <c:pt idx="1694">
                  <c:v>0.45346974623095521</c:v>
                </c:pt>
                <c:pt idx="1695">
                  <c:v>0.45364828058993373</c:v>
                </c:pt>
                <c:pt idx="1696">
                  <c:v>0.45375396086574771</c:v>
                </c:pt>
                <c:pt idx="1697">
                  <c:v>0.4543834193007022</c:v>
                </c:pt>
                <c:pt idx="1698">
                  <c:v>0.45453012801895259</c:v>
                </c:pt>
                <c:pt idx="1699">
                  <c:v>0.45526534666199092</c:v>
                </c:pt>
                <c:pt idx="1700">
                  <c:v>0.45555192627599572</c:v>
                </c:pt>
                <c:pt idx="1701">
                  <c:v>0.45620500600362163</c:v>
                </c:pt>
                <c:pt idx="1702">
                  <c:v>0.45689663929356616</c:v>
                </c:pt>
                <c:pt idx="1703">
                  <c:v>0.45690432700326572</c:v>
                </c:pt>
                <c:pt idx="1704">
                  <c:v>0.45731275329954019</c:v>
                </c:pt>
                <c:pt idx="1705">
                  <c:v>0.45736373910991596</c:v>
                </c:pt>
                <c:pt idx="1706">
                  <c:v>0.45737830588210354</c:v>
                </c:pt>
                <c:pt idx="1707">
                  <c:v>0.45746582233304323</c:v>
                </c:pt>
                <c:pt idx="1708">
                  <c:v>0.45753748414023365</c:v>
                </c:pt>
                <c:pt idx="1709">
                  <c:v>0.45775647418340731</c:v>
                </c:pt>
                <c:pt idx="1710">
                  <c:v>0.45798964443526774</c:v>
                </c:pt>
                <c:pt idx="1711">
                  <c:v>0.45918184938836576</c:v>
                </c:pt>
                <c:pt idx="1712">
                  <c:v>0.46099559983519511</c:v>
                </c:pt>
                <c:pt idx="1713">
                  <c:v>0.46105941007858614</c:v>
                </c:pt>
                <c:pt idx="1714">
                  <c:v>0.46138436933319338</c:v>
                </c:pt>
                <c:pt idx="1715">
                  <c:v>0.46140224949991715</c:v>
                </c:pt>
                <c:pt idx="1716">
                  <c:v>0.46165296870464007</c:v>
                </c:pt>
                <c:pt idx="1717">
                  <c:v>0.46281666872446969</c:v>
                </c:pt>
                <c:pt idx="1718">
                  <c:v>0.46291085875934318</c:v>
                </c:pt>
                <c:pt idx="1719">
                  <c:v>0.46334536046435593</c:v>
                </c:pt>
                <c:pt idx="1720">
                  <c:v>0.46376393341131972</c:v>
                </c:pt>
                <c:pt idx="1721">
                  <c:v>0.46556591634786332</c:v>
                </c:pt>
                <c:pt idx="1722">
                  <c:v>0.46561906168019346</c:v>
                </c:pt>
                <c:pt idx="1723">
                  <c:v>0.46593838256525621</c:v>
                </c:pt>
                <c:pt idx="1724">
                  <c:v>0.46620081299231081</c:v>
                </c:pt>
                <c:pt idx="1725">
                  <c:v>0.46657910497045918</c:v>
                </c:pt>
                <c:pt idx="1726">
                  <c:v>0.46696594327689805</c:v>
                </c:pt>
                <c:pt idx="1727">
                  <c:v>0.46868012323888314</c:v>
                </c:pt>
                <c:pt idx="1728">
                  <c:v>0.46910964561434132</c:v>
                </c:pt>
                <c:pt idx="1729">
                  <c:v>0.47112096867363823</c:v>
                </c:pt>
                <c:pt idx="1730">
                  <c:v>0.47216652727590103</c:v>
                </c:pt>
                <c:pt idx="1731">
                  <c:v>0.47234923300248621</c:v>
                </c:pt>
                <c:pt idx="1732">
                  <c:v>0.4723625277295308</c:v>
                </c:pt>
                <c:pt idx="1733">
                  <c:v>0.4734217448930777</c:v>
                </c:pt>
                <c:pt idx="1734">
                  <c:v>0.47560181985011063</c:v>
                </c:pt>
                <c:pt idx="1735">
                  <c:v>0.47564639545836651</c:v>
                </c:pt>
                <c:pt idx="1736">
                  <c:v>0.47619874743895524</c:v>
                </c:pt>
                <c:pt idx="1737">
                  <c:v>0.47835423480638278</c:v>
                </c:pt>
                <c:pt idx="1738">
                  <c:v>0.47840171875946969</c:v>
                </c:pt>
                <c:pt idx="1739">
                  <c:v>0.47945228711082827</c:v>
                </c:pt>
                <c:pt idx="1740">
                  <c:v>0.4814138217176922</c:v>
                </c:pt>
                <c:pt idx="1741">
                  <c:v>0.48147296154655661</c:v>
                </c:pt>
                <c:pt idx="1742">
                  <c:v>0.48157993961563489</c:v>
                </c:pt>
                <c:pt idx="1743">
                  <c:v>0.48246343736458952</c:v>
                </c:pt>
                <c:pt idx="1744">
                  <c:v>0.48590002242682168</c:v>
                </c:pt>
                <c:pt idx="1745">
                  <c:v>0.48625112047512992</c:v>
                </c:pt>
                <c:pt idx="1746">
                  <c:v>0.48669449446119684</c:v>
                </c:pt>
                <c:pt idx="1747">
                  <c:v>0.48713140914187442</c:v>
                </c:pt>
                <c:pt idx="1748">
                  <c:v>0.48914878966382319</c:v>
                </c:pt>
                <c:pt idx="1749">
                  <c:v>0.48963891348019078</c:v>
                </c:pt>
                <c:pt idx="1750">
                  <c:v>0.48970365125934684</c:v>
                </c:pt>
                <c:pt idx="1751">
                  <c:v>0.48979333293620014</c:v>
                </c:pt>
                <c:pt idx="1752">
                  <c:v>0.49089660959271553</c:v>
                </c:pt>
                <c:pt idx="1753">
                  <c:v>0.49327116023252776</c:v>
                </c:pt>
                <c:pt idx="1754">
                  <c:v>0.49345839153631293</c:v>
                </c:pt>
                <c:pt idx="1755">
                  <c:v>0.4940492650360272</c:v>
                </c:pt>
                <c:pt idx="1756">
                  <c:v>0.49415806534137263</c:v>
                </c:pt>
                <c:pt idx="1757">
                  <c:v>0.49529347087730219</c:v>
                </c:pt>
                <c:pt idx="1758">
                  <c:v>0.4955200392800016</c:v>
                </c:pt>
                <c:pt idx="1759">
                  <c:v>0.49588394346942388</c:v>
                </c:pt>
                <c:pt idx="1760">
                  <c:v>0.49746853385250506</c:v>
                </c:pt>
                <c:pt idx="1761">
                  <c:v>0.49783637356479271</c:v>
                </c:pt>
                <c:pt idx="1762">
                  <c:v>0.49894617748675835</c:v>
                </c:pt>
                <c:pt idx="1763">
                  <c:v>0.50040884969681754</c:v>
                </c:pt>
                <c:pt idx="1764">
                  <c:v>0.50105272257764766</c:v>
                </c:pt>
                <c:pt idx="1765">
                  <c:v>0.50194540714811209</c:v>
                </c:pt>
                <c:pt idx="1766">
                  <c:v>0.50346643309807859</c:v>
                </c:pt>
                <c:pt idx="1767">
                  <c:v>0.5047557200800824</c:v>
                </c:pt>
                <c:pt idx="1768">
                  <c:v>0.50616790139265633</c:v>
                </c:pt>
                <c:pt idx="1769">
                  <c:v>0.50668117741812579</c:v>
                </c:pt>
                <c:pt idx="1770">
                  <c:v>0.50694444060684318</c:v>
                </c:pt>
                <c:pt idx="1771">
                  <c:v>0.50787344478342122</c:v>
                </c:pt>
                <c:pt idx="1772">
                  <c:v>0.50890750087632797</c:v>
                </c:pt>
                <c:pt idx="1773">
                  <c:v>0.50926916323260385</c:v>
                </c:pt>
                <c:pt idx="1774">
                  <c:v>0.50967807241483842</c:v>
                </c:pt>
                <c:pt idx="1775">
                  <c:v>0.50979833817101594</c:v>
                </c:pt>
                <c:pt idx="1776">
                  <c:v>0.51146763157590514</c:v>
                </c:pt>
                <c:pt idx="1777">
                  <c:v>0.51168250763854983</c:v>
                </c:pt>
                <c:pt idx="1778">
                  <c:v>0.51250796972944168</c:v>
                </c:pt>
                <c:pt idx="1779">
                  <c:v>0.51316074511134113</c:v>
                </c:pt>
                <c:pt idx="1780">
                  <c:v>0.51385576228374585</c:v>
                </c:pt>
                <c:pt idx="1781">
                  <c:v>0.51389424368920822</c:v>
                </c:pt>
                <c:pt idx="1782">
                  <c:v>0.51430258573213383</c:v>
                </c:pt>
                <c:pt idx="1783">
                  <c:v>0.51455104941156393</c:v>
                </c:pt>
                <c:pt idx="1784">
                  <c:v>0.51552210326444436</c:v>
                </c:pt>
                <c:pt idx="1785">
                  <c:v>0.51567918508226052</c:v>
                </c:pt>
                <c:pt idx="1786">
                  <c:v>0.51774053558964483</c:v>
                </c:pt>
                <c:pt idx="1787">
                  <c:v>0.51776848284355359</c:v>
                </c:pt>
                <c:pt idx="1788">
                  <c:v>0.51830279628376297</c:v>
                </c:pt>
                <c:pt idx="1789">
                  <c:v>0.52085455666814984</c:v>
                </c:pt>
                <c:pt idx="1790">
                  <c:v>0.52513385545683178</c:v>
                </c:pt>
                <c:pt idx="1791">
                  <c:v>0.52720622270736628</c:v>
                </c:pt>
                <c:pt idx="1792">
                  <c:v>0.52767627692710628</c:v>
                </c:pt>
                <c:pt idx="1793">
                  <c:v>0.53064864997673711</c:v>
                </c:pt>
                <c:pt idx="1794">
                  <c:v>0.53065413747689338</c:v>
                </c:pt>
                <c:pt idx="1795">
                  <c:v>0.53082906873226066</c:v>
                </c:pt>
                <c:pt idx="1796">
                  <c:v>0.5327372207153992</c:v>
                </c:pt>
                <c:pt idx="1797">
                  <c:v>0.53739788529606658</c:v>
                </c:pt>
                <c:pt idx="1798">
                  <c:v>0.53799591518579937</c:v>
                </c:pt>
                <c:pt idx="1799">
                  <c:v>0.538597871712029</c:v>
                </c:pt>
                <c:pt idx="1800">
                  <c:v>0.53898769080278586</c:v>
                </c:pt>
                <c:pt idx="1801">
                  <c:v>0.53945401546102201</c:v>
                </c:pt>
                <c:pt idx="1802">
                  <c:v>0.54245090986993061</c:v>
                </c:pt>
                <c:pt idx="1803">
                  <c:v>0.54262960530569837</c:v>
                </c:pt>
                <c:pt idx="1804">
                  <c:v>0.54317324084005392</c:v>
                </c:pt>
                <c:pt idx="1805">
                  <c:v>0.54438737076381993</c:v>
                </c:pt>
                <c:pt idx="1806">
                  <c:v>0.54552105888777758</c:v>
                </c:pt>
                <c:pt idx="1807">
                  <c:v>0.54590331475243725</c:v>
                </c:pt>
                <c:pt idx="1808">
                  <c:v>0.54619274659367223</c:v>
                </c:pt>
                <c:pt idx="1809">
                  <c:v>0.54638900223772269</c:v>
                </c:pt>
                <c:pt idx="1810">
                  <c:v>0.54639741384500751</c:v>
                </c:pt>
                <c:pt idx="1811">
                  <c:v>0.54832084109063794</c:v>
                </c:pt>
                <c:pt idx="1812">
                  <c:v>0.54862362637892326</c:v>
                </c:pt>
                <c:pt idx="1813">
                  <c:v>0.55008062275031677</c:v>
                </c:pt>
                <c:pt idx="1814">
                  <c:v>0.55049054553027199</c:v>
                </c:pt>
                <c:pt idx="1815">
                  <c:v>0.55081342791728005</c:v>
                </c:pt>
                <c:pt idx="1816">
                  <c:v>0.55088243619477761</c:v>
                </c:pt>
                <c:pt idx="1817">
                  <c:v>0.55133057739557612</c:v>
                </c:pt>
                <c:pt idx="1818">
                  <c:v>0.55230094638453053</c:v>
                </c:pt>
                <c:pt idx="1819">
                  <c:v>0.55290526520892935</c:v>
                </c:pt>
                <c:pt idx="1820">
                  <c:v>0.55366938002948274</c:v>
                </c:pt>
                <c:pt idx="1821">
                  <c:v>0.5537045801506566</c:v>
                </c:pt>
                <c:pt idx="1822">
                  <c:v>0.55399324860620625</c:v>
                </c:pt>
                <c:pt idx="1823">
                  <c:v>0.55418765145015336</c:v>
                </c:pt>
                <c:pt idx="1824">
                  <c:v>0.55450455243464747</c:v>
                </c:pt>
                <c:pt idx="1825">
                  <c:v>0.55480640545515958</c:v>
                </c:pt>
                <c:pt idx="1826">
                  <c:v>0.55512958377854982</c:v>
                </c:pt>
                <c:pt idx="1827">
                  <c:v>0.55547585809229638</c:v>
                </c:pt>
                <c:pt idx="1828">
                  <c:v>0.55608528807876212</c:v>
                </c:pt>
                <c:pt idx="1829">
                  <c:v>0.55798417741241302</c:v>
                </c:pt>
                <c:pt idx="1830">
                  <c:v>0.55930646114817129</c:v>
                </c:pt>
                <c:pt idx="1831">
                  <c:v>0.55966718349624978</c:v>
                </c:pt>
                <c:pt idx="1832">
                  <c:v>0.56007703918084428</c:v>
                </c:pt>
                <c:pt idx="1833">
                  <c:v>0.56064598313973557</c:v>
                </c:pt>
                <c:pt idx="1834">
                  <c:v>0.56077739775629365</c:v>
                </c:pt>
                <c:pt idx="1835">
                  <c:v>0.56161664416523216</c:v>
                </c:pt>
                <c:pt idx="1836">
                  <c:v>0.56223545029157884</c:v>
                </c:pt>
                <c:pt idx="1837">
                  <c:v>0.56323044390967336</c:v>
                </c:pt>
                <c:pt idx="1838">
                  <c:v>0.56477036413806514</c:v>
                </c:pt>
                <c:pt idx="1839">
                  <c:v>0.56504691671334939</c:v>
                </c:pt>
                <c:pt idx="1840">
                  <c:v>0.56529438782442365</c:v>
                </c:pt>
                <c:pt idx="1841">
                  <c:v>0.56547348185126234</c:v>
                </c:pt>
                <c:pt idx="1842">
                  <c:v>0.56604451570027936</c:v>
                </c:pt>
                <c:pt idx="1843">
                  <c:v>0.56606656959549184</c:v>
                </c:pt>
                <c:pt idx="1844">
                  <c:v>0.56785697579356365</c:v>
                </c:pt>
                <c:pt idx="1845">
                  <c:v>0.56804478711757189</c:v>
                </c:pt>
                <c:pt idx="1846">
                  <c:v>0.56858950972532152</c:v>
                </c:pt>
                <c:pt idx="1847">
                  <c:v>0.57021819832708787</c:v>
                </c:pt>
                <c:pt idx="1848">
                  <c:v>0.57126909428224204</c:v>
                </c:pt>
                <c:pt idx="1849">
                  <c:v>0.57144679979346003</c:v>
                </c:pt>
                <c:pt idx="1850">
                  <c:v>0.57416518794024574</c:v>
                </c:pt>
                <c:pt idx="1851">
                  <c:v>0.57609775084706849</c:v>
                </c:pt>
                <c:pt idx="1852">
                  <c:v>0.57632132090883936</c:v>
                </c:pt>
                <c:pt idx="1853">
                  <c:v>0.57710341572721946</c:v>
                </c:pt>
                <c:pt idx="1854">
                  <c:v>0.5772802083617985</c:v>
                </c:pt>
                <c:pt idx="1855">
                  <c:v>0.57740200152294474</c:v>
                </c:pt>
                <c:pt idx="1856">
                  <c:v>0.5775331264481216</c:v>
                </c:pt>
                <c:pt idx="1857">
                  <c:v>0.57782102679754876</c:v>
                </c:pt>
                <c:pt idx="1858">
                  <c:v>0.57875002070846859</c:v>
                </c:pt>
                <c:pt idx="1859">
                  <c:v>0.57999757903845417</c:v>
                </c:pt>
                <c:pt idx="1860">
                  <c:v>0.58054590014120178</c:v>
                </c:pt>
                <c:pt idx="1861">
                  <c:v>0.58084610140280601</c:v>
                </c:pt>
                <c:pt idx="1862">
                  <c:v>0.58108796613010838</c:v>
                </c:pt>
                <c:pt idx="1863">
                  <c:v>0.58138643315009808</c:v>
                </c:pt>
                <c:pt idx="1864">
                  <c:v>0.583125500703082</c:v>
                </c:pt>
                <c:pt idx="1865">
                  <c:v>0.58356533680407952</c:v>
                </c:pt>
                <c:pt idx="1866">
                  <c:v>0.58401443804569164</c:v>
                </c:pt>
                <c:pt idx="1867">
                  <c:v>0.5854600478021772</c:v>
                </c:pt>
                <c:pt idx="1868">
                  <c:v>0.58606025454653388</c:v>
                </c:pt>
                <c:pt idx="1869">
                  <c:v>0.58640364386315769</c:v>
                </c:pt>
                <c:pt idx="1870">
                  <c:v>0.58706222848957901</c:v>
                </c:pt>
                <c:pt idx="1871">
                  <c:v>0.58708923423921222</c:v>
                </c:pt>
                <c:pt idx="1872">
                  <c:v>0.58719342693221654</c:v>
                </c:pt>
                <c:pt idx="1873">
                  <c:v>0.59227218996135766</c:v>
                </c:pt>
                <c:pt idx="1874">
                  <c:v>0.59340742645155586</c:v>
                </c:pt>
                <c:pt idx="1875">
                  <c:v>0.5936236076942365</c:v>
                </c:pt>
                <c:pt idx="1876">
                  <c:v>0.59401531938991614</c:v>
                </c:pt>
                <c:pt idx="1877">
                  <c:v>0.59435681053271661</c:v>
                </c:pt>
                <c:pt idx="1878">
                  <c:v>0.59460637290487262</c:v>
                </c:pt>
                <c:pt idx="1879">
                  <c:v>0.59498851838151035</c:v>
                </c:pt>
                <c:pt idx="1880">
                  <c:v>0.59529799018677299</c:v>
                </c:pt>
                <c:pt idx="1881">
                  <c:v>0.5961830595888441</c:v>
                </c:pt>
                <c:pt idx="1882">
                  <c:v>0.59663818319979844</c:v>
                </c:pt>
                <c:pt idx="1883">
                  <c:v>0.59735451948241325</c:v>
                </c:pt>
                <c:pt idx="1884">
                  <c:v>0.59993273265124392</c:v>
                </c:pt>
                <c:pt idx="1885">
                  <c:v>0.60059374328487425</c:v>
                </c:pt>
                <c:pt idx="1886">
                  <c:v>0.60304049503067936</c:v>
                </c:pt>
                <c:pt idx="1887">
                  <c:v>0.60333385888750157</c:v>
                </c:pt>
                <c:pt idx="1888">
                  <c:v>0.60404984988411969</c:v>
                </c:pt>
                <c:pt idx="1889">
                  <c:v>0.60421986608616673</c:v>
                </c:pt>
                <c:pt idx="1890">
                  <c:v>0.60473126098338503</c:v>
                </c:pt>
                <c:pt idx="1891">
                  <c:v>0.6049641921288863</c:v>
                </c:pt>
                <c:pt idx="1892">
                  <c:v>0.60508021976138537</c:v>
                </c:pt>
                <c:pt idx="1893">
                  <c:v>0.60524501460983893</c:v>
                </c:pt>
                <c:pt idx="1894">
                  <c:v>0.60531604240867654</c:v>
                </c:pt>
                <c:pt idx="1895">
                  <c:v>0.60559793335817835</c:v>
                </c:pt>
                <c:pt idx="1896">
                  <c:v>0.60675574587133629</c:v>
                </c:pt>
                <c:pt idx="1897">
                  <c:v>0.60740271280345193</c:v>
                </c:pt>
                <c:pt idx="1898">
                  <c:v>0.60983083557298756</c:v>
                </c:pt>
                <c:pt idx="1899">
                  <c:v>0.60987702391328313</c:v>
                </c:pt>
                <c:pt idx="1900">
                  <c:v>0.60989028575231963</c:v>
                </c:pt>
                <c:pt idx="1901">
                  <c:v>0.61130734959177568</c:v>
                </c:pt>
                <c:pt idx="1902">
                  <c:v>0.6141663182751137</c:v>
                </c:pt>
                <c:pt idx="1903">
                  <c:v>0.61438161913037026</c:v>
                </c:pt>
                <c:pt idx="1904">
                  <c:v>0.61455013938488023</c:v>
                </c:pt>
                <c:pt idx="1905">
                  <c:v>0.61474388601475505</c:v>
                </c:pt>
                <c:pt idx="1906">
                  <c:v>0.61519962168505449</c:v>
                </c:pt>
                <c:pt idx="1907">
                  <c:v>0.61629886394211486</c:v>
                </c:pt>
                <c:pt idx="1908">
                  <c:v>0.61682711212942698</c:v>
                </c:pt>
                <c:pt idx="1909">
                  <c:v>0.61800758245011134</c:v>
                </c:pt>
                <c:pt idx="1910">
                  <c:v>0.61944086065639459</c:v>
                </c:pt>
                <c:pt idx="1911">
                  <c:v>0.62009635223999449</c:v>
                </c:pt>
                <c:pt idx="1912">
                  <c:v>0.62022305351062168</c:v>
                </c:pt>
                <c:pt idx="1913">
                  <c:v>0.62187692777655468</c:v>
                </c:pt>
                <c:pt idx="1914">
                  <c:v>0.62232200831636841</c:v>
                </c:pt>
                <c:pt idx="1915">
                  <c:v>0.62307187555227617</c:v>
                </c:pt>
                <c:pt idx="1916">
                  <c:v>0.62336241116194269</c:v>
                </c:pt>
                <c:pt idx="1917">
                  <c:v>0.62348170161549221</c:v>
                </c:pt>
                <c:pt idx="1918">
                  <c:v>0.62549984235745582</c:v>
                </c:pt>
                <c:pt idx="1919">
                  <c:v>0.62591133398408438</c:v>
                </c:pt>
                <c:pt idx="1920">
                  <c:v>0.62732111065691232</c:v>
                </c:pt>
                <c:pt idx="1921">
                  <c:v>0.62745123945813763</c:v>
                </c:pt>
                <c:pt idx="1922">
                  <c:v>0.62750672161620191</c:v>
                </c:pt>
                <c:pt idx="1923">
                  <c:v>0.6278670282097506</c:v>
                </c:pt>
                <c:pt idx="1924">
                  <c:v>0.63044595760519528</c:v>
                </c:pt>
                <c:pt idx="1925">
                  <c:v>0.6304965361749868</c:v>
                </c:pt>
                <c:pt idx="1926">
                  <c:v>0.63198142872602991</c:v>
                </c:pt>
                <c:pt idx="1927">
                  <c:v>0.63424798741859589</c:v>
                </c:pt>
                <c:pt idx="1928">
                  <c:v>0.63483293265757978</c:v>
                </c:pt>
                <c:pt idx="1929">
                  <c:v>0.63523428278508598</c:v>
                </c:pt>
                <c:pt idx="1930">
                  <c:v>0.63645088696413943</c:v>
                </c:pt>
                <c:pt idx="1931">
                  <c:v>0.63674802913442696</c:v>
                </c:pt>
                <c:pt idx="1932">
                  <c:v>0.63953049019991082</c:v>
                </c:pt>
                <c:pt idx="1933">
                  <c:v>0.63995189803587016</c:v>
                </c:pt>
                <c:pt idx="1934">
                  <c:v>0.64011967572274842</c:v>
                </c:pt>
                <c:pt idx="1935">
                  <c:v>0.64247681308754168</c:v>
                </c:pt>
                <c:pt idx="1936">
                  <c:v>0.64784648620077689</c:v>
                </c:pt>
                <c:pt idx="1937">
                  <c:v>0.64793376313824325</c:v>
                </c:pt>
                <c:pt idx="1938">
                  <c:v>0.65261806940741651</c:v>
                </c:pt>
                <c:pt idx="1939">
                  <c:v>0.65287829248386564</c:v>
                </c:pt>
                <c:pt idx="1940">
                  <c:v>0.65334168427744121</c:v>
                </c:pt>
                <c:pt idx="1941">
                  <c:v>0.65362617538222567</c:v>
                </c:pt>
                <c:pt idx="1942">
                  <c:v>0.65504968969474842</c:v>
                </c:pt>
                <c:pt idx="1943">
                  <c:v>0.65654042680187319</c:v>
                </c:pt>
                <c:pt idx="1944">
                  <c:v>0.65719773714695218</c:v>
                </c:pt>
                <c:pt idx="1945">
                  <c:v>0.65733620309482288</c:v>
                </c:pt>
                <c:pt idx="1946">
                  <c:v>0.65759153043239826</c:v>
                </c:pt>
                <c:pt idx="1947">
                  <c:v>0.65885155288779951</c:v>
                </c:pt>
                <c:pt idx="1948">
                  <c:v>0.65938467458420136</c:v>
                </c:pt>
                <c:pt idx="1949">
                  <c:v>0.65980826113087931</c:v>
                </c:pt>
                <c:pt idx="1950">
                  <c:v>0.66083762840684079</c:v>
                </c:pt>
                <c:pt idx="1951">
                  <c:v>0.66143982457332218</c:v>
                </c:pt>
                <c:pt idx="1952">
                  <c:v>0.66269670105042733</c:v>
                </c:pt>
                <c:pt idx="1953">
                  <c:v>0.66302781784928178</c:v>
                </c:pt>
                <c:pt idx="1954">
                  <c:v>0.66430799732258006</c:v>
                </c:pt>
                <c:pt idx="1955">
                  <c:v>0.6651248956373198</c:v>
                </c:pt>
                <c:pt idx="1956">
                  <c:v>0.66615678420787405</c:v>
                </c:pt>
                <c:pt idx="1957">
                  <c:v>0.66948707305977362</c:v>
                </c:pt>
                <c:pt idx="1958">
                  <c:v>0.67027383580961508</c:v>
                </c:pt>
                <c:pt idx="1959">
                  <c:v>0.67129665657973248</c:v>
                </c:pt>
                <c:pt idx="1960">
                  <c:v>0.67178301004012897</c:v>
                </c:pt>
                <c:pt idx="1961">
                  <c:v>0.67682073748512972</c:v>
                </c:pt>
                <c:pt idx="1962">
                  <c:v>0.67716005502091792</c:v>
                </c:pt>
                <c:pt idx="1963">
                  <c:v>0.67773841250427369</c:v>
                </c:pt>
                <c:pt idx="1964">
                  <c:v>0.67877720815283382</c:v>
                </c:pt>
                <c:pt idx="1965">
                  <c:v>0.67974304125315022</c:v>
                </c:pt>
                <c:pt idx="1966">
                  <c:v>0.68017168713100884</c:v>
                </c:pt>
                <c:pt idx="1967">
                  <c:v>0.6804507065439912</c:v>
                </c:pt>
                <c:pt idx="1968">
                  <c:v>0.68091797549755118</c:v>
                </c:pt>
                <c:pt idx="1969">
                  <c:v>0.6831784409853483</c:v>
                </c:pt>
                <c:pt idx="1970">
                  <c:v>0.6836037316925111</c:v>
                </c:pt>
                <c:pt idx="1971">
                  <c:v>0.6847282402546061</c:v>
                </c:pt>
                <c:pt idx="1972">
                  <c:v>0.68577565709378741</c:v>
                </c:pt>
                <c:pt idx="1973">
                  <c:v>0.68583751100910917</c:v>
                </c:pt>
                <c:pt idx="1974">
                  <c:v>0.68658269895850421</c:v>
                </c:pt>
                <c:pt idx="1975">
                  <c:v>0.68941414342410434</c:v>
                </c:pt>
                <c:pt idx="1976">
                  <c:v>0.68964686086068683</c:v>
                </c:pt>
                <c:pt idx="1977">
                  <c:v>0.69002815961674602</c:v>
                </c:pt>
                <c:pt idx="1978">
                  <c:v>0.690364040104403</c:v>
                </c:pt>
                <c:pt idx="1979">
                  <c:v>0.69113648659026505</c:v>
                </c:pt>
                <c:pt idx="1980">
                  <c:v>0.69137414823632182</c:v>
                </c:pt>
                <c:pt idx="1981">
                  <c:v>0.69226729448830016</c:v>
                </c:pt>
                <c:pt idx="1982">
                  <c:v>0.69234020857709522</c:v>
                </c:pt>
                <c:pt idx="1983">
                  <c:v>0.69454584923926621</c:v>
                </c:pt>
                <c:pt idx="1984">
                  <c:v>0.6945682212252462</c:v>
                </c:pt>
                <c:pt idx="1985">
                  <c:v>0.69536480823536451</c:v>
                </c:pt>
                <c:pt idx="1986">
                  <c:v>0.69651483903668832</c:v>
                </c:pt>
                <c:pt idx="1987">
                  <c:v>0.69742489570271249</c:v>
                </c:pt>
                <c:pt idx="1988">
                  <c:v>0.69826710756443333</c:v>
                </c:pt>
                <c:pt idx="1989">
                  <c:v>0.69856578295894101</c:v>
                </c:pt>
                <c:pt idx="1990">
                  <c:v>0.70087557576032855</c:v>
                </c:pt>
                <c:pt idx="1991">
                  <c:v>0.70133024640664587</c:v>
                </c:pt>
                <c:pt idx="1992">
                  <c:v>0.70178583054849397</c:v>
                </c:pt>
                <c:pt idx="1993">
                  <c:v>0.70201972115111277</c:v>
                </c:pt>
                <c:pt idx="1994">
                  <c:v>0.70475972848887625</c:v>
                </c:pt>
                <c:pt idx="1995">
                  <c:v>0.70559785149709686</c:v>
                </c:pt>
                <c:pt idx="1996">
                  <c:v>0.7069831320270068</c:v>
                </c:pt>
                <c:pt idx="1997">
                  <c:v>0.70740621495173539</c:v>
                </c:pt>
                <c:pt idx="1998">
                  <c:v>0.70821641685360481</c:v>
                </c:pt>
                <c:pt idx="1999">
                  <c:v>0.70825820355515845</c:v>
                </c:pt>
                <c:pt idx="2000">
                  <c:v>0.70900466308943155</c:v>
                </c:pt>
                <c:pt idx="2001">
                  <c:v>0.70960566615211162</c:v>
                </c:pt>
                <c:pt idx="2002">
                  <c:v>0.70973155728069859</c:v>
                </c:pt>
                <c:pt idx="2003">
                  <c:v>0.70995184356133212</c:v>
                </c:pt>
                <c:pt idx="2004">
                  <c:v>0.71021457191434678</c:v>
                </c:pt>
                <c:pt idx="2005">
                  <c:v>0.71434106792725505</c:v>
                </c:pt>
                <c:pt idx="2006">
                  <c:v>0.71454257086295836</c:v>
                </c:pt>
                <c:pt idx="2007">
                  <c:v>0.71625431437699205</c:v>
                </c:pt>
                <c:pt idx="2008">
                  <c:v>0.71674851318653399</c:v>
                </c:pt>
                <c:pt idx="2009">
                  <c:v>0.71681251292831327</c:v>
                </c:pt>
                <c:pt idx="2010">
                  <c:v>0.7173803703700643</c:v>
                </c:pt>
                <c:pt idx="2011">
                  <c:v>0.72126259119269054</c:v>
                </c:pt>
                <c:pt idx="2012">
                  <c:v>0.72157521382843859</c:v>
                </c:pt>
                <c:pt idx="2013">
                  <c:v>0.72186701073512538</c:v>
                </c:pt>
                <c:pt idx="2014">
                  <c:v>0.72331332336470722</c:v>
                </c:pt>
                <c:pt idx="2015">
                  <c:v>0.7265663468224679</c:v>
                </c:pt>
                <c:pt idx="2016">
                  <c:v>0.72721404759067509</c:v>
                </c:pt>
                <c:pt idx="2017">
                  <c:v>0.72776762700484976</c:v>
                </c:pt>
                <c:pt idx="2018">
                  <c:v>0.72793972891776038</c:v>
                </c:pt>
                <c:pt idx="2019">
                  <c:v>0.72815636293924391</c:v>
                </c:pt>
                <c:pt idx="2020">
                  <c:v>0.72827692762492569</c:v>
                </c:pt>
                <c:pt idx="2021">
                  <c:v>0.73083087778145095</c:v>
                </c:pt>
                <c:pt idx="2022">
                  <c:v>0.73095423601342113</c:v>
                </c:pt>
                <c:pt idx="2023">
                  <c:v>0.7336673902316313</c:v>
                </c:pt>
                <c:pt idx="2024">
                  <c:v>0.73508545515439483</c:v>
                </c:pt>
                <c:pt idx="2025">
                  <c:v>0.73537935863352222</c:v>
                </c:pt>
                <c:pt idx="2026">
                  <c:v>0.73570831629143074</c:v>
                </c:pt>
                <c:pt idx="2027">
                  <c:v>0.73682420259274506</c:v>
                </c:pt>
                <c:pt idx="2028">
                  <c:v>0.73732819852636156</c:v>
                </c:pt>
                <c:pt idx="2029">
                  <c:v>0.74026533137028594</c:v>
                </c:pt>
                <c:pt idx="2030">
                  <c:v>0.74036561396971423</c:v>
                </c:pt>
                <c:pt idx="2031">
                  <c:v>0.74136293209263548</c:v>
                </c:pt>
                <c:pt idx="2032">
                  <c:v>0.74180161254320054</c:v>
                </c:pt>
                <c:pt idx="2033">
                  <c:v>0.74342874134572945</c:v>
                </c:pt>
                <c:pt idx="2034">
                  <c:v>0.74444817802727703</c:v>
                </c:pt>
                <c:pt idx="2035">
                  <c:v>0.74498941535046637</c:v>
                </c:pt>
                <c:pt idx="2036">
                  <c:v>0.7489809107898503</c:v>
                </c:pt>
                <c:pt idx="2037">
                  <c:v>0.75085617358812806</c:v>
                </c:pt>
                <c:pt idx="2038">
                  <c:v>0.75093148873303617</c:v>
                </c:pt>
                <c:pt idx="2039">
                  <c:v>0.75227565972659183</c:v>
                </c:pt>
                <c:pt idx="2040">
                  <c:v>0.75399871930326567</c:v>
                </c:pt>
                <c:pt idx="2041">
                  <c:v>0.75494326026491609</c:v>
                </c:pt>
                <c:pt idx="2042">
                  <c:v>0.75582851067981027</c:v>
                </c:pt>
                <c:pt idx="2043">
                  <c:v>0.75619933023069719</c:v>
                </c:pt>
                <c:pt idx="2044">
                  <c:v>0.75707551159958486</c:v>
                </c:pt>
                <c:pt idx="2045">
                  <c:v>0.75854742122776164</c:v>
                </c:pt>
                <c:pt idx="2046">
                  <c:v>0.75883728089058544</c:v>
                </c:pt>
                <c:pt idx="2047">
                  <c:v>0.75974413511061045</c:v>
                </c:pt>
                <c:pt idx="2048">
                  <c:v>0.76087243275243654</c:v>
                </c:pt>
                <c:pt idx="2049">
                  <c:v>0.76156661223434796</c:v>
                </c:pt>
                <c:pt idx="2050">
                  <c:v>0.76309650296787779</c:v>
                </c:pt>
                <c:pt idx="2051">
                  <c:v>0.76430991939988746</c:v>
                </c:pt>
                <c:pt idx="2052">
                  <c:v>0.76552289078310287</c:v>
                </c:pt>
                <c:pt idx="2053">
                  <c:v>0.76778448173633884</c:v>
                </c:pt>
                <c:pt idx="2054">
                  <c:v>0.77222655941802709</c:v>
                </c:pt>
                <c:pt idx="2055">
                  <c:v>0.77271403237258285</c:v>
                </c:pt>
                <c:pt idx="2056">
                  <c:v>0.77367082662222297</c:v>
                </c:pt>
                <c:pt idx="2057">
                  <c:v>0.77518914446393405</c:v>
                </c:pt>
                <c:pt idx="2058">
                  <c:v>0.77609239867666491</c:v>
                </c:pt>
                <c:pt idx="2059">
                  <c:v>0.77654942688617856</c:v>
                </c:pt>
                <c:pt idx="2060">
                  <c:v>0.77761341583350041</c:v>
                </c:pt>
                <c:pt idx="2061">
                  <c:v>0.77785977233296055</c:v>
                </c:pt>
                <c:pt idx="2062">
                  <c:v>0.77813569253513837</c:v>
                </c:pt>
                <c:pt idx="2063">
                  <c:v>0.77892080738083502</c:v>
                </c:pt>
                <c:pt idx="2064">
                  <c:v>0.77904622120834188</c:v>
                </c:pt>
                <c:pt idx="2065">
                  <c:v>0.77909027206984105</c:v>
                </c:pt>
                <c:pt idx="2066">
                  <c:v>0.77917399139378474</c:v>
                </c:pt>
                <c:pt idx="2067">
                  <c:v>0.7809767019093703</c:v>
                </c:pt>
                <c:pt idx="2068">
                  <c:v>0.78246898371558393</c:v>
                </c:pt>
                <c:pt idx="2069">
                  <c:v>0.78507551162273537</c:v>
                </c:pt>
                <c:pt idx="2070">
                  <c:v>0.78539538456493529</c:v>
                </c:pt>
                <c:pt idx="2071">
                  <c:v>0.78540490234345539</c:v>
                </c:pt>
                <c:pt idx="2072">
                  <c:v>0.78823451190949001</c:v>
                </c:pt>
                <c:pt idx="2073">
                  <c:v>0.7894698314002534</c:v>
                </c:pt>
                <c:pt idx="2074">
                  <c:v>0.79064232730272965</c:v>
                </c:pt>
                <c:pt idx="2075">
                  <c:v>0.79266580544240239</c:v>
                </c:pt>
                <c:pt idx="2076">
                  <c:v>0.79295827910832151</c:v>
                </c:pt>
                <c:pt idx="2077">
                  <c:v>0.7940371570284962</c:v>
                </c:pt>
                <c:pt idx="2078">
                  <c:v>0.79452502085655519</c:v>
                </c:pt>
                <c:pt idx="2079">
                  <c:v>0.79474895833180637</c:v>
                </c:pt>
                <c:pt idx="2080">
                  <c:v>0.79505215853619271</c:v>
                </c:pt>
                <c:pt idx="2081">
                  <c:v>0.7958122062437657</c:v>
                </c:pt>
                <c:pt idx="2082">
                  <c:v>0.79587692454114733</c:v>
                </c:pt>
                <c:pt idx="2083">
                  <c:v>0.79744119079195053</c:v>
                </c:pt>
                <c:pt idx="2084">
                  <c:v>0.79819406211962718</c:v>
                </c:pt>
                <c:pt idx="2085">
                  <c:v>0.79906782999721837</c:v>
                </c:pt>
                <c:pt idx="2086">
                  <c:v>0.79984528143676381</c:v>
                </c:pt>
                <c:pt idx="2087">
                  <c:v>0.80079202597940269</c:v>
                </c:pt>
                <c:pt idx="2088">
                  <c:v>0.80175137280635267</c:v>
                </c:pt>
                <c:pt idx="2089">
                  <c:v>0.80457309833018009</c:v>
                </c:pt>
                <c:pt idx="2090">
                  <c:v>0.80633033534747733</c:v>
                </c:pt>
                <c:pt idx="2091">
                  <c:v>0.80670644346451748</c:v>
                </c:pt>
                <c:pt idx="2092">
                  <c:v>0.80986049074636624</c:v>
                </c:pt>
                <c:pt idx="2093">
                  <c:v>0.8103405907315987</c:v>
                </c:pt>
                <c:pt idx="2094">
                  <c:v>0.81194224948721616</c:v>
                </c:pt>
                <c:pt idx="2095">
                  <c:v>0.81310428916919597</c:v>
                </c:pt>
                <c:pt idx="2096">
                  <c:v>0.81413227428080348</c:v>
                </c:pt>
                <c:pt idx="2097">
                  <c:v>0.81615824151026639</c:v>
                </c:pt>
                <c:pt idx="2098">
                  <c:v>0.81653475067915615</c:v>
                </c:pt>
                <c:pt idx="2099">
                  <c:v>0.81716952111112628</c:v>
                </c:pt>
                <c:pt idx="2100">
                  <c:v>0.81726330821349691</c:v>
                </c:pt>
                <c:pt idx="2101">
                  <c:v>0.81728166358224263</c:v>
                </c:pt>
                <c:pt idx="2102">
                  <c:v>0.81762569034877453</c:v>
                </c:pt>
                <c:pt idx="2103">
                  <c:v>0.81882247468116443</c:v>
                </c:pt>
                <c:pt idx="2104">
                  <c:v>0.81938555221562026</c:v>
                </c:pt>
                <c:pt idx="2105">
                  <c:v>0.82095200533564816</c:v>
                </c:pt>
                <c:pt idx="2106">
                  <c:v>0.82120102737093703</c:v>
                </c:pt>
                <c:pt idx="2107">
                  <c:v>0.82212553651996811</c:v>
                </c:pt>
                <c:pt idx="2108">
                  <c:v>0.82235579521383961</c:v>
                </c:pt>
                <c:pt idx="2109">
                  <c:v>0.82339476056813976</c:v>
                </c:pt>
                <c:pt idx="2110">
                  <c:v>0.82392625899077587</c:v>
                </c:pt>
                <c:pt idx="2111">
                  <c:v>0.82531334057394856</c:v>
                </c:pt>
                <c:pt idx="2112">
                  <c:v>0.826792230267962</c:v>
                </c:pt>
                <c:pt idx="2113">
                  <c:v>0.82717342190609144</c:v>
                </c:pt>
                <c:pt idx="2114">
                  <c:v>0.8274434194847623</c:v>
                </c:pt>
                <c:pt idx="2115">
                  <c:v>0.82744614320664966</c:v>
                </c:pt>
                <c:pt idx="2116">
                  <c:v>0.83001688730351031</c:v>
                </c:pt>
                <c:pt idx="2117">
                  <c:v>0.83060889409086947</c:v>
                </c:pt>
                <c:pt idx="2118">
                  <c:v>0.83159900176703272</c:v>
                </c:pt>
                <c:pt idx="2119">
                  <c:v>0.84101016071205348</c:v>
                </c:pt>
                <c:pt idx="2120">
                  <c:v>0.84115890341006028</c:v>
                </c:pt>
                <c:pt idx="2121">
                  <c:v>0.84353564551296567</c:v>
                </c:pt>
                <c:pt idx="2122">
                  <c:v>0.84735962671375287</c:v>
                </c:pt>
                <c:pt idx="2123">
                  <c:v>0.84774666035544455</c:v>
                </c:pt>
                <c:pt idx="2124">
                  <c:v>0.84815051148411058</c:v>
                </c:pt>
                <c:pt idx="2125">
                  <c:v>0.85617130651564266</c:v>
                </c:pt>
                <c:pt idx="2126">
                  <c:v>0.85734306928121762</c:v>
                </c:pt>
                <c:pt idx="2127">
                  <c:v>0.86044285356493233</c:v>
                </c:pt>
                <c:pt idx="2128">
                  <c:v>0.86469146892103621</c:v>
                </c:pt>
                <c:pt idx="2129">
                  <c:v>0.86582105137402676</c:v>
                </c:pt>
                <c:pt idx="2130">
                  <c:v>0.87058959367598632</c:v>
                </c:pt>
                <c:pt idx="2131">
                  <c:v>0.87086683440054213</c:v>
                </c:pt>
                <c:pt idx="2132">
                  <c:v>0.87139360113168196</c:v>
                </c:pt>
                <c:pt idx="2133">
                  <c:v>0.87406747986432232</c:v>
                </c:pt>
                <c:pt idx="2134">
                  <c:v>0.87428246896900852</c:v>
                </c:pt>
                <c:pt idx="2135">
                  <c:v>0.8774669131137478</c:v>
                </c:pt>
                <c:pt idx="2136">
                  <c:v>0.87883994900443041</c:v>
                </c:pt>
                <c:pt idx="2137">
                  <c:v>0.8809561753030033</c:v>
                </c:pt>
                <c:pt idx="2138">
                  <c:v>0.88198555808124224</c:v>
                </c:pt>
                <c:pt idx="2139">
                  <c:v>0.88422803148656648</c:v>
                </c:pt>
                <c:pt idx="2140">
                  <c:v>0.88441007278376915</c:v>
                </c:pt>
                <c:pt idx="2141">
                  <c:v>0.88554395378485751</c:v>
                </c:pt>
                <c:pt idx="2142">
                  <c:v>0.88920445648710267</c:v>
                </c:pt>
                <c:pt idx="2143">
                  <c:v>0.89108961038518275</c:v>
                </c:pt>
                <c:pt idx="2144">
                  <c:v>0.89332997750420118</c:v>
                </c:pt>
                <c:pt idx="2145">
                  <c:v>0.89380155621630553</c:v>
                </c:pt>
                <c:pt idx="2146">
                  <c:v>0.89698146900080977</c:v>
                </c:pt>
                <c:pt idx="2147">
                  <c:v>0.89830322856807709</c:v>
                </c:pt>
                <c:pt idx="2148">
                  <c:v>0.8999242669223102</c:v>
                </c:pt>
                <c:pt idx="2149">
                  <c:v>0.90185865662756526</c:v>
                </c:pt>
                <c:pt idx="2150">
                  <c:v>0.90195510525267986</c:v>
                </c:pt>
                <c:pt idx="2151">
                  <c:v>0.90390569604303561</c:v>
                </c:pt>
                <c:pt idx="2152">
                  <c:v>0.90731287525378002</c:v>
                </c:pt>
                <c:pt idx="2153">
                  <c:v>0.90798173439027541</c:v>
                </c:pt>
                <c:pt idx="2154">
                  <c:v>0.90813693612108382</c:v>
                </c:pt>
                <c:pt idx="2155">
                  <c:v>0.91011458527853606</c:v>
                </c:pt>
                <c:pt idx="2156">
                  <c:v>0.91173442230596291</c:v>
                </c:pt>
                <c:pt idx="2157">
                  <c:v>0.91275602903725772</c:v>
                </c:pt>
                <c:pt idx="2158">
                  <c:v>0.91281956894247929</c:v>
                </c:pt>
                <c:pt idx="2159">
                  <c:v>0.91430996275491805</c:v>
                </c:pt>
                <c:pt idx="2160">
                  <c:v>0.9161227750478923</c:v>
                </c:pt>
                <c:pt idx="2161">
                  <c:v>0.91655984226138376</c:v>
                </c:pt>
                <c:pt idx="2162">
                  <c:v>0.91922870218249109</c:v>
                </c:pt>
                <c:pt idx="2163">
                  <c:v>0.91941341509539753</c:v>
                </c:pt>
                <c:pt idx="2164">
                  <c:v>0.92011664343072752</c:v>
                </c:pt>
                <c:pt idx="2165">
                  <c:v>0.92209086680082453</c:v>
                </c:pt>
                <c:pt idx="2166">
                  <c:v>0.92417996298222194</c:v>
                </c:pt>
                <c:pt idx="2167">
                  <c:v>0.92587041945768189</c:v>
                </c:pt>
                <c:pt idx="2168">
                  <c:v>0.92603765840533703</c:v>
                </c:pt>
                <c:pt idx="2169">
                  <c:v>0.92955135091886987</c:v>
                </c:pt>
                <c:pt idx="2170">
                  <c:v>0.93135527983132094</c:v>
                </c:pt>
                <c:pt idx="2171">
                  <c:v>0.93355029743156004</c:v>
                </c:pt>
                <c:pt idx="2172">
                  <c:v>0.93429038657735564</c:v>
                </c:pt>
                <c:pt idx="2173">
                  <c:v>0.93583883133460444</c:v>
                </c:pt>
                <c:pt idx="2174">
                  <c:v>0.93712522025104916</c:v>
                </c:pt>
                <c:pt idx="2175">
                  <c:v>0.93819028326804021</c:v>
                </c:pt>
                <c:pt idx="2176">
                  <c:v>0.94053204529602175</c:v>
                </c:pt>
                <c:pt idx="2177">
                  <c:v>0.94167264559382313</c:v>
                </c:pt>
                <c:pt idx="2178">
                  <c:v>0.9454655809593232</c:v>
                </c:pt>
                <c:pt idx="2179">
                  <c:v>0.94712389240486039</c:v>
                </c:pt>
                <c:pt idx="2180">
                  <c:v>0.94864551947213704</c:v>
                </c:pt>
                <c:pt idx="2181">
                  <c:v>0.9495443529191463</c:v>
                </c:pt>
                <c:pt idx="2182">
                  <c:v>0.94997054550093862</c:v>
                </c:pt>
                <c:pt idx="2183">
                  <c:v>0.95023288229807479</c:v>
                </c:pt>
                <c:pt idx="2184">
                  <c:v>0.95051129621743446</c:v>
                </c:pt>
                <c:pt idx="2185">
                  <c:v>0.95139246345944306</c:v>
                </c:pt>
                <c:pt idx="2186">
                  <c:v>0.95157830188709724</c:v>
                </c:pt>
                <c:pt idx="2187">
                  <c:v>0.95190862818856925</c:v>
                </c:pt>
                <c:pt idx="2188">
                  <c:v>0.9524138984295426</c:v>
                </c:pt>
                <c:pt idx="2189">
                  <c:v>0.95264715038955039</c:v>
                </c:pt>
                <c:pt idx="2190">
                  <c:v>0.95821686259938221</c:v>
                </c:pt>
                <c:pt idx="2191">
                  <c:v>0.95858616075369008</c:v>
                </c:pt>
                <c:pt idx="2192">
                  <c:v>0.96008613811714105</c:v>
                </c:pt>
                <c:pt idx="2193">
                  <c:v>0.96052261363993696</c:v>
                </c:pt>
                <c:pt idx="2194">
                  <c:v>0.96090072891057643</c:v>
                </c:pt>
                <c:pt idx="2195">
                  <c:v>0.96229071604922134</c:v>
                </c:pt>
                <c:pt idx="2196">
                  <c:v>0.96293871743047577</c:v>
                </c:pt>
                <c:pt idx="2197">
                  <c:v>0.96333989445946733</c:v>
                </c:pt>
                <c:pt idx="2198">
                  <c:v>0.96583857274218543</c:v>
                </c:pt>
                <c:pt idx="2199">
                  <c:v>0.96635684842985092</c:v>
                </c:pt>
                <c:pt idx="2200">
                  <c:v>0.96675011728165849</c:v>
                </c:pt>
                <c:pt idx="2201">
                  <c:v>0.96845147213752591</c:v>
                </c:pt>
                <c:pt idx="2202">
                  <c:v>0.96941588477753682</c:v>
                </c:pt>
                <c:pt idx="2203">
                  <c:v>0.97069928702221475</c:v>
                </c:pt>
                <c:pt idx="2204">
                  <c:v>0.97113609978175019</c:v>
                </c:pt>
                <c:pt idx="2205">
                  <c:v>0.9712555823080733</c:v>
                </c:pt>
                <c:pt idx="2206">
                  <c:v>0.97156049014261658</c:v>
                </c:pt>
                <c:pt idx="2207">
                  <c:v>0.9735720604739001</c:v>
                </c:pt>
                <c:pt idx="2208">
                  <c:v>0.97482184797383786</c:v>
                </c:pt>
                <c:pt idx="2209">
                  <c:v>0.97798518826955583</c:v>
                </c:pt>
                <c:pt idx="2210">
                  <c:v>0.97995721937787017</c:v>
                </c:pt>
                <c:pt idx="2211">
                  <c:v>0.98061099188767897</c:v>
                </c:pt>
                <c:pt idx="2212">
                  <c:v>0.98206168850155384</c:v>
                </c:pt>
                <c:pt idx="2213">
                  <c:v>0.98539787520657163</c:v>
                </c:pt>
                <c:pt idx="2214">
                  <c:v>0.98614341505842518</c:v>
                </c:pt>
                <c:pt idx="2215">
                  <c:v>0.9867802276988763</c:v>
                </c:pt>
                <c:pt idx="2216">
                  <c:v>0.98789902852111433</c:v>
                </c:pt>
                <c:pt idx="2217">
                  <c:v>0.98981736218784944</c:v>
                </c:pt>
                <c:pt idx="2218">
                  <c:v>0.98986671598662035</c:v>
                </c:pt>
                <c:pt idx="2219">
                  <c:v>0.99061205785209183</c:v>
                </c:pt>
                <c:pt idx="2220">
                  <c:v>0.99072919410053895</c:v>
                </c:pt>
                <c:pt idx="2221">
                  <c:v>0.99083448622516046</c:v>
                </c:pt>
                <c:pt idx="2222">
                  <c:v>0.99122727715076919</c:v>
                </c:pt>
                <c:pt idx="2223">
                  <c:v>0.99284279924749919</c:v>
                </c:pt>
                <c:pt idx="2224">
                  <c:v>0.99332532413803665</c:v>
                </c:pt>
                <c:pt idx="2225">
                  <c:v>0.99360113455200505</c:v>
                </c:pt>
                <c:pt idx="2226">
                  <c:v>0.99452113653527274</c:v>
                </c:pt>
                <c:pt idx="2227">
                  <c:v>0.99557029870342861</c:v>
                </c:pt>
                <c:pt idx="2228">
                  <c:v>0.99620015760303571</c:v>
                </c:pt>
                <c:pt idx="2229">
                  <c:v>0.99640125533950252</c:v>
                </c:pt>
                <c:pt idx="2230">
                  <c:v>0.99731402312681772</c:v>
                </c:pt>
                <c:pt idx="2231">
                  <c:v>0.99833655428156398</c:v>
                </c:pt>
                <c:pt idx="2232">
                  <c:v>1.002455186759561</c:v>
                </c:pt>
                <c:pt idx="2233">
                  <c:v>1.0041949824230112</c:v>
                </c:pt>
                <c:pt idx="2234">
                  <c:v>1.0065828261816734</c:v>
                </c:pt>
                <c:pt idx="2235">
                  <c:v>1.0106010802887002</c:v>
                </c:pt>
                <c:pt idx="2236">
                  <c:v>1.0114316258816336</c:v>
                </c:pt>
                <c:pt idx="2237">
                  <c:v>1.0131589730918296</c:v>
                </c:pt>
                <c:pt idx="2238">
                  <c:v>1.0143173524659372</c:v>
                </c:pt>
                <c:pt idx="2239">
                  <c:v>1.0145376038841891</c:v>
                </c:pt>
                <c:pt idx="2240">
                  <c:v>1.0147761532251249</c:v>
                </c:pt>
                <c:pt idx="2241">
                  <c:v>1.0167152755835442</c:v>
                </c:pt>
                <c:pt idx="2242">
                  <c:v>1.0177627454707416</c:v>
                </c:pt>
                <c:pt idx="2243">
                  <c:v>1.0205477156943679</c:v>
                </c:pt>
                <c:pt idx="2244">
                  <c:v>1.023614525079253</c:v>
                </c:pt>
                <c:pt idx="2245">
                  <c:v>1.023680406346628</c:v>
                </c:pt>
                <c:pt idx="2246">
                  <c:v>1.0257841135067232</c:v>
                </c:pt>
                <c:pt idx="2247">
                  <c:v>1.0280032571162958</c:v>
                </c:pt>
                <c:pt idx="2248">
                  <c:v>1.0291792664555877</c:v>
                </c:pt>
                <c:pt idx="2249">
                  <c:v>1.0336474724384181</c:v>
                </c:pt>
                <c:pt idx="2250">
                  <c:v>1.0338901386141286</c:v>
                </c:pt>
                <c:pt idx="2251">
                  <c:v>1.0344134165226995</c:v>
                </c:pt>
                <c:pt idx="2252">
                  <c:v>1.0357488837367297</c:v>
                </c:pt>
                <c:pt idx="2253">
                  <c:v>1.0365184776620422</c:v>
                </c:pt>
                <c:pt idx="2254">
                  <c:v>1.0382841658667168</c:v>
                </c:pt>
                <c:pt idx="2255">
                  <c:v>1.0385719944045992</c:v>
                </c:pt>
                <c:pt idx="2256">
                  <c:v>1.0385865682173392</c:v>
                </c:pt>
                <c:pt idx="2257">
                  <c:v>1.0428098933033552</c:v>
                </c:pt>
                <c:pt idx="2258">
                  <c:v>1.0438620027133765</c:v>
                </c:pt>
                <c:pt idx="2259">
                  <c:v>1.0458929227199913</c:v>
                </c:pt>
                <c:pt idx="2260">
                  <c:v>1.0467202380004172</c:v>
                </c:pt>
                <c:pt idx="2261">
                  <c:v>1.051368309986431</c:v>
                </c:pt>
                <c:pt idx="2262">
                  <c:v>1.0517163024511733</c:v>
                </c:pt>
                <c:pt idx="2263">
                  <c:v>1.0547104172917801</c:v>
                </c:pt>
                <c:pt idx="2264">
                  <c:v>1.0574027275768696</c:v>
                </c:pt>
                <c:pt idx="2265">
                  <c:v>1.0576777636034205</c:v>
                </c:pt>
                <c:pt idx="2266">
                  <c:v>1.0580003614269018</c:v>
                </c:pt>
                <c:pt idx="2267">
                  <c:v>1.0582499050778202</c:v>
                </c:pt>
                <c:pt idx="2268">
                  <c:v>1.059405097340433</c:v>
                </c:pt>
                <c:pt idx="2269">
                  <c:v>1.0603796527900173</c:v>
                </c:pt>
                <c:pt idx="2270">
                  <c:v>1.061636699719269</c:v>
                </c:pt>
                <c:pt idx="2271">
                  <c:v>1.06282938914806</c:v>
                </c:pt>
                <c:pt idx="2272">
                  <c:v>1.0664016459295449</c:v>
                </c:pt>
                <c:pt idx="2273">
                  <c:v>1.0666604077646233</c:v>
                </c:pt>
                <c:pt idx="2274">
                  <c:v>1.0673275034103666</c:v>
                </c:pt>
                <c:pt idx="2275">
                  <c:v>1.0712995067957547</c:v>
                </c:pt>
                <c:pt idx="2276">
                  <c:v>1.0717783269489978</c:v>
                </c:pt>
                <c:pt idx="2277">
                  <c:v>1.0742773034579638</c:v>
                </c:pt>
                <c:pt idx="2278">
                  <c:v>1.0762119723029593</c:v>
                </c:pt>
                <c:pt idx="2279">
                  <c:v>1.0768030562991762</c:v>
                </c:pt>
                <c:pt idx="2280">
                  <c:v>1.0796822402147892</c:v>
                </c:pt>
                <c:pt idx="2281">
                  <c:v>1.0830881892109669</c:v>
                </c:pt>
                <c:pt idx="2282">
                  <c:v>1.0866490583273267</c:v>
                </c:pt>
                <c:pt idx="2283">
                  <c:v>1.0877400842227178</c:v>
                </c:pt>
                <c:pt idx="2284">
                  <c:v>1.0879117013045443</c:v>
                </c:pt>
                <c:pt idx="2285">
                  <c:v>1.0881551552375732</c:v>
                </c:pt>
                <c:pt idx="2286">
                  <c:v>1.0891799615204341</c:v>
                </c:pt>
                <c:pt idx="2287">
                  <c:v>1.0946923335328538</c:v>
                </c:pt>
                <c:pt idx="2288">
                  <c:v>1.0962360049530591</c:v>
                </c:pt>
                <c:pt idx="2289">
                  <c:v>1.096986554194044</c:v>
                </c:pt>
                <c:pt idx="2290">
                  <c:v>1.1002124770407882</c:v>
                </c:pt>
                <c:pt idx="2291">
                  <c:v>1.1078130341351502</c:v>
                </c:pt>
                <c:pt idx="2292">
                  <c:v>1.1097009225743693</c:v>
                </c:pt>
                <c:pt idx="2293">
                  <c:v>1.1123999378039477</c:v>
                </c:pt>
                <c:pt idx="2294">
                  <c:v>1.113831332807665</c:v>
                </c:pt>
                <c:pt idx="2295">
                  <c:v>1.1199494018045222</c:v>
                </c:pt>
                <c:pt idx="2296">
                  <c:v>1.120680374990882</c:v>
                </c:pt>
                <c:pt idx="2297">
                  <c:v>1.1215763893443098</c:v>
                </c:pt>
                <c:pt idx="2298">
                  <c:v>1.1232538725106638</c:v>
                </c:pt>
                <c:pt idx="2299">
                  <c:v>1.1241757687797218</c:v>
                </c:pt>
                <c:pt idx="2300">
                  <c:v>1.1265146404029436</c:v>
                </c:pt>
                <c:pt idx="2301">
                  <c:v>1.1317094691599718</c:v>
                </c:pt>
                <c:pt idx="2302">
                  <c:v>1.1325970305371187</c:v>
                </c:pt>
                <c:pt idx="2303">
                  <c:v>1.1330448608954415</c:v>
                </c:pt>
                <c:pt idx="2304">
                  <c:v>1.1333969281493703</c:v>
                </c:pt>
                <c:pt idx="2305">
                  <c:v>1.134971034723754</c:v>
                </c:pt>
                <c:pt idx="2306">
                  <c:v>1.1354122010183714</c:v>
                </c:pt>
                <c:pt idx="2307">
                  <c:v>1.1393084179573816</c:v>
                </c:pt>
                <c:pt idx="2308">
                  <c:v>1.1396736452754901</c:v>
                </c:pt>
                <c:pt idx="2309">
                  <c:v>1.1403440534070923</c:v>
                </c:pt>
                <c:pt idx="2310">
                  <c:v>1.1411780094414372</c:v>
                </c:pt>
                <c:pt idx="2311">
                  <c:v>1.1446018070260533</c:v>
                </c:pt>
                <c:pt idx="2312">
                  <c:v>1.1451184547099282</c:v>
                </c:pt>
                <c:pt idx="2313">
                  <c:v>1.1452749431170919</c:v>
                </c:pt>
                <c:pt idx="2314">
                  <c:v>1.1473615817560607</c:v>
                </c:pt>
                <c:pt idx="2315">
                  <c:v>1.1497818903418517</c:v>
                </c:pt>
                <c:pt idx="2316">
                  <c:v>1.150671810310788</c:v>
                </c:pt>
                <c:pt idx="2317">
                  <c:v>1.1518404294132487</c:v>
                </c:pt>
                <c:pt idx="2318">
                  <c:v>1.1570577671058884</c:v>
                </c:pt>
                <c:pt idx="2319">
                  <c:v>1.1574447978256537</c:v>
                </c:pt>
                <c:pt idx="2320">
                  <c:v>1.1578466512644829</c:v>
                </c:pt>
                <c:pt idx="2321">
                  <c:v>1.158920715759439</c:v>
                </c:pt>
                <c:pt idx="2322">
                  <c:v>1.1605586111812898</c:v>
                </c:pt>
                <c:pt idx="2323">
                  <c:v>1.1609440359739527</c:v>
                </c:pt>
                <c:pt idx="2324">
                  <c:v>1.1638231202241023</c:v>
                </c:pt>
                <c:pt idx="2325">
                  <c:v>1.1733394128778414</c:v>
                </c:pt>
                <c:pt idx="2326">
                  <c:v>1.1765774589909701</c:v>
                </c:pt>
                <c:pt idx="2327">
                  <c:v>1.1788371525235304</c:v>
                </c:pt>
                <c:pt idx="2328">
                  <c:v>1.1824753507962233</c:v>
                </c:pt>
                <c:pt idx="2329">
                  <c:v>1.1841303356958497</c:v>
                </c:pt>
                <c:pt idx="2330">
                  <c:v>1.1858931921752502</c:v>
                </c:pt>
                <c:pt idx="2331">
                  <c:v>1.187769174524884</c:v>
                </c:pt>
                <c:pt idx="2332">
                  <c:v>1.1926693899991643</c:v>
                </c:pt>
                <c:pt idx="2333">
                  <c:v>1.1930135125578449</c:v>
                </c:pt>
                <c:pt idx="2334">
                  <c:v>1.1942334865750037</c:v>
                </c:pt>
                <c:pt idx="2335">
                  <c:v>1.1945992873347921</c:v>
                </c:pt>
                <c:pt idx="2336">
                  <c:v>1.2019757124993855</c:v>
                </c:pt>
                <c:pt idx="2337">
                  <c:v>1.2039877245147705</c:v>
                </c:pt>
                <c:pt idx="2338">
                  <c:v>1.2058765970763929</c:v>
                </c:pt>
                <c:pt idx="2339">
                  <c:v>1.2078212401531707</c:v>
                </c:pt>
                <c:pt idx="2340">
                  <c:v>1.2126208384904638</c:v>
                </c:pt>
                <c:pt idx="2341">
                  <c:v>1.213842108274354</c:v>
                </c:pt>
                <c:pt idx="2342">
                  <c:v>1.2195716505065262</c:v>
                </c:pt>
                <c:pt idx="2343">
                  <c:v>1.222224917738485</c:v>
                </c:pt>
                <c:pt idx="2344">
                  <c:v>1.222313423275601</c:v>
                </c:pt>
                <c:pt idx="2345">
                  <c:v>1.2235495685129594</c:v>
                </c:pt>
                <c:pt idx="2346">
                  <c:v>1.2242381914426743</c:v>
                </c:pt>
                <c:pt idx="2347">
                  <c:v>1.2249693438124856</c:v>
                </c:pt>
                <c:pt idx="2348">
                  <c:v>1.2266474340288975</c:v>
                </c:pt>
                <c:pt idx="2349">
                  <c:v>1.2279096677735211</c:v>
                </c:pt>
                <c:pt idx="2350">
                  <c:v>1.2326929322999205</c:v>
                </c:pt>
                <c:pt idx="2351">
                  <c:v>1.2412622809079379</c:v>
                </c:pt>
                <c:pt idx="2352">
                  <c:v>1.2422459803823767</c:v>
                </c:pt>
                <c:pt idx="2353">
                  <c:v>1.2427594168775711</c:v>
                </c:pt>
                <c:pt idx="2354">
                  <c:v>1.2437503870777751</c:v>
                </c:pt>
                <c:pt idx="2355">
                  <c:v>1.2456749967450562</c:v>
                </c:pt>
                <c:pt idx="2356">
                  <c:v>1.2538065024315124</c:v>
                </c:pt>
                <c:pt idx="2357">
                  <c:v>1.2610178030677586</c:v>
                </c:pt>
                <c:pt idx="2358">
                  <c:v>1.2632272596871332</c:v>
                </c:pt>
                <c:pt idx="2359">
                  <c:v>1.2647388316644372</c:v>
                </c:pt>
                <c:pt idx="2360">
                  <c:v>1.2662596531397441</c:v>
                </c:pt>
                <c:pt idx="2361">
                  <c:v>1.2674785061476559</c:v>
                </c:pt>
                <c:pt idx="2362">
                  <c:v>1.2681393644743311</c:v>
                </c:pt>
                <c:pt idx="2363">
                  <c:v>1.2706560318495066</c:v>
                </c:pt>
                <c:pt idx="2364">
                  <c:v>1.2773686802077335</c:v>
                </c:pt>
                <c:pt idx="2365">
                  <c:v>1.2781234928618606</c:v>
                </c:pt>
                <c:pt idx="2366">
                  <c:v>1.2790149015934065</c:v>
                </c:pt>
                <c:pt idx="2367">
                  <c:v>1.2933621764993815</c:v>
                </c:pt>
                <c:pt idx="2368">
                  <c:v>1.2991928625073994</c:v>
                </c:pt>
                <c:pt idx="2369">
                  <c:v>1.3008406386696634</c:v>
                </c:pt>
                <c:pt idx="2370">
                  <c:v>1.3106021430842121</c:v>
                </c:pt>
                <c:pt idx="2371">
                  <c:v>1.3122502320423812</c:v>
                </c:pt>
                <c:pt idx="2372">
                  <c:v>1.3136867807148522</c:v>
                </c:pt>
                <c:pt idx="2373">
                  <c:v>1.315517043458418</c:v>
                </c:pt>
                <c:pt idx="2374">
                  <c:v>1.3217852404593833</c:v>
                </c:pt>
                <c:pt idx="2375">
                  <c:v>1.3230845613992313</c:v>
                </c:pt>
                <c:pt idx="2376">
                  <c:v>1.3331944221375363</c:v>
                </c:pt>
                <c:pt idx="2377">
                  <c:v>1.3406273963465101</c:v>
                </c:pt>
                <c:pt idx="2378">
                  <c:v>1.3574053947872093</c:v>
                </c:pt>
                <c:pt idx="2379">
                  <c:v>1.3596628505540738</c:v>
                </c:pt>
                <c:pt idx="2380">
                  <c:v>1.3665986377546966</c:v>
                </c:pt>
                <c:pt idx="2381">
                  <c:v>1.374089130999572</c:v>
                </c:pt>
                <c:pt idx="2382">
                  <c:v>1.3755033599282336</c:v>
                </c:pt>
                <c:pt idx="2383">
                  <c:v>1.384512324180093</c:v>
                </c:pt>
                <c:pt idx="2384">
                  <c:v>1.3851104001556376</c:v>
                </c:pt>
                <c:pt idx="2385">
                  <c:v>1.3854448734537577</c:v>
                </c:pt>
                <c:pt idx="2386">
                  <c:v>1.3875560303733485</c:v>
                </c:pt>
                <c:pt idx="2387">
                  <c:v>1.3880987763789618</c:v>
                </c:pt>
                <c:pt idx="2388">
                  <c:v>1.3883234388062602</c:v>
                </c:pt>
                <c:pt idx="2389">
                  <c:v>1.3886953653876963</c:v>
                </c:pt>
                <c:pt idx="2390">
                  <c:v>1.3965968915298836</c:v>
                </c:pt>
                <c:pt idx="2391">
                  <c:v>1.3980183641295809</c:v>
                </c:pt>
                <c:pt idx="2392">
                  <c:v>1.4091587776099039</c:v>
                </c:pt>
                <c:pt idx="2393">
                  <c:v>1.4170200504260828</c:v>
                </c:pt>
                <c:pt idx="2394">
                  <c:v>1.4304825233268026</c:v>
                </c:pt>
                <c:pt idx="2395">
                  <c:v>1.4350541772456307</c:v>
                </c:pt>
                <c:pt idx="2396">
                  <c:v>1.4397704842843391</c:v>
                </c:pt>
                <c:pt idx="2397">
                  <c:v>1.4513674142516557</c:v>
                </c:pt>
                <c:pt idx="2398">
                  <c:v>1.4652342276763259</c:v>
                </c:pt>
                <c:pt idx="2399">
                  <c:v>1.465798812301264</c:v>
                </c:pt>
                <c:pt idx="2400">
                  <c:v>1.4662144249938271</c:v>
                </c:pt>
                <c:pt idx="2401">
                  <c:v>1.4690331178659657</c:v>
                </c:pt>
                <c:pt idx="2402">
                  <c:v>1.4731533148388021</c:v>
                </c:pt>
                <c:pt idx="2403">
                  <c:v>1.4742086176835487</c:v>
                </c:pt>
                <c:pt idx="2404">
                  <c:v>1.4796827175767397</c:v>
                </c:pt>
                <c:pt idx="2405">
                  <c:v>1.4892522531314876</c:v>
                </c:pt>
                <c:pt idx="2406">
                  <c:v>1.5092876584190555</c:v>
                </c:pt>
                <c:pt idx="2407">
                  <c:v>1.5094618920953524</c:v>
                </c:pt>
                <c:pt idx="2408">
                  <c:v>1.5106293005325535</c:v>
                </c:pt>
                <c:pt idx="2409">
                  <c:v>1.5196415621313499</c:v>
                </c:pt>
                <c:pt idx="2410">
                  <c:v>1.5234011568363988</c:v>
                </c:pt>
                <c:pt idx="2411">
                  <c:v>1.5303598400421814</c:v>
                </c:pt>
                <c:pt idx="2412">
                  <c:v>1.5333332320461903</c:v>
                </c:pt>
                <c:pt idx="2413">
                  <c:v>1.5421643893533583</c:v>
                </c:pt>
                <c:pt idx="2414">
                  <c:v>1.543049320450016</c:v>
                </c:pt>
                <c:pt idx="2415">
                  <c:v>1.5435299955753503</c:v>
                </c:pt>
                <c:pt idx="2416">
                  <c:v>1.544016775099349</c:v>
                </c:pt>
                <c:pt idx="2417">
                  <c:v>1.5511377486704572</c:v>
                </c:pt>
                <c:pt idx="2418">
                  <c:v>1.5562655000041885</c:v>
                </c:pt>
                <c:pt idx="2419">
                  <c:v>1.5644056678395331</c:v>
                </c:pt>
                <c:pt idx="2420">
                  <c:v>1.5681236146586293</c:v>
                </c:pt>
                <c:pt idx="2421">
                  <c:v>1.5741548283864435</c:v>
                </c:pt>
                <c:pt idx="2422">
                  <c:v>1.5768175575081018</c:v>
                </c:pt>
                <c:pt idx="2423">
                  <c:v>1.5820583639814902</c:v>
                </c:pt>
                <c:pt idx="2424">
                  <c:v>1.5900513267671248</c:v>
                </c:pt>
                <c:pt idx="2425">
                  <c:v>1.6056267520843113</c:v>
                </c:pt>
                <c:pt idx="2426">
                  <c:v>1.6284935907899605</c:v>
                </c:pt>
                <c:pt idx="2427">
                  <c:v>1.6419213471070888</c:v>
                </c:pt>
                <c:pt idx="2428">
                  <c:v>1.6474692256489614</c:v>
                </c:pt>
                <c:pt idx="2429">
                  <c:v>1.6512387859869133</c:v>
                </c:pt>
                <c:pt idx="2430">
                  <c:v>1.6529629767295493</c:v>
                </c:pt>
                <c:pt idx="2431">
                  <c:v>1.6624318037228951</c:v>
                </c:pt>
                <c:pt idx="2432">
                  <c:v>1.6660472288992032</c:v>
                </c:pt>
                <c:pt idx="2433">
                  <c:v>1.6671732352996129</c:v>
                </c:pt>
                <c:pt idx="2434">
                  <c:v>1.7072625567923627</c:v>
                </c:pt>
                <c:pt idx="2435">
                  <c:v>1.7144905083988393</c:v>
                </c:pt>
                <c:pt idx="2436">
                  <c:v>1.7250927572109729</c:v>
                </c:pt>
                <c:pt idx="2437">
                  <c:v>1.7335812377125628</c:v>
                </c:pt>
                <c:pt idx="2438">
                  <c:v>1.7480275682137278</c:v>
                </c:pt>
                <c:pt idx="2439">
                  <c:v>1.7639484987480845</c:v>
                </c:pt>
                <c:pt idx="2440">
                  <c:v>1.7730182438769384</c:v>
                </c:pt>
                <c:pt idx="2441">
                  <c:v>1.7880851003447507</c:v>
                </c:pt>
                <c:pt idx="2442">
                  <c:v>1.797290305011533</c:v>
                </c:pt>
                <c:pt idx="2443">
                  <c:v>1.8109701715533877</c:v>
                </c:pt>
                <c:pt idx="2444">
                  <c:v>1.8420568909580959</c:v>
                </c:pt>
                <c:pt idx="2445">
                  <c:v>1.8492093790918984</c:v>
                </c:pt>
                <c:pt idx="2446">
                  <c:v>1.8551737765059086</c:v>
                </c:pt>
                <c:pt idx="2447">
                  <c:v>1.8663991684487089</c:v>
                </c:pt>
                <c:pt idx="2448">
                  <c:v>1.873269569993774</c:v>
                </c:pt>
                <c:pt idx="2449">
                  <c:v>1.9045239128866827</c:v>
                </c:pt>
                <c:pt idx="2450">
                  <c:v>1.9258236160839741</c:v>
                </c:pt>
                <c:pt idx="2451">
                  <c:v>1.9318126430566014</c:v>
                </c:pt>
                <c:pt idx="2452">
                  <c:v>1.9368037446575557</c:v>
                </c:pt>
                <c:pt idx="2453">
                  <c:v>1.9413646320984317</c:v>
                </c:pt>
                <c:pt idx="2454">
                  <c:v>2.0586372360734897</c:v>
                </c:pt>
                <c:pt idx="2455">
                  <c:v>2.0794073252338729</c:v>
                </c:pt>
                <c:pt idx="2456">
                  <c:v>2.0811163860045458</c:v>
                </c:pt>
                <c:pt idx="2457">
                  <c:v>2.0852741897611069</c:v>
                </c:pt>
                <c:pt idx="2458">
                  <c:v>2.0857413631341561</c:v>
                </c:pt>
                <c:pt idx="2459">
                  <c:v>2.1051829354973881</c:v>
                </c:pt>
                <c:pt idx="2460">
                  <c:v>2.1300129472053224</c:v>
                </c:pt>
                <c:pt idx="2461">
                  <c:v>2.1470420398823022</c:v>
                </c:pt>
                <c:pt idx="2462">
                  <c:v>2.1964873849151112</c:v>
                </c:pt>
                <c:pt idx="2463">
                  <c:v>2.2127812763588723</c:v>
                </c:pt>
                <c:pt idx="2464">
                  <c:v>2.2519552612862688</c:v>
                </c:pt>
                <c:pt idx="2465">
                  <c:v>2.2633747641069992</c:v>
                </c:pt>
                <c:pt idx="2466">
                  <c:v>2.3372464528002803</c:v>
                </c:pt>
                <c:pt idx="2467">
                  <c:v>2.5466058271493681</c:v>
                </c:pt>
                <c:pt idx="2468">
                  <c:v>2.603515782966153</c:v>
                </c:pt>
                <c:pt idx="2469">
                  <c:v>2.6527964323802098</c:v>
                </c:pt>
                <c:pt idx="2470">
                  <c:v>2.7687980773300906</c:v>
                </c:pt>
                <c:pt idx="2471">
                  <c:v>4.0932675402208449</c:v>
                </c:pt>
                <c:pt idx="2472">
                  <c:v>4.1915296807425007</c:v>
                </c:pt>
                <c:pt idx="2473">
                  <c:v>4.1976296911990048</c:v>
                </c:pt>
                <c:pt idx="2474">
                  <c:v>4.2366431666480384</c:v>
                </c:pt>
                <c:pt idx="2475">
                  <c:v>4.2403558597615332</c:v>
                </c:pt>
                <c:pt idx="2476">
                  <c:v>4.3023418639193061</c:v>
                </c:pt>
                <c:pt idx="2477">
                  <c:v>4.3040865220463758</c:v>
                </c:pt>
                <c:pt idx="2478">
                  <c:v>4.3665525645991918</c:v>
                </c:pt>
                <c:pt idx="2479">
                  <c:v>4.4738924885734237</c:v>
                </c:pt>
                <c:pt idx="2480">
                  <c:v>4.4742249605740581</c:v>
                </c:pt>
                <c:pt idx="2481">
                  <c:v>4.4986658078114568</c:v>
                </c:pt>
              </c:numCache>
            </c:numRef>
          </c:yVal>
          <c:smooth val="0"/>
          <c:extLst>
            <c:ext xmlns:c16="http://schemas.microsoft.com/office/drawing/2014/chart" uri="{C3380CC4-5D6E-409C-BE32-E72D297353CC}">
              <c16:uniqueId val="{00000001-2BAF-4BE1-BF9A-FBCEB13FDAFC}"/>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2482"/>
                <c:pt idx="0">
                  <c:v>-3.5381763411548524</c:v>
                </c:pt>
                <c:pt idx="1">
                  <c:v>-3.2368184880537978</c:v>
                </c:pt>
                <c:pt idx="2">
                  <c:v>-3.0880855881224831</c:v>
                </c:pt>
                <c:pt idx="3">
                  <c:v>-2.9866736437367383</c:v>
                </c:pt>
                <c:pt idx="4">
                  <c:v>-2.90897936085784</c:v>
                </c:pt>
                <c:pt idx="5">
                  <c:v>-2.8456628061442584</c:v>
                </c:pt>
                <c:pt idx="6">
                  <c:v>-2.7920385522668307</c:v>
                </c:pt>
                <c:pt idx="7">
                  <c:v>-2.7454111327131261</c:v>
                </c:pt>
                <c:pt idx="8">
                  <c:v>-2.7040831339112561</c:v>
                </c:pt>
                <c:pt idx="9">
                  <c:v>-2.6669143924224543</c:v>
                </c:pt>
                <c:pt idx="10">
                  <c:v>-2.6331009865474453</c:v>
                </c:pt>
                <c:pt idx="11">
                  <c:v>-2.6331009865474453</c:v>
                </c:pt>
                <c:pt idx="12">
                  <c:v>-2.5733296391072837</c:v>
                </c:pt>
                <c:pt idx="13">
                  <c:v>-2.5733296391072837</c:v>
                </c:pt>
                <c:pt idx="14">
                  <c:v>-2.5215434125625</c:v>
                </c:pt>
                <c:pt idx="15">
                  <c:v>-2.5215434125625</c:v>
                </c:pt>
                <c:pt idx="16">
                  <c:v>-2.5215434125625</c:v>
                </c:pt>
                <c:pt idx="17">
                  <c:v>-2.4546665872043412</c:v>
                </c:pt>
                <c:pt idx="18">
                  <c:v>-2.4546665872043412</c:v>
                </c:pt>
                <c:pt idx="19">
                  <c:v>-2.415511308148985</c:v>
                </c:pt>
                <c:pt idx="20">
                  <c:v>-2.3972436260348413</c:v>
                </c:pt>
                <c:pt idx="21">
                  <c:v>-2.3972436260348413</c:v>
                </c:pt>
                <c:pt idx="22">
                  <c:v>-2.3972436260348413</c:v>
                </c:pt>
                <c:pt idx="23">
                  <c:v>-2.3972436260348413</c:v>
                </c:pt>
                <c:pt idx="24">
                  <c:v>-2.3972436260348413</c:v>
                </c:pt>
                <c:pt idx="25">
                  <c:v>-2.3161891158547134</c:v>
                </c:pt>
                <c:pt idx="26">
                  <c:v>-2.3016707490405355</c:v>
                </c:pt>
                <c:pt idx="27">
                  <c:v>-2.3016707490405355</c:v>
                </c:pt>
                <c:pt idx="28">
                  <c:v>-2.2740105780878013</c:v>
                </c:pt>
                <c:pt idx="29">
                  <c:v>-2.2740105780878013</c:v>
                </c:pt>
                <c:pt idx="30">
                  <c:v>-2.2740105780878013</c:v>
                </c:pt>
                <c:pt idx="31">
                  <c:v>-2.2355272324632822</c:v>
                </c:pt>
                <c:pt idx="32">
                  <c:v>-2.2355272324632822</c:v>
                </c:pt>
                <c:pt idx="33">
                  <c:v>-2.2355272324632822</c:v>
                </c:pt>
                <c:pt idx="34">
                  <c:v>-2.2000949210299683</c:v>
                </c:pt>
                <c:pt idx="35">
                  <c:v>-2.2000949210299683</c:v>
                </c:pt>
                <c:pt idx="36">
                  <c:v>-2.1779230690821838</c:v>
                </c:pt>
                <c:pt idx="37">
                  <c:v>-2.1779230690821838</c:v>
                </c:pt>
                <c:pt idx="38">
                  <c:v>-2.1779230690821838</c:v>
                </c:pt>
                <c:pt idx="39">
                  <c:v>-2.1779230690821838</c:v>
                </c:pt>
                <c:pt idx="40">
                  <c:v>-2.1779230690821838</c:v>
                </c:pt>
                <c:pt idx="41">
                  <c:v>-2.1267510480825109</c:v>
                </c:pt>
                <c:pt idx="42">
                  <c:v>-2.1267510480825109</c:v>
                </c:pt>
                <c:pt idx="43">
                  <c:v>-2.1077528048785696</c:v>
                </c:pt>
                <c:pt idx="44">
                  <c:v>-2.0985319692156721</c:v>
                </c:pt>
                <c:pt idx="45">
                  <c:v>-2.0985319692156721</c:v>
                </c:pt>
                <c:pt idx="46">
                  <c:v>-2.0985319692156721</c:v>
                </c:pt>
                <c:pt idx="47">
                  <c:v>-2.0985319692156721</c:v>
                </c:pt>
                <c:pt idx="48">
                  <c:v>-2.063328943137182</c:v>
                </c:pt>
                <c:pt idx="49">
                  <c:v>-2.0549152860331223</c:v>
                </c:pt>
                <c:pt idx="50">
                  <c:v>-2.0549152860331223</c:v>
                </c:pt>
                <c:pt idx="51">
                  <c:v>-2.038511645741734</c:v>
                </c:pt>
                <c:pt idx="52">
                  <c:v>-2.0305113064865479</c:v>
                </c:pt>
                <c:pt idx="53">
                  <c:v>-2.0305113064865479</c:v>
                </c:pt>
                <c:pt idx="54">
                  <c:v>-2.0148898034836362</c:v>
                </c:pt>
                <c:pt idx="55">
                  <c:v>-2.0148898034836362</c:v>
                </c:pt>
                <c:pt idx="56">
                  <c:v>-2.0148898034836362</c:v>
                </c:pt>
                <c:pt idx="57">
                  <c:v>-2.0148898034836362</c:v>
                </c:pt>
                <c:pt idx="58">
                  <c:v>-2.0148898034836362</c:v>
                </c:pt>
                <c:pt idx="59">
                  <c:v>-1.9778537704518091</c:v>
                </c:pt>
                <c:pt idx="60">
                  <c:v>-1.9778537704518091</c:v>
                </c:pt>
                <c:pt idx="61">
                  <c:v>-1.9637696689615751</c:v>
                </c:pt>
                <c:pt idx="62">
                  <c:v>-1.9637696689615751</c:v>
                </c:pt>
                <c:pt idx="63">
                  <c:v>-1.9500646614367896</c:v>
                </c:pt>
                <c:pt idx="64">
                  <c:v>-1.9500646614367896</c:v>
                </c:pt>
                <c:pt idx="65">
                  <c:v>-1.9500646614367896</c:v>
                </c:pt>
                <c:pt idx="66">
                  <c:v>-1.930169672998284</c:v>
                </c:pt>
                <c:pt idx="67">
                  <c:v>-1.930169672998284</c:v>
                </c:pt>
                <c:pt idx="68">
                  <c:v>-1.930169672998284</c:v>
                </c:pt>
                <c:pt idx="69">
                  <c:v>-1.930169672998284</c:v>
                </c:pt>
                <c:pt idx="70">
                  <c:v>-1.9047773066253424</c:v>
                </c:pt>
                <c:pt idx="71">
                  <c:v>-1.898617188704359</c:v>
                </c:pt>
                <c:pt idx="72">
                  <c:v>-1.898617188704359</c:v>
                </c:pt>
                <c:pt idx="73">
                  <c:v>-1.8865087508553653</c:v>
                </c:pt>
                <c:pt idx="74">
                  <c:v>-1.8865087508553653</c:v>
                </c:pt>
                <c:pt idx="75">
                  <c:v>-1.8865087508553653</c:v>
                </c:pt>
                <c:pt idx="76">
                  <c:v>-1.8865087508553653</c:v>
                </c:pt>
                <c:pt idx="77">
                  <c:v>-1.8865087508553653</c:v>
                </c:pt>
                <c:pt idx="78">
                  <c:v>-1.8573917514515705</c:v>
                </c:pt>
                <c:pt idx="79">
                  <c:v>-1.8573917514515705</c:v>
                </c:pt>
                <c:pt idx="80">
                  <c:v>-1.8461733257955122</c:v>
                </c:pt>
                <c:pt idx="81">
                  <c:v>-1.8406501434288991</c:v>
                </c:pt>
                <c:pt idx="82">
                  <c:v>-1.8406501434288991</c:v>
                </c:pt>
                <c:pt idx="83">
                  <c:v>-1.8297692682456159</c:v>
                </c:pt>
                <c:pt idx="84">
                  <c:v>-1.8297692682456159</c:v>
                </c:pt>
                <c:pt idx="85">
                  <c:v>-1.8297692682456159</c:v>
                </c:pt>
                <c:pt idx="86">
                  <c:v>-1.8297692682456159</c:v>
                </c:pt>
                <c:pt idx="87">
                  <c:v>-1.8086354640296609</c:v>
                </c:pt>
                <c:pt idx="88">
                  <c:v>-1.8086354640296609</c:v>
                </c:pt>
                <c:pt idx="89">
                  <c:v>-1.8086354640296609</c:v>
                </c:pt>
                <c:pt idx="90">
                  <c:v>-1.7932994179313062</c:v>
                </c:pt>
                <c:pt idx="91">
                  <c:v>-1.7882798928471471</c:v>
                </c:pt>
                <c:pt idx="92">
                  <c:v>-1.7833050243297268</c:v>
                </c:pt>
                <c:pt idx="93">
                  <c:v>-1.7783739038263562</c:v>
                </c:pt>
                <c:pt idx="94">
                  <c:v>-1.7734856507826584</c:v>
                </c:pt>
                <c:pt idx="95">
                  <c:v>-1.7686394114922905</c:v>
                </c:pt>
                <c:pt idx="96">
                  <c:v>-1.7686394114922905</c:v>
                </c:pt>
                <c:pt idx="97">
                  <c:v>-1.759069687092677</c:v>
                </c:pt>
                <c:pt idx="98">
                  <c:v>-1.759069687092677</c:v>
                </c:pt>
                <c:pt idx="99">
                  <c:v>-1.7496583978151747</c:v>
                </c:pt>
                <c:pt idx="100">
                  <c:v>-1.7496583978151747</c:v>
                </c:pt>
                <c:pt idx="101">
                  <c:v>-1.740399576019992</c:v>
                </c:pt>
                <c:pt idx="102">
                  <c:v>-1.735825568491447</c:v>
                </c:pt>
                <c:pt idx="103">
                  <c:v>-1.735825568491447</c:v>
                </c:pt>
                <c:pt idx="104">
                  <c:v>-1.7267849895962211</c:v>
                </c:pt>
                <c:pt idx="105">
                  <c:v>-1.7223171258741135</c:v>
                </c:pt>
                <c:pt idx="106">
                  <c:v>-1.7223171258741135</c:v>
                </c:pt>
                <c:pt idx="107">
                  <c:v>-1.7223171258741135</c:v>
                </c:pt>
                <c:pt idx="108">
                  <c:v>-1.7223171258741135</c:v>
                </c:pt>
                <c:pt idx="109">
                  <c:v>-1.7047809048894003</c:v>
                </c:pt>
                <c:pt idx="110">
                  <c:v>-1.7004777618086631</c:v>
                </c:pt>
                <c:pt idx="111">
                  <c:v>-1.7004777618086631</c:v>
                </c:pt>
                <c:pt idx="112">
                  <c:v>-1.7004777618086631</c:v>
                </c:pt>
                <c:pt idx="113">
                  <c:v>-1.7004777618086631</c:v>
                </c:pt>
                <c:pt idx="114">
                  <c:v>-1.7004777618086631</c:v>
                </c:pt>
                <c:pt idx="115">
                  <c:v>-1.679420582254447</c:v>
                </c:pt>
                <c:pt idx="116">
                  <c:v>-1.679420582254447</c:v>
                </c:pt>
                <c:pt idx="117">
                  <c:v>-1.679420582254447</c:v>
                </c:pt>
                <c:pt idx="118">
                  <c:v>-1.679420582254447</c:v>
                </c:pt>
                <c:pt idx="119">
                  <c:v>-1.679420582254447</c:v>
                </c:pt>
                <c:pt idx="120">
                  <c:v>-1.679420582254447</c:v>
                </c:pt>
                <c:pt idx="121">
                  <c:v>-1.6550965461295062</c:v>
                </c:pt>
                <c:pt idx="122">
                  <c:v>-1.6550965461295062</c:v>
                </c:pt>
                <c:pt idx="123">
                  <c:v>-1.6472020678653025</c:v>
                </c:pt>
                <c:pt idx="124">
                  <c:v>-1.6472020678653025</c:v>
                </c:pt>
                <c:pt idx="125">
                  <c:v>-1.6472020678653025</c:v>
                </c:pt>
                <c:pt idx="126">
                  <c:v>-1.6472020678653025</c:v>
                </c:pt>
                <c:pt idx="127">
                  <c:v>-1.6317141109035105</c:v>
                </c:pt>
                <c:pt idx="128">
                  <c:v>-1.6317141109035105</c:v>
                </c:pt>
                <c:pt idx="129">
                  <c:v>-1.6241147076998377</c:v>
                </c:pt>
                <c:pt idx="130">
                  <c:v>-1.6241147076998377</c:v>
                </c:pt>
                <c:pt idx="131">
                  <c:v>-1.6241147076998377</c:v>
                </c:pt>
                <c:pt idx="132">
                  <c:v>-1.6128884962900001</c:v>
                </c:pt>
                <c:pt idx="133">
                  <c:v>-1.6128884962900001</c:v>
                </c:pt>
                <c:pt idx="134">
                  <c:v>-1.6128884962900001</c:v>
                </c:pt>
                <c:pt idx="135">
                  <c:v>-1.6128884962900001</c:v>
                </c:pt>
                <c:pt idx="136">
                  <c:v>-1.5982293594550825</c:v>
                </c:pt>
                <c:pt idx="137">
                  <c:v>-1.5982293594550825</c:v>
                </c:pt>
                <c:pt idx="138">
                  <c:v>-1.5982293594550825</c:v>
                </c:pt>
                <c:pt idx="139">
                  <c:v>-1.5982293594550825</c:v>
                </c:pt>
                <c:pt idx="140">
                  <c:v>-1.5839058362340501</c:v>
                </c:pt>
                <c:pt idx="141">
                  <c:v>-1.5839058362340501</c:v>
                </c:pt>
                <c:pt idx="142">
                  <c:v>-1.5768642996267597</c:v>
                </c:pt>
                <c:pt idx="143">
                  <c:v>-1.5768642996267597</c:v>
                </c:pt>
                <c:pt idx="144">
                  <c:v>-1.5699000921629582</c:v>
                </c:pt>
                <c:pt idx="145">
                  <c:v>-1.5699000921629582</c:v>
                </c:pt>
                <c:pt idx="146">
                  <c:v>-1.5699000921629582</c:v>
                </c:pt>
                <c:pt idx="147">
                  <c:v>-1.5699000921629582</c:v>
                </c:pt>
                <c:pt idx="148">
                  <c:v>-1.5561957013543277</c:v>
                </c:pt>
                <c:pt idx="149">
                  <c:v>-1.5561957013543277</c:v>
                </c:pt>
                <c:pt idx="150">
                  <c:v>-1.5561957013543277</c:v>
                </c:pt>
                <c:pt idx="151">
                  <c:v>-1.5461060058468072</c:v>
                </c:pt>
                <c:pt idx="152">
                  <c:v>-1.5461060058468072</c:v>
                </c:pt>
                <c:pt idx="153">
                  <c:v>-1.5461060058468072</c:v>
                </c:pt>
                <c:pt idx="154">
                  <c:v>-1.5461060058468072</c:v>
                </c:pt>
                <c:pt idx="155">
                  <c:v>-1.5461060058468072</c:v>
                </c:pt>
                <c:pt idx="156">
                  <c:v>-1.5461060058468072</c:v>
                </c:pt>
                <c:pt idx="157">
                  <c:v>-1.5461060058468072</c:v>
                </c:pt>
                <c:pt idx="158">
                  <c:v>-1.5231564008675822</c:v>
                </c:pt>
                <c:pt idx="159">
                  <c:v>-1.5231564008675822</c:v>
                </c:pt>
                <c:pt idx="160">
                  <c:v>-1.5167445785200051</c:v>
                </c:pt>
                <c:pt idx="161">
                  <c:v>-1.5167445785200051</c:v>
                </c:pt>
                <c:pt idx="162">
                  <c:v>-1.5103945122917308</c:v>
                </c:pt>
                <c:pt idx="163">
                  <c:v>-1.5103945122917308</c:v>
                </c:pt>
                <c:pt idx="164">
                  <c:v>-1.5103945122917308</c:v>
                </c:pt>
                <c:pt idx="165">
                  <c:v>-1.5103945122917308</c:v>
                </c:pt>
                <c:pt idx="166">
                  <c:v>-1.4978739800387422</c:v>
                </c:pt>
                <c:pt idx="167">
                  <c:v>-1.4978739800387422</c:v>
                </c:pt>
                <c:pt idx="168">
                  <c:v>-1.4978739800387422</c:v>
                </c:pt>
                <c:pt idx="169">
                  <c:v>-1.4978739800387422</c:v>
                </c:pt>
                <c:pt idx="170">
                  <c:v>-1.4978739800387422</c:v>
                </c:pt>
                <c:pt idx="171">
                  <c:v>-1.4825462607004378</c:v>
                </c:pt>
                <c:pt idx="172">
                  <c:v>-1.4825462607004378</c:v>
                </c:pt>
                <c:pt idx="173">
                  <c:v>-1.4825462607004378</c:v>
                </c:pt>
                <c:pt idx="174">
                  <c:v>-1.4825462607004378</c:v>
                </c:pt>
                <c:pt idx="175">
                  <c:v>-1.4705302055517542</c:v>
                </c:pt>
                <c:pt idx="176">
                  <c:v>-1.4705302055517542</c:v>
                </c:pt>
                <c:pt idx="177">
                  <c:v>-1.464600979318881</c:v>
                </c:pt>
                <c:pt idx="178">
                  <c:v>-1.464600979318881</c:v>
                </c:pt>
                <c:pt idx="179">
                  <c:v>-1.464600979318881</c:v>
                </c:pt>
                <c:pt idx="180">
                  <c:v>-1.455802516247015</c:v>
                </c:pt>
                <c:pt idx="181">
                  <c:v>-1.455802516247015</c:v>
                </c:pt>
                <c:pt idx="182">
                  <c:v>-1.455802516247015</c:v>
                </c:pt>
                <c:pt idx="183">
                  <c:v>-1.4471153294561674</c:v>
                </c:pt>
                <c:pt idx="184">
                  <c:v>-1.4471153294561674</c:v>
                </c:pt>
                <c:pt idx="185">
                  <c:v>-1.4471153294561674</c:v>
                </c:pt>
                <c:pt idx="186">
                  <c:v>-1.4385359999279446</c:v>
                </c:pt>
                <c:pt idx="187">
                  <c:v>-1.4385359999279446</c:v>
                </c:pt>
                <c:pt idx="188">
                  <c:v>-1.4328747507415749</c:v>
                </c:pt>
                <c:pt idx="189">
                  <c:v>-1.4328747507415749</c:v>
                </c:pt>
                <c:pt idx="190">
                  <c:v>-1.4328747507415749</c:v>
                </c:pt>
                <c:pt idx="191">
                  <c:v>-1.4328747507415749</c:v>
                </c:pt>
                <c:pt idx="192">
                  <c:v>-1.4216880138350889</c:v>
                </c:pt>
                <c:pt idx="193">
                  <c:v>-1.4216880138350889</c:v>
                </c:pt>
                <c:pt idx="194">
                  <c:v>-1.4216880138350889</c:v>
                </c:pt>
                <c:pt idx="195">
                  <c:v>-1.4134132683376526</c:v>
                </c:pt>
                <c:pt idx="196">
                  <c:v>-1.4134132683376526</c:v>
                </c:pt>
                <c:pt idx="197">
                  <c:v>-1.4079500874843482</c:v>
                </c:pt>
                <c:pt idx="198">
                  <c:v>-1.4079500874843482</c:v>
                </c:pt>
                <c:pt idx="199">
                  <c:v>-1.4025286085416302</c:v>
                </c:pt>
                <c:pt idx="200">
                  <c:v>-1.4025286085416302</c:v>
                </c:pt>
                <c:pt idx="201">
                  <c:v>-1.4025286085416302</c:v>
                </c:pt>
                <c:pt idx="202">
                  <c:v>-1.4025286085416302</c:v>
                </c:pt>
                <c:pt idx="203">
                  <c:v>-1.4025286085416302</c:v>
                </c:pt>
                <c:pt idx="204">
                  <c:v>-1.3891522356906671</c:v>
                </c:pt>
                <c:pt idx="205">
                  <c:v>-1.3891522356906671</c:v>
                </c:pt>
                <c:pt idx="206">
                  <c:v>-1.3891522356906671</c:v>
                </c:pt>
                <c:pt idx="207">
                  <c:v>-1.3812442678435295</c:v>
                </c:pt>
                <c:pt idx="208">
                  <c:v>-1.3812442678435295</c:v>
                </c:pt>
                <c:pt idx="209">
                  <c:v>-1.3812442678435295</c:v>
                </c:pt>
                <c:pt idx="210">
                  <c:v>-1.3734217462726108</c:v>
                </c:pt>
                <c:pt idx="211">
                  <c:v>-1.3708328277083679</c:v>
                </c:pt>
                <c:pt idx="212">
                  <c:v>-1.3708328277083679</c:v>
                </c:pt>
                <c:pt idx="213">
                  <c:v>-1.3708328277083679</c:v>
                </c:pt>
                <c:pt idx="214">
                  <c:v>-1.3708328277083679</c:v>
                </c:pt>
                <c:pt idx="215">
                  <c:v>-1.3708328277083679</c:v>
                </c:pt>
                <c:pt idx="216">
                  <c:v>-1.3708328277083679</c:v>
                </c:pt>
                <c:pt idx="217">
                  <c:v>-1.3708328277083679</c:v>
                </c:pt>
                <c:pt idx="218">
                  <c:v>-1.3708328277083679</c:v>
                </c:pt>
                <c:pt idx="219">
                  <c:v>-1.3504443619690614</c:v>
                </c:pt>
                <c:pt idx="220">
                  <c:v>-1.3504443619690614</c:v>
                </c:pt>
                <c:pt idx="221">
                  <c:v>-1.3504443619690614</c:v>
                </c:pt>
                <c:pt idx="222">
                  <c:v>-1.3504443619690614</c:v>
                </c:pt>
                <c:pt idx="223">
                  <c:v>-1.3404573658967269</c:v>
                </c:pt>
                <c:pt idx="224">
                  <c:v>-1.3379814065742328</c:v>
                </c:pt>
                <c:pt idx="225">
                  <c:v>-1.3379814065742328</c:v>
                </c:pt>
                <c:pt idx="226">
                  <c:v>-1.3379814065742328</c:v>
                </c:pt>
                <c:pt idx="227">
                  <c:v>-1.3379814065742328</c:v>
                </c:pt>
                <c:pt idx="228">
                  <c:v>-1.3281586388701803</c:v>
                </c:pt>
                <c:pt idx="229">
                  <c:v>-1.3281586388701803</c:v>
                </c:pt>
                <c:pt idx="230">
                  <c:v>-1.3232949554770086</c:v>
                </c:pt>
                <c:pt idx="231">
                  <c:v>-1.3232949554770086</c:v>
                </c:pt>
                <c:pt idx="232">
                  <c:v>-1.3232949554770086</c:v>
                </c:pt>
                <c:pt idx="233">
                  <c:v>-1.3160575900481024</c:v>
                </c:pt>
                <c:pt idx="234">
                  <c:v>-1.3160575900481024</c:v>
                </c:pt>
                <c:pt idx="235">
                  <c:v>-1.3112707184396246</c:v>
                </c:pt>
                <c:pt idx="236">
                  <c:v>-1.3112707184396246</c:v>
                </c:pt>
                <c:pt idx="237">
                  <c:v>-1.3112707184396246</c:v>
                </c:pt>
                <c:pt idx="238">
                  <c:v>-1.3112707184396246</c:v>
                </c:pt>
                <c:pt idx="239">
                  <c:v>-1.3017860771440799</c:v>
                </c:pt>
                <c:pt idx="240">
                  <c:v>-1.3017860771440799</c:v>
                </c:pt>
                <c:pt idx="241">
                  <c:v>-1.3017860771440799</c:v>
                </c:pt>
                <c:pt idx="242">
                  <c:v>-1.3017860771440799</c:v>
                </c:pt>
                <c:pt idx="243">
                  <c:v>-1.3017860771440799</c:v>
                </c:pt>
                <c:pt idx="244">
                  <c:v>-1.3017860771440799</c:v>
                </c:pt>
                <c:pt idx="245">
                  <c:v>-1.2877748908247217</c:v>
                </c:pt>
                <c:pt idx="246">
                  <c:v>-1.2877748908247217</c:v>
                </c:pt>
                <c:pt idx="247">
                  <c:v>-1.2877748908247217</c:v>
                </c:pt>
                <c:pt idx="248">
                  <c:v>-1.2877748908247217</c:v>
                </c:pt>
                <c:pt idx="249">
                  <c:v>-1.2785727747203275</c:v>
                </c:pt>
                <c:pt idx="250">
                  <c:v>-1.2785727747203275</c:v>
                </c:pt>
                <c:pt idx="251">
                  <c:v>-1.2785727747203275</c:v>
                </c:pt>
                <c:pt idx="252">
                  <c:v>-1.2785727747203275</c:v>
                </c:pt>
                <c:pt idx="253">
                  <c:v>-1.2785727747203275</c:v>
                </c:pt>
                <c:pt idx="254">
                  <c:v>-1.2785727747203275</c:v>
                </c:pt>
                <c:pt idx="255">
                  <c:v>-1.2785727747203275</c:v>
                </c:pt>
                <c:pt idx="256">
                  <c:v>-1.2785727747203275</c:v>
                </c:pt>
                <c:pt idx="257">
                  <c:v>-1.2785727747203275</c:v>
                </c:pt>
                <c:pt idx="258">
                  <c:v>-1.2785727747203275</c:v>
                </c:pt>
                <c:pt idx="259">
                  <c:v>-1.2560287129821317</c:v>
                </c:pt>
                <c:pt idx="260">
                  <c:v>-1.2538092072527638</c:v>
                </c:pt>
                <c:pt idx="261">
                  <c:v>-1.2515958609163811</c:v>
                </c:pt>
                <c:pt idx="262">
                  <c:v>-1.2515958609163811</c:v>
                </c:pt>
                <c:pt idx="263">
                  <c:v>-1.2515958609163811</c:v>
                </c:pt>
                <c:pt idx="264">
                  <c:v>-1.2515958609163811</c:v>
                </c:pt>
                <c:pt idx="265">
                  <c:v>-1.2515958609163811</c:v>
                </c:pt>
                <c:pt idx="266">
                  <c:v>-1.2515958609163811</c:v>
                </c:pt>
                <c:pt idx="267">
                  <c:v>-1.2515958609163811</c:v>
                </c:pt>
                <c:pt idx="268">
                  <c:v>-1.2515958609163811</c:v>
                </c:pt>
                <c:pt idx="269">
                  <c:v>-1.2515958609163811</c:v>
                </c:pt>
                <c:pt idx="270">
                  <c:v>-1.2515958609163811</c:v>
                </c:pt>
                <c:pt idx="271">
                  <c:v>-1.2297915286391923</c:v>
                </c:pt>
                <c:pt idx="272">
                  <c:v>-1.2297915286391923</c:v>
                </c:pt>
                <c:pt idx="273">
                  <c:v>-1.2297915286391923</c:v>
                </c:pt>
                <c:pt idx="274">
                  <c:v>-1.2233630930100159</c:v>
                </c:pt>
                <c:pt idx="275">
                  <c:v>-1.2233630930100159</c:v>
                </c:pt>
                <c:pt idx="276">
                  <c:v>-1.2233630930100159</c:v>
                </c:pt>
                <c:pt idx="277">
                  <c:v>-1.2169848188822474</c:v>
                </c:pt>
                <c:pt idx="278">
                  <c:v>-1.2169848188822474</c:v>
                </c:pt>
                <c:pt idx="279">
                  <c:v>-1.2169848188822474</c:v>
                </c:pt>
                <c:pt idx="280">
                  <c:v>-1.2169848188822474</c:v>
                </c:pt>
                <c:pt idx="281">
                  <c:v>-1.2085567027664113</c:v>
                </c:pt>
                <c:pt idx="282">
                  <c:v>-1.2085567027664113</c:v>
                </c:pt>
                <c:pt idx="283">
                  <c:v>-1.2085567027664113</c:v>
                </c:pt>
                <c:pt idx="284">
                  <c:v>-1.2085567027664113</c:v>
                </c:pt>
                <c:pt idx="285">
                  <c:v>-1.2002135708144051</c:v>
                </c:pt>
                <c:pt idx="286">
                  <c:v>-1.1981407990495343</c:v>
                </c:pt>
                <c:pt idx="287">
                  <c:v>-1.1981407990495343</c:v>
                </c:pt>
                <c:pt idx="288">
                  <c:v>-1.194010626126619</c:v>
                </c:pt>
                <c:pt idx="289">
                  <c:v>-1.194010626126619</c:v>
                </c:pt>
                <c:pt idx="290">
                  <c:v>-1.194010626126619</c:v>
                </c:pt>
                <c:pt idx="291">
                  <c:v>-1.194010626126619</c:v>
                </c:pt>
                <c:pt idx="292">
                  <c:v>-1.194010626126619</c:v>
                </c:pt>
                <c:pt idx="293">
                  <c:v>-1.194010626126619</c:v>
                </c:pt>
                <c:pt idx="294">
                  <c:v>-1.194010626126619</c:v>
                </c:pt>
                <c:pt idx="295">
                  <c:v>-1.194010626126619</c:v>
                </c:pt>
                <c:pt idx="296">
                  <c:v>-1.194010626126619</c:v>
                </c:pt>
                <c:pt idx="297">
                  <c:v>-1.1756718606592707</c:v>
                </c:pt>
                <c:pt idx="298">
                  <c:v>-1.1756718606592707</c:v>
                </c:pt>
                <c:pt idx="299">
                  <c:v>-1.1756718606592707</c:v>
                </c:pt>
                <c:pt idx="300">
                  <c:v>-1.1696460616445514</c:v>
                </c:pt>
                <c:pt idx="301">
                  <c:v>-1.1696460616445514</c:v>
                </c:pt>
                <c:pt idx="302">
                  <c:v>-1.1696460616445514</c:v>
                </c:pt>
                <c:pt idx="303">
                  <c:v>-1.1696460616445514</c:v>
                </c:pt>
                <c:pt idx="304">
                  <c:v>-1.1616771276240858</c:v>
                </c:pt>
                <c:pt idx="305">
                  <c:v>-1.1616771276240858</c:v>
                </c:pt>
                <c:pt idx="306">
                  <c:v>-1.1577201864755133</c:v>
                </c:pt>
                <c:pt idx="307">
                  <c:v>-1.1577201864755133</c:v>
                </c:pt>
                <c:pt idx="308">
                  <c:v>-1.1577201864755133</c:v>
                </c:pt>
                <c:pt idx="309">
                  <c:v>-1.1518185375495549</c:v>
                </c:pt>
                <c:pt idx="310">
                  <c:v>-1.1518185375495549</c:v>
                </c:pt>
                <c:pt idx="311">
                  <c:v>-1.1518185375495549</c:v>
                </c:pt>
                <c:pt idx="312">
                  <c:v>-1.1518185375495549</c:v>
                </c:pt>
                <c:pt idx="313">
                  <c:v>-1.1518185375495549</c:v>
                </c:pt>
                <c:pt idx="314">
                  <c:v>-1.1420706416590469</c:v>
                </c:pt>
                <c:pt idx="315">
                  <c:v>-1.1420706416590469</c:v>
                </c:pt>
                <c:pt idx="316">
                  <c:v>-1.138201718964605</c:v>
                </c:pt>
                <c:pt idx="317">
                  <c:v>-1.138201718964605</c:v>
                </c:pt>
                <c:pt idx="318">
                  <c:v>-1.138201718964605</c:v>
                </c:pt>
                <c:pt idx="319">
                  <c:v>-1.138201718964605</c:v>
                </c:pt>
                <c:pt idx="320">
                  <c:v>-1.138201718964605</c:v>
                </c:pt>
                <c:pt idx="321">
                  <c:v>-1.138201718964605</c:v>
                </c:pt>
                <c:pt idx="322">
                  <c:v>-1.138201718964605</c:v>
                </c:pt>
                <c:pt idx="323">
                  <c:v>-1.138201718964605</c:v>
                </c:pt>
                <c:pt idx="324">
                  <c:v>-1.1228936252134998</c:v>
                </c:pt>
                <c:pt idx="325">
                  <c:v>-1.1228936252134998</c:v>
                </c:pt>
                <c:pt idx="326">
                  <c:v>-1.1228936252134998</c:v>
                </c:pt>
                <c:pt idx="327">
                  <c:v>-1.1228936252134998</c:v>
                </c:pt>
                <c:pt idx="328">
                  <c:v>-1.1228936252134998</c:v>
                </c:pt>
                <c:pt idx="329">
                  <c:v>-1.1134582162318329</c:v>
                </c:pt>
                <c:pt idx="330">
                  <c:v>-1.1134582162318329</c:v>
                </c:pt>
                <c:pt idx="331">
                  <c:v>-1.1097116811366043</c:v>
                </c:pt>
                <c:pt idx="332">
                  <c:v>-1.1097116811366043</c:v>
                </c:pt>
                <c:pt idx="333">
                  <c:v>-1.1097116811366043</c:v>
                </c:pt>
                <c:pt idx="334">
                  <c:v>-1.1097116811366043</c:v>
                </c:pt>
                <c:pt idx="335">
                  <c:v>-1.1022649677513723</c:v>
                </c:pt>
                <c:pt idx="336">
                  <c:v>-1.1022649677513723</c:v>
                </c:pt>
                <c:pt idx="337">
                  <c:v>-1.1022649677513723</c:v>
                </c:pt>
                <c:pt idx="338">
                  <c:v>-1.0967197958786536</c:v>
                </c:pt>
                <c:pt idx="339">
                  <c:v>-1.0967197958786536</c:v>
                </c:pt>
                <c:pt idx="340">
                  <c:v>-1.0967197958786536</c:v>
                </c:pt>
                <c:pt idx="341">
                  <c:v>-1.0912081434775116</c:v>
                </c:pt>
                <c:pt idx="342">
                  <c:v>-1.0912081434775116</c:v>
                </c:pt>
                <c:pt idx="343">
                  <c:v>-1.0912081434775116</c:v>
                </c:pt>
                <c:pt idx="344">
                  <c:v>-1.0912081434775116</c:v>
                </c:pt>
                <c:pt idx="345">
                  <c:v>-1.0912081434775116</c:v>
                </c:pt>
                <c:pt idx="346">
                  <c:v>-1.0912081434775116</c:v>
                </c:pt>
                <c:pt idx="347">
                  <c:v>-1.0912081434775116</c:v>
                </c:pt>
                <c:pt idx="348">
                  <c:v>-1.0784748090248502</c:v>
                </c:pt>
                <c:pt idx="349">
                  <c:v>-1.0784748090248502</c:v>
                </c:pt>
                <c:pt idx="350">
                  <c:v>-1.0784748090248502</c:v>
                </c:pt>
                <c:pt idx="351">
                  <c:v>-1.0784748090248502</c:v>
                </c:pt>
                <c:pt idx="352">
                  <c:v>-1.0784748090248502</c:v>
                </c:pt>
                <c:pt idx="353">
                  <c:v>-1.0784748090248502</c:v>
                </c:pt>
                <c:pt idx="354">
                  <c:v>-1.0784748090248502</c:v>
                </c:pt>
                <c:pt idx="355">
                  <c:v>-1.0659139767830792</c:v>
                </c:pt>
                <c:pt idx="356">
                  <c:v>-1.0659139767830792</c:v>
                </c:pt>
                <c:pt idx="357">
                  <c:v>-1.0659139767830792</c:v>
                </c:pt>
                <c:pt idx="358">
                  <c:v>-1.0659139767830792</c:v>
                </c:pt>
                <c:pt idx="359">
                  <c:v>-1.0659139767830792</c:v>
                </c:pt>
                <c:pt idx="360">
                  <c:v>-1.0570439294965719</c:v>
                </c:pt>
                <c:pt idx="361">
                  <c:v>-1.0570439294965719</c:v>
                </c:pt>
                <c:pt idx="362">
                  <c:v>-1.0570439294965719</c:v>
                </c:pt>
                <c:pt idx="363">
                  <c:v>-1.0570439294965719</c:v>
                </c:pt>
                <c:pt idx="364">
                  <c:v>-1.0570439294965719</c:v>
                </c:pt>
                <c:pt idx="365">
                  <c:v>-1.0570439294965719</c:v>
                </c:pt>
                <c:pt idx="366">
                  <c:v>-1.0570439294965719</c:v>
                </c:pt>
                <c:pt idx="367">
                  <c:v>-1.0447637958758</c:v>
                </c:pt>
                <c:pt idx="368">
                  <c:v>-1.0447637958758</c:v>
                </c:pt>
                <c:pt idx="369">
                  <c:v>-1.0412840112097015</c:v>
                </c:pt>
                <c:pt idx="370">
                  <c:v>-1.0412840112097015</c:v>
                </c:pt>
                <c:pt idx="371">
                  <c:v>-1.0378167898779875</c:v>
                </c:pt>
                <c:pt idx="372">
                  <c:v>-1.0378167898779875</c:v>
                </c:pt>
                <c:pt idx="373">
                  <c:v>-1.0378167898779875</c:v>
                </c:pt>
                <c:pt idx="374">
                  <c:v>-1.0378167898779875</c:v>
                </c:pt>
                <c:pt idx="375">
                  <c:v>-1.0378167898779875</c:v>
                </c:pt>
                <c:pt idx="376">
                  <c:v>-1.0378167898779875</c:v>
                </c:pt>
                <c:pt idx="377">
                  <c:v>-1.0378167898779875</c:v>
                </c:pt>
                <c:pt idx="378">
                  <c:v>-1.0257785669699</c:v>
                </c:pt>
                <c:pt idx="379">
                  <c:v>-1.0257785669699</c:v>
                </c:pt>
                <c:pt idx="380">
                  <c:v>-1.0257785669699</c:v>
                </c:pt>
                <c:pt idx="381">
                  <c:v>-1.0257785669699</c:v>
                </c:pt>
                <c:pt idx="382">
                  <c:v>-1.0257785669699</c:v>
                </c:pt>
                <c:pt idx="383">
                  <c:v>-1.0257785669699</c:v>
                </c:pt>
                <c:pt idx="384">
                  <c:v>-1.0257785669699</c:v>
                </c:pt>
                <c:pt idx="385">
                  <c:v>-1.0257785669699</c:v>
                </c:pt>
                <c:pt idx="386">
                  <c:v>-1.0257785669699</c:v>
                </c:pt>
                <c:pt idx="387">
                  <c:v>-1.0105158972192021</c:v>
                </c:pt>
                <c:pt idx="388">
                  <c:v>-1.0105158972192021</c:v>
                </c:pt>
                <c:pt idx="389">
                  <c:v>-1.0105158972192021</c:v>
                </c:pt>
                <c:pt idx="390">
                  <c:v>-1.0105158972192021</c:v>
                </c:pt>
                <c:pt idx="391">
                  <c:v>-1.0105158972192021</c:v>
                </c:pt>
                <c:pt idx="392">
                  <c:v>-1.0105158972192021</c:v>
                </c:pt>
                <c:pt idx="393">
                  <c:v>-1.0105158972192021</c:v>
                </c:pt>
                <c:pt idx="394">
                  <c:v>-1.0105158972192021</c:v>
                </c:pt>
                <c:pt idx="395">
                  <c:v>-0.99714403544414432</c:v>
                </c:pt>
                <c:pt idx="396">
                  <c:v>-0.99714403544414432</c:v>
                </c:pt>
                <c:pt idx="397">
                  <c:v>-0.99714403544414432</c:v>
                </c:pt>
                <c:pt idx="398">
                  <c:v>-0.99714403544414432</c:v>
                </c:pt>
                <c:pt idx="399">
                  <c:v>-0.99052452432648486</c:v>
                </c:pt>
                <c:pt idx="400">
                  <c:v>-0.99052452432648486</c:v>
                </c:pt>
                <c:pt idx="401">
                  <c:v>-0.99052452432648486</c:v>
                </c:pt>
                <c:pt idx="402">
                  <c:v>-0.98558823518006189</c:v>
                </c:pt>
                <c:pt idx="403">
                  <c:v>-0.98558823518006189</c:v>
                </c:pt>
                <c:pt idx="404">
                  <c:v>-0.98558823518006189</c:v>
                </c:pt>
                <c:pt idx="405">
                  <c:v>-0.98558823518006189</c:v>
                </c:pt>
                <c:pt idx="406">
                  <c:v>-0.98558823518006189</c:v>
                </c:pt>
                <c:pt idx="407">
                  <c:v>-0.98558823518006189</c:v>
                </c:pt>
                <c:pt idx="408">
                  <c:v>-0.97578700825316056</c:v>
                </c:pt>
                <c:pt idx="409">
                  <c:v>-0.97578700825316056</c:v>
                </c:pt>
                <c:pt idx="410">
                  <c:v>-0.97578700825316056</c:v>
                </c:pt>
                <c:pt idx="411">
                  <c:v>-0.97092138225265767</c:v>
                </c:pt>
                <c:pt idx="412">
                  <c:v>-0.97092138225265767</c:v>
                </c:pt>
                <c:pt idx="413">
                  <c:v>-0.97092138225265767</c:v>
                </c:pt>
                <c:pt idx="414">
                  <c:v>-0.97092138225265767</c:v>
                </c:pt>
                <c:pt idx="415">
                  <c:v>-0.97092138225265767</c:v>
                </c:pt>
                <c:pt idx="416">
                  <c:v>-0.97092138225265767</c:v>
                </c:pt>
                <c:pt idx="417">
                  <c:v>-0.97092138225265767</c:v>
                </c:pt>
                <c:pt idx="418">
                  <c:v>-0.9596566612825651</c:v>
                </c:pt>
                <c:pt idx="419">
                  <c:v>-0.9596566612825651</c:v>
                </c:pt>
                <c:pt idx="420">
                  <c:v>-0.9596566612825651</c:v>
                </c:pt>
                <c:pt idx="421">
                  <c:v>-0.9596566612825651</c:v>
                </c:pt>
                <c:pt idx="422">
                  <c:v>-0.95327402432554575</c:v>
                </c:pt>
                <c:pt idx="423">
                  <c:v>-0.95327402432554575</c:v>
                </c:pt>
                <c:pt idx="424">
                  <c:v>-0.95327402432554575</c:v>
                </c:pt>
                <c:pt idx="425">
                  <c:v>-0.94851241747760995</c:v>
                </c:pt>
                <c:pt idx="426">
                  <c:v>-0.94851241747760995</c:v>
                </c:pt>
                <c:pt idx="427">
                  <c:v>-0.94851241747760995</c:v>
                </c:pt>
                <c:pt idx="428">
                  <c:v>-0.94851241747760995</c:v>
                </c:pt>
                <c:pt idx="429">
                  <c:v>-0.94851241747760995</c:v>
                </c:pt>
                <c:pt idx="430">
                  <c:v>-0.94851241747760995</c:v>
                </c:pt>
                <c:pt idx="431">
                  <c:v>-0.94851241747760995</c:v>
                </c:pt>
                <c:pt idx="432">
                  <c:v>-0.94851241747760995</c:v>
                </c:pt>
                <c:pt idx="433">
                  <c:v>-0.93591866078114649</c:v>
                </c:pt>
                <c:pt idx="434">
                  <c:v>-0.93591866078114649</c:v>
                </c:pt>
                <c:pt idx="435">
                  <c:v>-0.93591866078114649</c:v>
                </c:pt>
                <c:pt idx="436">
                  <c:v>-0.93591866078114649</c:v>
                </c:pt>
                <c:pt idx="437">
                  <c:v>-0.92967713681207009</c:v>
                </c:pt>
                <c:pt idx="438">
                  <c:v>-0.92967713681207009</c:v>
                </c:pt>
                <c:pt idx="439">
                  <c:v>-0.92967713681207009</c:v>
                </c:pt>
                <c:pt idx="440">
                  <c:v>-0.92967713681207009</c:v>
                </c:pt>
                <c:pt idx="441">
                  <c:v>-0.92967713681207009</c:v>
                </c:pt>
                <c:pt idx="442">
                  <c:v>-0.92967713681207009</c:v>
                </c:pt>
                <c:pt idx="443">
                  <c:v>-0.92038216338832957</c:v>
                </c:pt>
                <c:pt idx="444">
                  <c:v>-0.92038216338832957</c:v>
                </c:pt>
                <c:pt idx="445">
                  <c:v>-0.92038216338832957</c:v>
                </c:pt>
                <c:pt idx="446">
                  <c:v>-0.92038216338832957</c:v>
                </c:pt>
                <c:pt idx="447">
                  <c:v>-0.92038216338832957</c:v>
                </c:pt>
                <c:pt idx="448">
                  <c:v>-0.92038216338832957</c:v>
                </c:pt>
                <c:pt idx="449">
                  <c:v>-0.92038216338832957</c:v>
                </c:pt>
                <c:pt idx="450">
                  <c:v>-0.90963753130509295</c:v>
                </c:pt>
                <c:pt idx="451">
                  <c:v>-0.90963753130509295</c:v>
                </c:pt>
                <c:pt idx="452">
                  <c:v>-0.90963753130509295</c:v>
                </c:pt>
                <c:pt idx="453">
                  <c:v>-0.90963753130509295</c:v>
                </c:pt>
                <c:pt idx="454">
                  <c:v>-0.90963753130509295</c:v>
                </c:pt>
                <c:pt idx="455">
                  <c:v>-0.90963753130509295</c:v>
                </c:pt>
                <c:pt idx="456">
                  <c:v>-0.90963753130509295</c:v>
                </c:pt>
                <c:pt idx="457">
                  <c:v>-0.89899690155657375</c:v>
                </c:pt>
                <c:pt idx="458">
                  <c:v>-0.89899690155657375</c:v>
                </c:pt>
                <c:pt idx="459">
                  <c:v>-0.89899690155657375</c:v>
                </c:pt>
                <c:pt idx="460">
                  <c:v>-0.89899690155657375</c:v>
                </c:pt>
                <c:pt idx="461">
                  <c:v>-0.89899690155657375</c:v>
                </c:pt>
                <c:pt idx="462">
                  <c:v>-0.89899690155657375</c:v>
                </c:pt>
                <c:pt idx="463">
                  <c:v>-0.88995672791424896</c:v>
                </c:pt>
                <c:pt idx="464">
                  <c:v>-0.88995672791424896</c:v>
                </c:pt>
                <c:pt idx="465">
                  <c:v>-0.88995672791424896</c:v>
                </c:pt>
                <c:pt idx="466">
                  <c:v>-0.88995672791424896</c:v>
                </c:pt>
                <c:pt idx="467">
                  <c:v>-0.88995672791424896</c:v>
                </c:pt>
                <c:pt idx="468">
                  <c:v>-0.88247844607690429</c:v>
                </c:pt>
                <c:pt idx="469">
                  <c:v>-0.88247844607690429</c:v>
                </c:pt>
                <c:pt idx="470">
                  <c:v>-0.88247844607690429</c:v>
                </c:pt>
                <c:pt idx="471">
                  <c:v>-0.88247844607690429</c:v>
                </c:pt>
                <c:pt idx="472">
                  <c:v>-0.88247844607690429</c:v>
                </c:pt>
                <c:pt idx="473">
                  <c:v>-0.87504919387175828</c:v>
                </c:pt>
                <c:pt idx="474">
                  <c:v>-0.87504919387175828</c:v>
                </c:pt>
                <c:pt idx="475">
                  <c:v>-0.87504919387175828</c:v>
                </c:pt>
                <c:pt idx="476">
                  <c:v>-0.87504919387175828</c:v>
                </c:pt>
                <c:pt idx="477">
                  <c:v>-0.87504919387175828</c:v>
                </c:pt>
                <c:pt idx="478">
                  <c:v>-0.87504919387175828</c:v>
                </c:pt>
                <c:pt idx="479">
                  <c:v>-0.87504919387175828</c:v>
                </c:pt>
                <c:pt idx="480">
                  <c:v>-0.87504919387175828</c:v>
                </c:pt>
                <c:pt idx="481">
                  <c:v>-0.87504919387175828</c:v>
                </c:pt>
                <c:pt idx="482">
                  <c:v>-0.87504919387175828</c:v>
                </c:pt>
                <c:pt idx="483">
                  <c:v>-0.86033363494542814</c:v>
                </c:pt>
                <c:pt idx="484">
                  <c:v>-0.86033363494542814</c:v>
                </c:pt>
                <c:pt idx="485">
                  <c:v>-0.86033363494542814</c:v>
                </c:pt>
                <c:pt idx="486">
                  <c:v>-0.86033363494542814</c:v>
                </c:pt>
                <c:pt idx="487">
                  <c:v>-0.85449935936114352</c:v>
                </c:pt>
                <c:pt idx="488">
                  <c:v>-0.85449935936114352</c:v>
                </c:pt>
                <c:pt idx="489">
                  <c:v>-0.85449935936114352</c:v>
                </c:pt>
                <c:pt idx="490">
                  <c:v>-0.85449935936114352</c:v>
                </c:pt>
                <c:pt idx="491">
                  <c:v>-0.85449935936114352</c:v>
                </c:pt>
                <c:pt idx="492">
                  <c:v>-0.85449935936114352</c:v>
                </c:pt>
                <c:pt idx="493">
                  <c:v>-0.85449935936114352</c:v>
                </c:pt>
                <c:pt idx="494">
                  <c:v>-0.84435873024029251</c:v>
                </c:pt>
                <c:pt idx="495">
                  <c:v>-0.84435873024029251</c:v>
                </c:pt>
                <c:pt idx="496">
                  <c:v>-0.84435873024029251</c:v>
                </c:pt>
                <c:pt idx="497">
                  <c:v>-0.84435873024029251</c:v>
                </c:pt>
                <c:pt idx="498">
                  <c:v>-0.84435873024029251</c:v>
                </c:pt>
                <c:pt idx="499">
                  <c:v>-0.83716827830842844</c:v>
                </c:pt>
                <c:pt idx="500">
                  <c:v>-0.83716827830842844</c:v>
                </c:pt>
                <c:pt idx="501">
                  <c:v>-0.83716827830842844</c:v>
                </c:pt>
                <c:pt idx="502">
                  <c:v>-0.83716827830842844</c:v>
                </c:pt>
                <c:pt idx="503">
                  <c:v>-0.83716827830842844</c:v>
                </c:pt>
                <c:pt idx="504">
                  <c:v>-0.83716827830842844</c:v>
                </c:pt>
                <c:pt idx="505">
                  <c:v>-0.82859645237781565</c:v>
                </c:pt>
                <c:pt idx="506">
                  <c:v>-0.82859645237781565</c:v>
                </c:pt>
                <c:pt idx="507">
                  <c:v>-0.82859645237781565</c:v>
                </c:pt>
                <c:pt idx="508">
                  <c:v>-0.82859645237781565</c:v>
                </c:pt>
                <c:pt idx="509">
                  <c:v>-0.82859645237781565</c:v>
                </c:pt>
                <c:pt idx="510">
                  <c:v>-0.82149950664382965</c:v>
                </c:pt>
                <c:pt idx="511">
                  <c:v>-0.82149950664382965</c:v>
                </c:pt>
                <c:pt idx="512">
                  <c:v>-0.82149950664382965</c:v>
                </c:pt>
                <c:pt idx="513">
                  <c:v>-0.81726113801706313</c:v>
                </c:pt>
                <c:pt idx="514">
                  <c:v>-0.81726113801706313</c:v>
                </c:pt>
                <c:pt idx="515">
                  <c:v>-0.81726113801706313</c:v>
                </c:pt>
                <c:pt idx="516">
                  <c:v>-0.81303739988244683</c:v>
                </c:pt>
                <c:pt idx="517">
                  <c:v>-0.81303739988244683</c:v>
                </c:pt>
                <c:pt idx="518">
                  <c:v>-0.81303739988244683</c:v>
                </c:pt>
                <c:pt idx="519">
                  <c:v>-0.81303739988244683</c:v>
                </c:pt>
                <c:pt idx="520">
                  <c:v>-0.81303739988244683</c:v>
                </c:pt>
                <c:pt idx="521">
                  <c:v>-0.81303739988244683</c:v>
                </c:pt>
                <c:pt idx="522">
                  <c:v>-0.81303739988244683</c:v>
                </c:pt>
                <c:pt idx="523">
                  <c:v>-0.81303739988244683</c:v>
                </c:pt>
                <c:pt idx="524">
                  <c:v>-0.80184429931461787</c:v>
                </c:pt>
                <c:pt idx="525">
                  <c:v>-0.80184429931461787</c:v>
                </c:pt>
                <c:pt idx="526">
                  <c:v>-0.79906170514456498</c:v>
                </c:pt>
                <c:pt idx="527">
                  <c:v>-0.79906170514456498</c:v>
                </c:pt>
                <c:pt idx="528">
                  <c:v>-0.79906170514456498</c:v>
                </c:pt>
                <c:pt idx="529">
                  <c:v>-0.79906170514456498</c:v>
                </c:pt>
                <c:pt idx="530">
                  <c:v>-0.79351498802874709</c:v>
                </c:pt>
                <c:pt idx="531">
                  <c:v>-0.79351498802874709</c:v>
                </c:pt>
                <c:pt idx="532">
                  <c:v>-0.79351498802874709</c:v>
                </c:pt>
                <c:pt idx="533">
                  <c:v>-0.79351498802874709</c:v>
                </c:pt>
                <c:pt idx="534">
                  <c:v>-0.78799257749334328</c:v>
                </c:pt>
                <c:pt idx="535">
                  <c:v>-0.78799257749334328</c:v>
                </c:pt>
                <c:pt idx="536">
                  <c:v>-0.78799257749334328</c:v>
                </c:pt>
                <c:pt idx="537">
                  <c:v>-0.78799257749334328</c:v>
                </c:pt>
                <c:pt idx="538">
                  <c:v>-0.78799257749334328</c:v>
                </c:pt>
                <c:pt idx="539">
                  <c:v>-0.78799257749334328</c:v>
                </c:pt>
                <c:pt idx="540">
                  <c:v>-0.78799257749334328</c:v>
                </c:pt>
                <c:pt idx="541">
                  <c:v>-0.78799257749334328</c:v>
                </c:pt>
                <c:pt idx="542">
                  <c:v>-0.77701916771474611</c:v>
                </c:pt>
                <c:pt idx="543">
                  <c:v>-0.77701916771474611</c:v>
                </c:pt>
                <c:pt idx="544">
                  <c:v>-0.77429042398307746</c:v>
                </c:pt>
                <c:pt idx="545">
                  <c:v>-0.77429042398307746</c:v>
                </c:pt>
                <c:pt idx="546">
                  <c:v>-0.77429042398307746</c:v>
                </c:pt>
                <c:pt idx="547">
                  <c:v>-0.77429042398307746</c:v>
                </c:pt>
                <c:pt idx="548">
                  <c:v>-0.77429042398307746</c:v>
                </c:pt>
                <c:pt idx="549">
                  <c:v>-0.77429042398307746</c:v>
                </c:pt>
                <c:pt idx="550">
                  <c:v>-0.77429042398307746</c:v>
                </c:pt>
                <c:pt idx="551">
                  <c:v>-0.77429042398307746</c:v>
                </c:pt>
                <c:pt idx="552">
                  <c:v>-0.77429042398307746</c:v>
                </c:pt>
                <c:pt idx="553">
                  <c:v>-0.77429042398307746</c:v>
                </c:pt>
                <c:pt idx="554">
                  <c:v>-0.76073212453836914</c:v>
                </c:pt>
                <c:pt idx="555">
                  <c:v>-0.76073212453836914</c:v>
                </c:pt>
                <c:pt idx="556">
                  <c:v>-0.76073212453836914</c:v>
                </c:pt>
                <c:pt idx="557">
                  <c:v>-0.76073212453836914</c:v>
                </c:pt>
                <c:pt idx="558">
                  <c:v>-0.76073212453836914</c:v>
                </c:pt>
                <c:pt idx="559">
                  <c:v>-0.76073212453836914</c:v>
                </c:pt>
                <c:pt idx="560">
                  <c:v>-0.75266392440954</c:v>
                </c:pt>
                <c:pt idx="561">
                  <c:v>-0.75266392440954</c:v>
                </c:pt>
                <c:pt idx="562">
                  <c:v>-0.75266392440954</c:v>
                </c:pt>
                <c:pt idx="563">
                  <c:v>-0.75266392440954</c:v>
                </c:pt>
                <c:pt idx="564">
                  <c:v>-0.75266392440954</c:v>
                </c:pt>
                <c:pt idx="565">
                  <c:v>-0.7459776728951758</c:v>
                </c:pt>
                <c:pt idx="566">
                  <c:v>-0.7459776728951758</c:v>
                </c:pt>
                <c:pt idx="567">
                  <c:v>-0.7459776728951758</c:v>
                </c:pt>
                <c:pt idx="568">
                  <c:v>-0.7459776728951758</c:v>
                </c:pt>
                <c:pt idx="569">
                  <c:v>-0.7459776728951758</c:v>
                </c:pt>
                <c:pt idx="570">
                  <c:v>-0.7459776728951758</c:v>
                </c:pt>
                <c:pt idx="571">
                  <c:v>-0.7379979199386637</c:v>
                </c:pt>
                <c:pt idx="572">
                  <c:v>-0.7379979199386637</c:v>
                </c:pt>
                <c:pt idx="573">
                  <c:v>-0.7379979199386637</c:v>
                </c:pt>
                <c:pt idx="574">
                  <c:v>-0.73402562855742914</c:v>
                </c:pt>
                <c:pt idx="575">
                  <c:v>-0.73402562855742914</c:v>
                </c:pt>
                <c:pt idx="576">
                  <c:v>-0.73402562855742914</c:v>
                </c:pt>
                <c:pt idx="577">
                  <c:v>-0.73402562855742914</c:v>
                </c:pt>
                <c:pt idx="578">
                  <c:v>-0.73402562855742914</c:v>
                </c:pt>
                <c:pt idx="579">
                  <c:v>-0.73402562855742914</c:v>
                </c:pt>
                <c:pt idx="580">
                  <c:v>-0.73402562855742914</c:v>
                </c:pt>
                <c:pt idx="581">
                  <c:v>-0.73402562855742914</c:v>
                </c:pt>
                <c:pt idx="582">
                  <c:v>-0.72348896275824637</c:v>
                </c:pt>
                <c:pt idx="583">
                  <c:v>-0.72348896275824637</c:v>
                </c:pt>
                <c:pt idx="584">
                  <c:v>-0.72086734443748979</c:v>
                </c:pt>
                <c:pt idx="585">
                  <c:v>-0.72086734443748979</c:v>
                </c:pt>
                <c:pt idx="586">
                  <c:v>-0.72086734443748979</c:v>
                </c:pt>
                <c:pt idx="587">
                  <c:v>-0.72086734443748979</c:v>
                </c:pt>
                <c:pt idx="588">
                  <c:v>-0.72086734443748979</c:v>
                </c:pt>
                <c:pt idx="589">
                  <c:v>-0.71433485376846395</c:v>
                </c:pt>
                <c:pt idx="590">
                  <c:v>-0.71433485376846395</c:v>
                </c:pt>
                <c:pt idx="591">
                  <c:v>-0.71433485376846395</c:v>
                </c:pt>
                <c:pt idx="592">
                  <c:v>-0.71433485376846395</c:v>
                </c:pt>
                <c:pt idx="593">
                  <c:v>-0.71433485376846395</c:v>
                </c:pt>
                <c:pt idx="594">
                  <c:v>-0.71433485376846395</c:v>
                </c:pt>
                <c:pt idx="595">
                  <c:v>-0.71433485376846395</c:v>
                </c:pt>
                <c:pt idx="596">
                  <c:v>-0.71433485376846395</c:v>
                </c:pt>
                <c:pt idx="597">
                  <c:v>-0.70394574932404064</c:v>
                </c:pt>
                <c:pt idx="598">
                  <c:v>-0.70394574932404064</c:v>
                </c:pt>
                <c:pt idx="599">
                  <c:v>-0.70394574932404064</c:v>
                </c:pt>
                <c:pt idx="600">
                  <c:v>-0.70394574932404064</c:v>
                </c:pt>
                <c:pt idx="601">
                  <c:v>-0.70394574932404064</c:v>
                </c:pt>
                <c:pt idx="602">
                  <c:v>-0.70394574932404064</c:v>
                </c:pt>
                <c:pt idx="603">
                  <c:v>-0.70394574932404064</c:v>
                </c:pt>
                <c:pt idx="604">
                  <c:v>-0.69491723401664984</c:v>
                </c:pt>
                <c:pt idx="605">
                  <c:v>-0.69491723401664984</c:v>
                </c:pt>
                <c:pt idx="606">
                  <c:v>-0.69491723401664984</c:v>
                </c:pt>
                <c:pt idx="607">
                  <c:v>-0.69491723401664984</c:v>
                </c:pt>
                <c:pt idx="608">
                  <c:v>-0.69491723401664984</c:v>
                </c:pt>
                <c:pt idx="609">
                  <c:v>-0.69491723401664984</c:v>
                </c:pt>
                <c:pt idx="610">
                  <c:v>-0.69491723401664984</c:v>
                </c:pt>
                <c:pt idx="611">
                  <c:v>-0.69491723401664984</c:v>
                </c:pt>
                <c:pt idx="612">
                  <c:v>-0.69491723401664984</c:v>
                </c:pt>
                <c:pt idx="613">
                  <c:v>-0.69491723401664984</c:v>
                </c:pt>
                <c:pt idx="614">
                  <c:v>-0.69491723401664984</c:v>
                </c:pt>
                <c:pt idx="615">
                  <c:v>-0.68084275846839626</c:v>
                </c:pt>
                <c:pt idx="616">
                  <c:v>-0.68084275846839626</c:v>
                </c:pt>
                <c:pt idx="617">
                  <c:v>-0.68084275846839626</c:v>
                </c:pt>
                <c:pt idx="618">
                  <c:v>-0.68084275846839626</c:v>
                </c:pt>
                <c:pt idx="619">
                  <c:v>-0.67575816769910091</c:v>
                </c:pt>
                <c:pt idx="620">
                  <c:v>-0.67575816769910091</c:v>
                </c:pt>
                <c:pt idx="621">
                  <c:v>-0.67575816769910091</c:v>
                </c:pt>
                <c:pt idx="622">
                  <c:v>-0.67575816769910091</c:v>
                </c:pt>
                <c:pt idx="623">
                  <c:v>-0.67575816769910091</c:v>
                </c:pt>
                <c:pt idx="624">
                  <c:v>-0.67575816769910091</c:v>
                </c:pt>
                <c:pt idx="625">
                  <c:v>-0.66816384897063941</c:v>
                </c:pt>
                <c:pt idx="626">
                  <c:v>-0.66816384897063941</c:v>
                </c:pt>
                <c:pt idx="627">
                  <c:v>-0.66816384897063941</c:v>
                </c:pt>
                <c:pt idx="628">
                  <c:v>-0.66816384897063941</c:v>
                </c:pt>
                <c:pt idx="629">
                  <c:v>-0.66816384897063941</c:v>
                </c:pt>
                <c:pt idx="630">
                  <c:v>-0.66816384897063941</c:v>
                </c:pt>
                <c:pt idx="631">
                  <c:v>-0.66060787178548985</c:v>
                </c:pt>
                <c:pt idx="632">
                  <c:v>-0.66060787178548985</c:v>
                </c:pt>
                <c:pt idx="633">
                  <c:v>-0.66060787178548985</c:v>
                </c:pt>
                <c:pt idx="634">
                  <c:v>-0.66060787178548985</c:v>
                </c:pt>
                <c:pt idx="635">
                  <c:v>-0.65559145252423678</c:v>
                </c:pt>
                <c:pt idx="636">
                  <c:v>-0.65559145252423678</c:v>
                </c:pt>
                <c:pt idx="637">
                  <c:v>-0.65559145252423678</c:v>
                </c:pt>
                <c:pt idx="638">
                  <c:v>-0.65559145252423678</c:v>
                </c:pt>
                <c:pt idx="639">
                  <c:v>-0.65559145252423678</c:v>
                </c:pt>
                <c:pt idx="640">
                  <c:v>-0.65559145252423678</c:v>
                </c:pt>
                <c:pt idx="641">
                  <c:v>-0.65559145252423678</c:v>
                </c:pt>
                <c:pt idx="642">
                  <c:v>-0.65559145252423678</c:v>
                </c:pt>
                <c:pt idx="643">
                  <c:v>-0.65559145252423678</c:v>
                </c:pt>
                <c:pt idx="644">
                  <c:v>-0.64436427874684199</c:v>
                </c:pt>
                <c:pt idx="645">
                  <c:v>-0.64436427874684199</c:v>
                </c:pt>
                <c:pt idx="646">
                  <c:v>-0.64436427874684199</c:v>
                </c:pt>
                <c:pt idx="647">
                  <c:v>-0.64436427874684199</c:v>
                </c:pt>
                <c:pt idx="648">
                  <c:v>-0.64436427874684199</c:v>
                </c:pt>
                <c:pt idx="649">
                  <c:v>-0.64436427874684199</c:v>
                </c:pt>
                <c:pt idx="650">
                  <c:v>-0.63692445411557175</c:v>
                </c:pt>
                <c:pt idx="651">
                  <c:v>-0.63692445411557175</c:v>
                </c:pt>
                <c:pt idx="652">
                  <c:v>-0.63692445411557175</c:v>
                </c:pt>
                <c:pt idx="653">
                  <c:v>-0.63692445411557175</c:v>
                </c:pt>
                <c:pt idx="654">
                  <c:v>-0.63692445411557175</c:v>
                </c:pt>
                <c:pt idx="655">
                  <c:v>-0.63692445411557175</c:v>
                </c:pt>
                <c:pt idx="656">
                  <c:v>-0.62951971816092178</c:v>
                </c:pt>
                <c:pt idx="657">
                  <c:v>-0.62951971816092178</c:v>
                </c:pt>
                <c:pt idx="658">
                  <c:v>-0.62705914335383117</c:v>
                </c:pt>
                <c:pt idx="659">
                  <c:v>-0.62705914335383117</c:v>
                </c:pt>
                <c:pt idx="660">
                  <c:v>-0.62705914335383117</c:v>
                </c:pt>
                <c:pt idx="661">
                  <c:v>-0.62705914335383117</c:v>
                </c:pt>
                <c:pt idx="662">
                  <c:v>-0.62705914335383117</c:v>
                </c:pt>
                <c:pt idx="663">
                  <c:v>-0.62705914335383117</c:v>
                </c:pt>
                <c:pt idx="664">
                  <c:v>-0.62705914335383117</c:v>
                </c:pt>
                <c:pt idx="665">
                  <c:v>-0.62705914335383117</c:v>
                </c:pt>
                <c:pt idx="666">
                  <c:v>-0.61725448716135489</c:v>
                </c:pt>
                <c:pt idx="667">
                  <c:v>-0.61725448716135489</c:v>
                </c:pt>
                <c:pt idx="668">
                  <c:v>-0.61725448716135489</c:v>
                </c:pt>
                <c:pt idx="669">
                  <c:v>-0.61725448716135489</c:v>
                </c:pt>
                <c:pt idx="670">
                  <c:v>-0.61237437980648224</c:v>
                </c:pt>
                <c:pt idx="671">
                  <c:v>-0.61237437980648224</c:v>
                </c:pt>
                <c:pt idx="672">
                  <c:v>-0.61237437980648224</c:v>
                </c:pt>
                <c:pt idx="673">
                  <c:v>-0.61237437980648224</c:v>
                </c:pt>
                <c:pt idx="674">
                  <c:v>-0.61237437980648224</c:v>
                </c:pt>
                <c:pt idx="675">
                  <c:v>-0.60629466973829982</c:v>
                </c:pt>
                <c:pt idx="676">
                  <c:v>-0.60629466973829982</c:v>
                </c:pt>
                <c:pt idx="677">
                  <c:v>-0.60629466973829982</c:v>
                </c:pt>
                <c:pt idx="678">
                  <c:v>-0.60629466973829982</c:v>
                </c:pt>
                <c:pt idx="679">
                  <c:v>-0.60629466973829982</c:v>
                </c:pt>
                <c:pt idx="680">
                  <c:v>-0.60629466973829982</c:v>
                </c:pt>
                <c:pt idx="681">
                  <c:v>-0.60629466973829982</c:v>
                </c:pt>
                <c:pt idx="682">
                  <c:v>-0.59782050094403283</c:v>
                </c:pt>
                <c:pt idx="683">
                  <c:v>-0.59782050094403283</c:v>
                </c:pt>
                <c:pt idx="684">
                  <c:v>-0.59782050094403283</c:v>
                </c:pt>
                <c:pt idx="685">
                  <c:v>-0.59782050094403283</c:v>
                </c:pt>
                <c:pt idx="686">
                  <c:v>-0.59299736305121997</c:v>
                </c:pt>
                <c:pt idx="687">
                  <c:v>-0.59299736305121997</c:v>
                </c:pt>
                <c:pt idx="688">
                  <c:v>-0.59299736305121997</c:v>
                </c:pt>
                <c:pt idx="689">
                  <c:v>-0.58938904701764216</c:v>
                </c:pt>
                <c:pt idx="690">
                  <c:v>-0.58938904701764216</c:v>
                </c:pt>
                <c:pt idx="691">
                  <c:v>-0.58938904701764216</c:v>
                </c:pt>
                <c:pt idx="692">
                  <c:v>-0.58938904701764216</c:v>
                </c:pt>
                <c:pt idx="693">
                  <c:v>-0.58938904701764216</c:v>
                </c:pt>
                <c:pt idx="694">
                  <c:v>-0.58938904701764216</c:v>
                </c:pt>
                <c:pt idx="695">
                  <c:v>-0.58219530869808522</c:v>
                </c:pt>
                <c:pt idx="696">
                  <c:v>-0.58219530869808522</c:v>
                </c:pt>
                <c:pt idx="697">
                  <c:v>-0.58219530869808522</c:v>
                </c:pt>
                <c:pt idx="698">
                  <c:v>-0.58219530869808522</c:v>
                </c:pt>
                <c:pt idx="699">
                  <c:v>-0.58219530869808522</c:v>
                </c:pt>
                <c:pt idx="700">
                  <c:v>-0.58219530869808522</c:v>
                </c:pt>
                <c:pt idx="701">
                  <c:v>-0.58219530869808522</c:v>
                </c:pt>
                <c:pt idx="702">
                  <c:v>-0.57384049153202621</c:v>
                </c:pt>
                <c:pt idx="703">
                  <c:v>-0.57384049153202621</c:v>
                </c:pt>
                <c:pt idx="704">
                  <c:v>-0.57384049153202621</c:v>
                </c:pt>
                <c:pt idx="705">
                  <c:v>-0.57384049153202621</c:v>
                </c:pt>
                <c:pt idx="706">
                  <c:v>-0.57384049153202621</c:v>
                </c:pt>
                <c:pt idx="707">
                  <c:v>-0.56789722811958476</c:v>
                </c:pt>
                <c:pt idx="708">
                  <c:v>-0.56789722811958476</c:v>
                </c:pt>
                <c:pt idx="709">
                  <c:v>-0.56789722811958476</c:v>
                </c:pt>
                <c:pt idx="710">
                  <c:v>-0.56789722811958476</c:v>
                </c:pt>
                <c:pt idx="711">
                  <c:v>-0.56315702820595248</c:v>
                </c:pt>
                <c:pt idx="712">
                  <c:v>-0.56315702820595248</c:v>
                </c:pt>
                <c:pt idx="713">
                  <c:v>-0.56315702820595248</c:v>
                </c:pt>
                <c:pt idx="714">
                  <c:v>-0.56315702820595248</c:v>
                </c:pt>
                <c:pt idx="715">
                  <c:v>-0.56315702820595248</c:v>
                </c:pt>
                <c:pt idx="716">
                  <c:v>-0.56315702820595248</c:v>
                </c:pt>
                <c:pt idx="717">
                  <c:v>-0.56315702820595248</c:v>
                </c:pt>
                <c:pt idx="718">
                  <c:v>-0.56315702820595248</c:v>
                </c:pt>
                <c:pt idx="719">
                  <c:v>-0.56315702820595248</c:v>
                </c:pt>
                <c:pt idx="720">
                  <c:v>-0.56315702820595248</c:v>
                </c:pt>
                <c:pt idx="721">
                  <c:v>-0.56315702820595248</c:v>
                </c:pt>
                <c:pt idx="722">
                  <c:v>-0.56315702820595248</c:v>
                </c:pt>
                <c:pt idx="723">
                  <c:v>-0.56315702820595248</c:v>
                </c:pt>
                <c:pt idx="724">
                  <c:v>-0.5478376494600693</c:v>
                </c:pt>
                <c:pt idx="725">
                  <c:v>-0.5478376494600693</c:v>
                </c:pt>
                <c:pt idx="726">
                  <c:v>-0.5478376494600693</c:v>
                </c:pt>
                <c:pt idx="727">
                  <c:v>-0.5478376494600693</c:v>
                </c:pt>
                <c:pt idx="728">
                  <c:v>-0.5478376494600693</c:v>
                </c:pt>
                <c:pt idx="729">
                  <c:v>-0.5478376494600693</c:v>
                </c:pt>
                <c:pt idx="730">
                  <c:v>-0.5478376494600693</c:v>
                </c:pt>
                <c:pt idx="731">
                  <c:v>-0.53964192635835628</c:v>
                </c:pt>
                <c:pt idx="732">
                  <c:v>-0.53964192635835628</c:v>
                </c:pt>
                <c:pt idx="733">
                  <c:v>-0.53964192635835628</c:v>
                </c:pt>
                <c:pt idx="734">
                  <c:v>-0.53964192635835628</c:v>
                </c:pt>
                <c:pt idx="735">
                  <c:v>-0.53964192635835628</c:v>
                </c:pt>
                <c:pt idx="736">
                  <c:v>-0.53964192635835628</c:v>
                </c:pt>
                <c:pt idx="737">
                  <c:v>-0.53264577715607575</c:v>
                </c:pt>
                <c:pt idx="738">
                  <c:v>-0.53264577715607575</c:v>
                </c:pt>
                <c:pt idx="739">
                  <c:v>-0.53264577715607575</c:v>
                </c:pt>
                <c:pt idx="740">
                  <c:v>-0.53264577715607575</c:v>
                </c:pt>
                <c:pt idx="741">
                  <c:v>-0.53264577715607575</c:v>
                </c:pt>
                <c:pt idx="742">
                  <c:v>-0.53264577715607575</c:v>
                </c:pt>
                <c:pt idx="743">
                  <c:v>-0.52567560244268552</c:v>
                </c:pt>
                <c:pt idx="744">
                  <c:v>-0.52567560244268552</c:v>
                </c:pt>
                <c:pt idx="745">
                  <c:v>-0.52567560244268552</c:v>
                </c:pt>
                <c:pt idx="746">
                  <c:v>-0.52567560244268552</c:v>
                </c:pt>
                <c:pt idx="747">
                  <c:v>-0.52567560244268552</c:v>
                </c:pt>
                <c:pt idx="748">
                  <c:v>-0.52567560244268552</c:v>
                </c:pt>
                <c:pt idx="749">
                  <c:v>-0.51873087390369577</c:v>
                </c:pt>
                <c:pt idx="750">
                  <c:v>-0.51873087390369577</c:v>
                </c:pt>
                <c:pt idx="751">
                  <c:v>-0.51873087390369577</c:v>
                </c:pt>
                <c:pt idx="752">
                  <c:v>-0.51873087390369577</c:v>
                </c:pt>
                <c:pt idx="753">
                  <c:v>-0.51873087390369577</c:v>
                </c:pt>
                <c:pt idx="754">
                  <c:v>-0.51873087390369577</c:v>
                </c:pt>
                <c:pt idx="755">
                  <c:v>-0.51181107389073743</c:v>
                </c:pt>
                <c:pt idx="756">
                  <c:v>-0.51181107389073743</c:v>
                </c:pt>
                <c:pt idx="757">
                  <c:v>-0.51181107389073743</c:v>
                </c:pt>
                <c:pt idx="758">
                  <c:v>-0.51181107389073743</c:v>
                </c:pt>
                <c:pt idx="759">
                  <c:v>-0.51181107389073743</c:v>
                </c:pt>
                <c:pt idx="760">
                  <c:v>-0.51181107389073743</c:v>
                </c:pt>
                <c:pt idx="761">
                  <c:v>-0.51181107389073743</c:v>
                </c:pt>
                <c:pt idx="762">
                  <c:v>-0.50376880449364203</c:v>
                </c:pt>
                <c:pt idx="763">
                  <c:v>-0.50376880449364203</c:v>
                </c:pt>
                <c:pt idx="764">
                  <c:v>-0.50376880449364203</c:v>
                </c:pt>
                <c:pt idx="765">
                  <c:v>-0.50376880449364203</c:v>
                </c:pt>
                <c:pt idx="766">
                  <c:v>-0.50376880449364203</c:v>
                </c:pt>
                <c:pt idx="767">
                  <c:v>-0.49804424012491977</c:v>
                </c:pt>
                <c:pt idx="768">
                  <c:v>-0.49804424012491977</c:v>
                </c:pt>
                <c:pt idx="769">
                  <c:v>-0.49804424012491977</c:v>
                </c:pt>
                <c:pt idx="770">
                  <c:v>-0.49804424012491977</c:v>
                </c:pt>
                <c:pt idx="771">
                  <c:v>-0.49804424012491977</c:v>
                </c:pt>
                <c:pt idx="772">
                  <c:v>-0.49804424012491977</c:v>
                </c:pt>
                <c:pt idx="773">
                  <c:v>-0.49804424012491977</c:v>
                </c:pt>
                <c:pt idx="774">
                  <c:v>-0.49804424012491977</c:v>
                </c:pt>
                <c:pt idx="775">
                  <c:v>-0.49804424012491977</c:v>
                </c:pt>
                <c:pt idx="776">
                  <c:v>-0.49804424012491977</c:v>
                </c:pt>
                <c:pt idx="777">
                  <c:v>-0.48664365906158491</c:v>
                </c:pt>
                <c:pt idx="778">
                  <c:v>-0.48664365906158491</c:v>
                </c:pt>
                <c:pt idx="779">
                  <c:v>-0.48664365906158491</c:v>
                </c:pt>
                <c:pt idx="780">
                  <c:v>-0.48664365906158491</c:v>
                </c:pt>
                <c:pt idx="781">
                  <c:v>-0.48664365906158491</c:v>
                </c:pt>
                <c:pt idx="782">
                  <c:v>-0.48664365906158491</c:v>
                </c:pt>
                <c:pt idx="783">
                  <c:v>-0.48664365906158491</c:v>
                </c:pt>
                <c:pt idx="784">
                  <c:v>-0.48664365906158491</c:v>
                </c:pt>
                <c:pt idx="785">
                  <c:v>-0.47756858828403742</c:v>
                </c:pt>
                <c:pt idx="786">
                  <c:v>-0.47756858828403742</c:v>
                </c:pt>
                <c:pt idx="787">
                  <c:v>-0.47756858828403742</c:v>
                </c:pt>
                <c:pt idx="788">
                  <c:v>-0.47756858828403742</c:v>
                </c:pt>
                <c:pt idx="789">
                  <c:v>-0.47756858828403742</c:v>
                </c:pt>
                <c:pt idx="790">
                  <c:v>-0.47756858828403742</c:v>
                </c:pt>
                <c:pt idx="791">
                  <c:v>-0.47756858828403742</c:v>
                </c:pt>
                <c:pt idx="792">
                  <c:v>-0.47756858828403742</c:v>
                </c:pt>
                <c:pt idx="793">
                  <c:v>-0.47756858828403742</c:v>
                </c:pt>
                <c:pt idx="794">
                  <c:v>-0.47756858828403742</c:v>
                </c:pt>
                <c:pt idx="795">
                  <c:v>-0.46627969593034307</c:v>
                </c:pt>
                <c:pt idx="796">
                  <c:v>-0.46627969593034307</c:v>
                </c:pt>
                <c:pt idx="797">
                  <c:v>-0.46627969593034307</c:v>
                </c:pt>
                <c:pt idx="798">
                  <c:v>-0.46627969593034307</c:v>
                </c:pt>
                <c:pt idx="799">
                  <c:v>-0.46627969593034307</c:v>
                </c:pt>
                <c:pt idx="800">
                  <c:v>-0.46627969593034307</c:v>
                </c:pt>
                <c:pt idx="801">
                  <c:v>-0.45953486529137871</c:v>
                </c:pt>
                <c:pt idx="802">
                  <c:v>-0.45953486529137871</c:v>
                </c:pt>
                <c:pt idx="803">
                  <c:v>-0.45953486529137871</c:v>
                </c:pt>
                <c:pt idx="804">
                  <c:v>-0.45953486529137871</c:v>
                </c:pt>
                <c:pt idx="805">
                  <c:v>-0.45953486529137871</c:v>
                </c:pt>
                <c:pt idx="806">
                  <c:v>-0.45953486529137871</c:v>
                </c:pt>
                <c:pt idx="807">
                  <c:v>-0.45281087580880414</c:v>
                </c:pt>
                <c:pt idx="808">
                  <c:v>-0.45281087580880414</c:v>
                </c:pt>
                <c:pt idx="809">
                  <c:v>-0.45281087580880414</c:v>
                </c:pt>
                <c:pt idx="810">
                  <c:v>-0.45281087580880414</c:v>
                </c:pt>
                <c:pt idx="811">
                  <c:v>-0.45281087580880414</c:v>
                </c:pt>
                <c:pt idx="812">
                  <c:v>-0.45281087580880414</c:v>
                </c:pt>
                <c:pt idx="813">
                  <c:v>-0.44610729692884521</c:v>
                </c:pt>
                <c:pt idx="814">
                  <c:v>-0.44610729692884521</c:v>
                </c:pt>
                <c:pt idx="815">
                  <c:v>-0.44610729692884521</c:v>
                </c:pt>
                <c:pt idx="816">
                  <c:v>-0.44610729692884521</c:v>
                </c:pt>
                <c:pt idx="817">
                  <c:v>-0.44610729692884521</c:v>
                </c:pt>
                <c:pt idx="818">
                  <c:v>-0.44610729692884521</c:v>
                </c:pt>
                <c:pt idx="819">
                  <c:v>-0.43942370567056382</c:v>
                </c:pt>
                <c:pt idx="820">
                  <c:v>-0.43942370567056382</c:v>
                </c:pt>
                <c:pt idx="821">
                  <c:v>-0.43942370567056382</c:v>
                </c:pt>
                <c:pt idx="822">
                  <c:v>-0.43608927523098462</c:v>
                </c:pt>
                <c:pt idx="823">
                  <c:v>-0.43608927523098462</c:v>
                </c:pt>
                <c:pt idx="824">
                  <c:v>-0.43608927523098462</c:v>
                </c:pt>
                <c:pt idx="825">
                  <c:v>-0.43608927523098462</c:v>
                </c:pt>
                <c:pt idx="826">
                  <c:v>-0.43608927523098462</c:v>
                </c:pt>
                <c:pt idx="827">
                  <c:v>-0.43608927523098462</c:v>
                </c:pt>
                <c:pt idx="828">
                  <c:v>-0.43608927523098462</c:v>
                </c:pt>
                <c:pt idx="829">
                  <c:v>-0.42832767816615153</c:v>
                </c:pt>
                <c:pt idx="830">
                  <c:v>-0.42832767816615153</c:v>
                </c:pt>
                <c:pt idx="831">
                  <c:v>-0.42832767816615153</c:v>
                </c:pt>
                <c:pt idx="832">
                  <c:v>-0.42500918940589766</c:v>
                </c:pt>
                <c:pt idx="833">
                  <c:v>-0.42500918940589766</c:v>
                </c:pt>
                <c:pt idx="834">
                  <c:v>-0.42500918940589766</c:v>
                </c:pt>
                <c:pt idx="835">
                  <c:v>-0.42500918940589766</c:v>
                </c:pt>
                <c:pt idx="836">
                  <c:v>-0.42500918940589766</c:v>
                </c:pt>
                <c:pt idx="837">
                  <c:v>-0.42500918940589766</c:v>
                </c:pt>
                <c:pt idx="838">
                  <c:v>-0.42500918940589766</c:v>
                </c:pt>
                <c:pt idx="839">
                  <c:v>-0.41728413938902159</c:v>
                </c:pt>
                <c:pt idx="840">
                  <c:v>-0.41728413938902159</c:v>
                </c:pt>
                <c:pt idx="841">
                  <c:v>-0.41728413938902159</c:v>
                </c:pt>
                <c:pt idx="842">
                  <c:v>-0.41728413938902159</c:v>
                </c:pt>
                <c:pt idx="843">
                  <c:v>-0.41288100940532152</c:v>
                </c:pt>
                <c:pt idx="844">
                  <c:v>-0.41288100940532152</c:v>
                </c:pt>
                <c:pt idx="845">
                  <c:v>-0.41288100940532152</c:v>
                </c:pt>
                <c:pt idx="846">
                  <c:v>-0.41288100940532152</c:v>
                </c:pt>
                <c:pt idx="847">
                  <c:v>-0.41288100940532152</c:v>
                </c:pt>
                <c:pt idx="848">
                  <c:v>-0.41288100940532152</c:v>
                </c:pt>
                <c:pt idx="849">
                  <c:v>-0.41288100940532152</c:v>
                </c:pt>
                <c:pt idx="850">
                  <c:v>-0.41288100940532152</c:v>
                </c:pt>
                <c:pt idx="851">
                  <c:v>-0.41288100940532152</c:v>
                </c:pt>
                <c:pt idx="852">
                  <c:v>-0.41288100940532152</c:v>
                </c:pt>
                <c:pt idx="853">
                  <c:v>-0.40190789382198733</c:v>
                </c:pt>
                <c:pt idx="854">
                  <c:v>-0.40190789382198733</c:v>
                </c:pt>
                <c:pt idx="855">
                  <c:v>-0.40190789382198733</c:v>
                </c:pt>
                <c:pt idx="856">
                  <c:v>-0.40190789382198733</c:v>
                </c:pt>
                <c:pt idx="857">
                  <c:v>-0.39753223567135992</c:v>
                </c:pt>
                <c:pt idx="858">
                  <c:v>-0.39753223567135992</c:v>
                </c:pt>
                <c:pt idx="859">
                  <c:v>-0.39753223567135992</c:v>
                </c:pt>
                <c:pt idx="860">
                  <c:v>-0.39753223567135992</c:v>
                </c:pt>
                <c:pt idx="861">
                  <c:v>-0.39753223567135992</c:v>
                </c:pt>
                <c:pt idx="862">
                  <c:v>-0.39753223567135992</c:v>
                </c:pt>
                <c:pt idx="863">
                  <c:v>-0.3909829607013442</c:v>
                </c:pt>
                <c:pt idx="864">
                  <c:v>-0.3909829607013442</c:v>
                </c:pt>
                <c:pt idx="865">
                  <c:v>-0.3909829607013442</c:v>
                </c:pt>
                <c:pt idx="866">
                  <c:v>-0.3909829607013442</c:v>
                </c:pt>
                <c:pt idx="867">
                  <c:v>-0.3909829607013442</c:v>
                </c:pt>
                <c:pt idx="868">
                  <c:v>-0.3909829607013442</c:v>
                </c:pt>
                <c:pt idx="869">
                  <c:v>-0.3909829607013442</c:v>
                </c:pt>
                <c:pt idx="870">
                  <c:v>-0.3909829607013442</c:v>
                </c:pt>
                <c:pt idx="871">
                  <c:v>-0.3909829607013442</c:v>
                </c:pt>
                <c:pt idx="872">
                  <c:v>-0.3909829607013442</c:v>
                </c:pt>
                <c:pt idx="873">
                  <c:v>-0.38010449598791685</c:v>
                </c:pt>
                <c:pt idx="874">
                  <c:v>-0.38010449598791685</c:v>
                </c:pt>
                <c:pt idx="875">
                  <c:v>-0.38010449598791685</c:v>
                </c:pt>
                <c:pt idx="876">
                  <c:v>-0.38010449598791685</c:v>
                </c:pt>
                <c:pt idx="877">
                  <c:v>-0.38010449598791685</c:v>
                </c:pt>
                <c:pt idx="878">
                  <c:v>-0.38010449598791685</c:v>
                </c:pt>
                <c:pt idx="879">
                  <c:v>-0.38010449598791685</c:v>
                </c:pt>
                <c:pt idx="880">
                  <c:v>-0.38010449598791685</c:v>
                </c:pt>
                <c:pt idx="881">
                  <c:v>-0.37143405760380394</c:v>
                </c:pt>
                <c:pt idx="882">
                  <c:v>-0.37143405760380394</c:v>
                </c:pt>
                <c:pt idx="883">
                  <c:v>-0.37143405760380394</c:v>
                </c:pt>
                <c:pt idx="884">
                  <c:v>-0.37143405760380394</c:v>
                </c:pt>
                <c:pt idx="885">
                  <c:v>-0.37143405760380394</c:v>
                </c:pt>
                <c:pt idx="886">
                  <c:v>-0.37143405760380394</c:v>
                </c:pt>
                <c:pt idx="887">
                  <c:v>-0.37143405760380394</c:v>
                </c:pt>
                <c:pt idx="888">
                  <c:v>-0.37143405760380394</c:v>
                </c:pt>
                <c:pt idx="889">
                  <c:v>-0.37143405760380394</c:v>
                </c:pt>
                <c:pt idx="890">
                  <c:v>-0.36171304377787067</c:v>
                </c:pt>
                <c:pt idx="891">
                  <c:v>-0.36171304377787067</c:v>
                </c:pt>
                <c:pt idx="892">
                  <c:v>-0.36171304377787067</c:v>
                </c:pt>
                <c:pt idx="893">
                  <c:v>-0.36171304377787067</c:v>
                </c:pt>
                <c:pt idx="894">
                  <c:v>-0.36171304377787067</c:v>
                </c:pt>
                <c:pt idx="895">
                  <c:v>-0.36171304377787067</c:v>
                </c:pt>
                <c:pt idx="896">
                  <c:v>-0.35525136228624205</c:v>
                </c:pt>
                <c:pt idx="897">
                  <c:v>-0.35525136228624205</c:v>
                </c:pt>
                <c:pt idx="898">
                  <c:v>-0.35525136228624205</c:v>
                </c:pt>
                <c:pt idx="899">
                  <c:v>-0.35525136228624205</c:v>
                </c:pt>
                <c:pt idx="900">
                  <c:v>-0.35525136228624205</c:v>
                </c:pt>
                <c:pt idx="901">
                  <c:v>-0.35525136228624205</c:v>
                </c:pt>
                <c:pt idx="902">
                  <c:v>-0.35525136228624205</c:v>
                </c:pt>
                <c:pt idx="903">
                  <c:v>-0.35525136228624205</c:v>
                </c:pt>
                <c:pt idx="904">
                  <c:v>-0.35525136228624205</c:v>
                </c:pt>
                <c:pt idx="905">
                  <c:v>-0.35525136228624205</c:v>
                </c:pt>
                <c:pt idx="906">
                  <c:v>-0.34451461474214856</c:v>
                </c:pt>
                <c:pt idx="907">
                  <c:v>-0.34451461474214856</c:v>
                </c:pt>
                <c:pt idx="908">
                  <c:v>-0.34451461474214856</c:v>
                </c:pt>
                <c:pt idx="909">
                  <c:v>-0.34451461474214856</c:v>
                </c:pt>
                <c:pt idx="910">
                  <c:v>-0.34451461474214856</c:v>
                </c:pt>
                <c:pt idx="911">
                  <c:v>-0.34451461474214856</c:v>
                </c:pt>
                <c:pt idx="912">
                  <c:v>-0.34451461474214856</c:v>
                </c:pt>
                <c:pt idx="913">
                  <c:v>-0.34451461474214856</c:v>
                </c:pt>
                <c:pt idx="914">
                  <c:v>-0.34451461474214856</c:v>
                </c:pt>
                <c:pt idx="915">
                  <c:v>-0.34451461474214856</c:v>
                </c:pt>
                <c:pt idx="916">
                  <c:v>-0.33381743688111987</c:v>
                </c:pt>
                <c:pt idx="917">
                  <c:v>-0.33381743688111987</c:v>
                </c:pt>
                <c:pt idx="918">
                  <c:v>-0.33381743688111987</c:v>
                </c:pt>
                <c:pt idx="919">
                  <c:v>-0.33381743688111987</c:v>
                </c:pt>
                <c:pt idx="920">
                  <c:v>-0.33381743688111987</c:v>
                </c:pt>
                <c:pt idx="921">
                  <c:v>-0.33381743688111987</c:v>
                </c:pt>
                <c:pt idx="922">
                  <c:v>-0.33381743688111987</c:v>
                </c:pt>
                <c:pt idx="923">
                  <c:v>-0.32635214858636097</c:v>
                </c:pt>
                <c:pt idx="924">
                  <c:v>-0.32635214858636097</c:v>
                </c:pt>
                <c:pt idx="925">
                  <c:v>-0.32635214858636097</c:v>
                </c:pt>
                <c:pt idx="926">
                  <c:v>-0.32635214858636097</c:v>
                </c:pt>
                <c:pt idx="927">
                  <c:v>-0.32635214858636097</c:v>
                </c:pt>
                <c:pt idx="928">
                  <c:v>-0.32635214858636097</c:v>
                </c:pt>
                <c:pt idx="929">
                  <c:v>-0.32635214858636097</c:v>
                </c:pt>
                <c:pt idx="930">
                  <c:v>-0.32635214858636097</c:v>
                </c:pt>
                <c:pt idx="931">
                  <c:v>-0.32635214858636097</c:v>
                </c:pt>
                <c:pt idx="932">
                  <c:v>-0.32635214858636097</c:v>
                </c:pt>
                <c:pt idx="933">
                  <c:v>-0.32635214858636097</c:v>
                </c:pt>
                <c:pt idx="934">
                  <c:v>-0.32635214858636097</c:v>
                </c:pt>
                <c:pt idx="935">
                  <c:v>-0.32635214858636097</c:v>
                </c:pt>
                <c:pt idx="936">
                  <c:v>-0.31253579998297271</c:v>
                </c:pt>
                <c:pt idx="937">
                  <c:v>-0.31253579998297271</c:v>
                </c:pt>
                <c:pt idx="938">
                  <c:v>-0.31253579998297271</c:v>
                </c:pt>
                <c:pt idx="939">
                  <c:v>-0.31253579998297271</c:v>
                </c:pt>
                <c:pt idx="940">
                  <c:v>-0.31253579998297271</c:v>
                </c:pt>
                <c:pt idx="941">
                  <c:v>-0.31253579998297271</c:v>
                </c:pt>
                <c:pt idx="942">
                  <c:v>-0.31253579998297271</c:v>
                </c:pt>
                <c:pt idx="943">
                  <c:v>-0.31253579998297271</c:v>
                </c:pt>
                <c:pt idx="944">
                  <c:v>-0.30406315802716471</c:v>
                </c:pt>
                <c:pt idx="945">
                  <c:v>-0.30406315802716471</c:v>
                </c:pt>
                <c:pt idx="946">
                  <c:v>-0.30406315802716471</c:v>
                </c:pt>
                <c:pt idx="947">
                  <c:v>-0.30406315802716471</c:v>
                </c:pt>
                <c:pt idx="948">
                  <c:v>-0.29983504620934043</c:v>
                </c:pt>
                <c:pt idx="949">
                  <c:v>-0.29983504620934043</c:v>
                </c:pt>
                <c:pt idx="950">
                  <c:v>-0.29983504620934043</c:v>
                </c:pt>
                <c:pt idx="951">
                  <c:v>-0.29983504620934043</c:v>
                </c:pt>
                <c:pt idx="952">
                  <c:v>-0.29983504620934043</c:v>
                </c:pt>
                <c:pt idx="953">
                  <c:v>-0.29983504620934043</c:v>
                </c:pt>
                <c:pt idx="954">
                  <c:v>-0.29983504620934043</c:v>
                </c:pt>
                <c:pt idx="955">
                  <c:v>-0.29983504620934043</c:v>
                </c:pt>
                <c:pt idx="956">
                  <c:v>-0.29983504620934043</c:v>
                </c:pt>
                <c:pt idx="957">
                  <c:v>-0.29983504620934043</c:v>
                </c:pt>
                <c:pt idx="958">
                  <c:v>-0.28928799392229276</c:v>
                </c:pt>
                <c:pt idx="959">
                  <c:v>-0.28928799392229276</c:v>
                </c:pt>
                <c:pt idx="960">
                  <c:v>-0.28928799392229276</c:v>
                </c:pt>
                <c:pt idx="961">
                  <c:v>-0.28928799392229276</c:v>
                </c:pt>
                <c:pt idx="962">
                  <c:v>-0.28928799392229276</c:v>
                </c:pt>
                <c:pt idx="963">
                  <c:v>-0.28928799392229276</c:v>
                </c:pt>
                <c:pt idx="964">
                  <c:v>-0.28928799392229276</c:v>
                </c:pt>
                <c:pt idx="965">
                  <c:v>-0.28928799392229276</c:v>
                </c:pt>
                <c:pt idx="966">
                  <c:v>-0.28087351740767952</c:v>
                </c:pt>
                <c:pt idx="967">
                  <c:v>-0.28087351740767952</c:v>
                </c:pt>
                <c:pt idx="968">
                  <c:v>-0.28087351740767952</c:v>
                </c:pt>
                <c:pt idx="969">
                  <c:v>-0.28087351740767952</c:v>
                </c:pt>
                <c:pt idx="970">
                  <c:v>-0.28087351740767952</c:v>
                </c:pt>
                <c:pt idx="971">
                  <c:v>-0.28087351740767952</c:v>
                </c:pt>
                <c:pt idx="972">
                  <c:v>-0.28087351740767952</c:v>
                </c:pt>
                <c:pt idx="973">
                  <c:v>-0.27352714909661113</c:v>
                </c:pt>
                <c:pt idx="974">
                  <c:v>-0.27352714909661113</c:v>
                </c:pt>
                <c:pt idx="975">
                  <c:v>-0.27352714909661113</c:v>
                </c:pt>
                <c:pt idx="976">
                  <c:v>-0.27038324198128011</c:v>
                </c:pt>
                <c:pt idx="977">
                  <c:v>-0.27038324198128011</c:v>
                </c:pt>
                <c:pt idx="978">
                  <c:v>-0.27038324198128011</c:v>
                </c:pt>
                <c:pt idx="979">
                  <c:v>-0.27038324198128011</c:v>
                </c:pt>
                <c:pt idx="980">
                  <c:v>-0.27038324198128011</c:v>
                </c:pt>
                <c:pt idx="981">
                  <c:v>-0.27038324198128011</c:v>
                </c:pt>
                <c:pt idx="982">
                  <c:v>-0.26410340301281648</c:v>
                </c:pt>
                <c:pt idx="983">
                  <c:v>-0.26410340301281648</c:v>
                </c:pt>
                <c:pt idx="984">
                  <c:v>-0.26410340301281648</c:v>
                </c:pt>
                <c:pt idx="985">
                  <c:v>-0.26410340301281648</c:v>
                </c:pt>
                <c:pt idx="986">
                  <c:v>-0.26410340301281648</c:v>
                </c:pt>
                <c:pt idx="987">
                  <c:v>-0.25887815881620918</c:v>
                </c:pt>
                <c:pt idx="988">
                  <c:v>-0.25887815881620918</c:v>
                </c:pt>
                <c:pt idx="989">
                  <c:v>-0.25887815881620918</c:v>
                </c:pt>
                <c:pt idx="990">
                  <c:v>-0.25887815881620918</c:v>
                </c:pt>
                <c:pt idx="991">
                  <c:v>-0.25887815881620918</c:v>
                </c:pt>
                <c:pt idx="992">
                  <c:v>-0.25887815881620918</c:v>
                </c:pt>
                <c:pt idx="993">
                  <c:v>-0.25887815881620918</c:v>
                </c:pt>
                <c:pt idx="994">
                  <c:v>-0.25157463949579889</c:v>
                </c:pt>
                <c:pt idx="995">
                  <c:v>-0.25157463949579889</c:v>
                </c:pt>
                <c:pt idx="996">
                  <c:v>-0.25157463949579889</c:v>
                </c:pt>
                <c:pt idx="997">
                  <c:v>-0.25157463949579889</c:v>
                </c:pt>
                <c:pt idx="998">
                  <c:v>-0.25157463949579889</c:v>
                </c:pt>
                <c:pt idx="999">
                  <c:v>-0.25157463949579889</c:v>
                </c:pt>
                <c:pt idx="1000">
                  <c:v>-0.25157463949579889</c:v>
                </c:pt>
                <c:pt idx="1001">
                  <c:v>-0.25157463949579889</c:v>
                </c:pt>
                <c:pt idx="1002">
                  <c:v>-0.25157463949579889</c:v>
                </c:pt>
                <c:pt idx="1003">
                  <c:v>-0.25157463949579889</c:v>
                </c:pt>
                <c:pt idx="1004">
                  <c:v>-0.24116416853622821</c:v>
                </c:pt>
                <c:pt idx="1005">
                  <c:v>-0.24116416853622821</c:v>
                </c:pt>
                <c:pt idx="1006">
                  <c:v>-0.24116416853622821</c:v>
                </c:pt>
                <c:pt idx="1007">
                  <c:v>-0.24116416853622821</c:v>
                </c:pt>
                <c:pt idx="1008">
                  <c:v>-0.24116416853622821</c:v>
                </c:pt>
                <c:pt idx="1009">
                  <c:v>-0.24116416853622821</c:v>
                </c:pt>
                <c:pt idx="1010">
                  <c:v>-0.24116416853622821</c:v>
                </c:pt>
                <c:pt idx="1011">
                  <c:v>-0.24116416853622821</c:v>
                </c:pt>
                <c:pt idx="1012">
                  <c:v>-0.24116416853622821</c:v>
                </c:pt>
                <c:pt idx="1013">
                  <c:v>-0.24116416853622821</c:v>
                </c:pt>
                <c:pt idx="1014">
                  <c:v>-0.23077976970491101</c:v>
                </c:pt>
                <c:pt idx="1015">
                  <c:v>-0.23077976970491101</c:v>
                </c:pt>
                <c:pt idx="1016">
                  <c:v>-0.23077976970491101</c:v>
                </c:pt>
                <c:pt idx="1017">
                  <c:v>-0.23077976970491101</c:v>
                </c:pt>
                <c:pt idx="1018">
                  <c:v>-0.23077976970491101</c:v>
                </c:pt>
                <c:pt idx="1019">
                  <c:v>-0.23077976970491101</c:v>
                </c:pt>
                <c:pt idx="1020">
                  <c:v>-0.23077976970491101</c:v>
                </c:pt>
                <c:pt idx="1021">
                  <c:v>-0.23077976970491101</c:v>
                </c:pt>
                <c:pt idx="1022">
                  <c:v>-0.2224901855072747</c:v>
                </c:pt>
                <c:pt idx="1023">
                  <c:v>-0.2224901855072747</c:v>
                </c:pt>
                <c:pt idx="1024">
                  <c:v>-0.2224901855072747</c:v>
                </c:pt>
                <c:pt idx="1025">
                  <c:v>-0.2224901855072747</c:v>
                </c:pt>
                <c:pt idx="1026">
                  <c:v>-0.2224901855072747</c:v>
                </c:pt>
                <c:pt idx="1027">
                  <c:v>-0.2224901855072747</c:v>
                </c:pt>
                <c:pt idx="1028">
                  <c:v>-0.2224901855072747</c:v>
                </c:pt>
                <c:pt idx="1029">
                  <c:v>-0.2224901855072747</c:v>
                </c:pt>
                <c:pt idx="1030">
                  <c:v>-0.21421586233290868</c:v>
                </c:pt>
                <c:pt idx="1031">
                  <c:v>-0.21421586233290868</c:v>
                </c:pt>
                <c:pt idx="1032">
                  <c:v>-0.21421586233290868</c:v>
                </c:pt>
                <c:pt idx="1033">
                  <c:v>-0.21421586233290868</c:v>
                </c:pt>
                <c:pt idx="1034">
                  <c:v>-0.21421586233290868</c:v>
                </c:pt>
                <c:pt idx="1035">
                  <c:v>-0.21421586233290868</c:v>
                </c:pt>
                <c:pt idx="1036">
                  <c:v>-0.21421586233290868</c:v>
                </c:pt>
                <c:pt idx="1037">
                  <c:v>-0.21421586233290868</c:v>
                </c:pt>
                <c:pt idx="1038">
                  <c:v>-0.21421586233290868</c:v>
                </c:pt>
                <c:pt idx="1039">
                  <c:v>-0.21421586233290868</c:v>
                </c:pt>
                <c:pt idx="1040">
                  <c:v>-0.20389347450227818</c:v>
                </c:pt>
                <c:pt idx="1041">
                  <c:v>-0.20389347450227818</c:v>
                </c:pt>
                <c:pt idx="1042">
                  <c:v>-0.20389347450227818</c:v>
                </c:pt>
                <c:pt idx="1043">
                  <c:v>-0.20389347450227818</c:v>
                </c:pt>
                <c:pt idx="1044">
                  <c:v>-0.20389347450227818</c:v>
                </c:pt>
                <c:pt idx="1045">
                  <c:v>-0.20389347450227818</c:v>
                </c:pt>
                <c:pt idx="1046">
                  <c:v>-0.20389347450227818</c:v>
                </c:pt>
                <c:pt idx="1047">
                  <c:v>-0.20389347450227818</c:v>
                </c:pt>
                <c:pt idx="1048">
                  <c:v>-0.19565123078879984</c:v>
                </c:pt>
                <c:pt idx="1049">
                  <c:v>-0.19565123078879984</c:v>
                </c:pt>
                <c:pt idx="1050">
                  <c:v>-0.19565123078879984</c:v>
                </c:pt>
                <c:pt idx="1051">
                  <c:v>-0.19565123078879984</c:v>
                </c:pt>
                <c:pt idx="1052">
                  <c:v>-0.19565123078879984</c:v>
                </c:pt>
                <c:pt idx="1053">
                  <c:v>-0.19565123078879984</c:v>
                </c:pt>
                <c:pt idx="1054">
                  <c:v>-0.19565123078879984</c:v>
                </c:pt>
                <c:pt idx="1055">
                  <c:v>-0.19565123078879984</c:v>
                </c:pt>
                <c:pt idx="1056">
                  <c:v>-0.19565123078879984</c:v>
                </c:pt>
                <c:pt idx="1057">
                  <c:v>-0.19565123078879984</c:v>
                </c:pt>
                <c:pt idx="1058">
                  <c:v>-0.18536701728959676</c:v>
                </c:pt>
                <c:pt idx="1059">
                  <c:v>-0.18536701728959676</c:v>
                </c:pt>
                <c:pt idx="1060">
                  <c:v>-0.18536701728959676</c:v>
                </c:pt>
                <c:pt idx="1061">
                  <c:v>-0.18536701728959676</c:v>
                </c:pt>
                <c:pt idx="1062">
                  <c:v>-0.18536701728959676</c:v>
                </c:pt>
                <c:pt idx="1063">
                  <c:v>-0.18023232108343615</c:v>
                </c:pt>
                <c:pt idx="1064">
                  <c:v>-0.18023232108343615</c:v>
                </c:pt>
                <c:pt idx="1065">
                  <c:v>-0.18023232108343615</c:v>
                </c:pt>
                <c:pt idx="1066">
                  <c:v>-0.18023232108343615</c:v>
                </c:pt>
                <c:pt idx="1067">
                  <c:v>-0.18023232108343615</c:v>
                </c:pt>
                <c:pt idx="1068">
                  <c:v>-0.17510237235946868</c:v>
                </c:pt>
                <c:pt idx="1069">
                  <c:v>-0.17510237235946868</c:v>
                </c:pt>
                <c:pt idx="1070">
                  <c:v>-0.17510237235946868</c:v>
                </c:pt>
                <c:pt idx="1071">
                  <c:v>-0.17510237235946868</c:v>
                </c:pt>
                <c:pt idx="1072">
                  <c:v>-0.17510237235946868</c:v>
                </c:pt>
                <c:pt idx="1073">
                  <c:v>-0.17510237235946868</c:v>
                </c:pt>
                <c:pt idx="1074">
                  <c:v>-0.17510237235946868</c:v>
                </c:pt>
                <c:pt idx="1075">
                  <c:v>-0.17510237235946868</c:v>
                </c:pt>
                <c:pt idx="1076">
                  <c:v>-0.17510237235946868</c:v>
                </c:pt>
                <c:pt idx="1077">
                  <c:v>-0.16587997072701424</c:v>
                </c:pt>
                <c:pt idx="1078">
                  <c:v>-0.16587997072701424</c:v>
                </c:pt>
                <c:pt idx="1079">
                  <c:v>-0.16587997072701424</c:v>
                </c:pt>
                <c:pt idx="1080">
                  <c:v>-0.16587997072701424</c:v>
                </c:pt>
                <c:pt idx="1081">
                  <c:v>-0.16587997072701424</c:v>
                </c:pt>
                <c:pt idx="1082">
                  <c:v>-0.16587997072701424</c:v>
                </c:pt>
                <c:pt idx="1083">
                  <c:v>-0.15973958012247633</c:v>
                </c:pt>
                <c:pt idx="1084">
                  <c:v>-0.15973958012247633</c:v>
                </c:pt>
                <c:pt idx="1085">
                  <c:v>-0.15973958012247633</c:v>
                </c:pt>
                <c:pt idx="1086">
                  <c:v>-0.15973958012247633</c:v>
                </c:pt>
                <c:pt idx="1087">
                  <c:v>-0.15973958012247633</c:v>
                </c:pt>
                <c:pt idx="1088">
                  <c:v>-0.15973958012247633</c:v>
                </c:pt>
                <c:pt idx="1089">
                  <c:v>-0.15973958012247633</c:v>
                </c:pt>
                <c:pt idx="1090">
                  <c:v>-0.15973958012247633</c:v>
                </c:pt>
                <c:pt idx="1091">
                  <c:v>-0.15973958012247633</c:v>
                </c:pt>
                <c:pt idx="1092">
                  <c:v>-0.15973958012247633</c:v>
                </c:pt>
                <c:pt idx="1093">
                  <c:v>-0.15973958012247633</c:v>
                </c:pt>
                <c:pt idx="1094">
                  <c:v>-0.15973958012247633</c:v>
                </c:pt>
                <c:pt idx="1095">
                  <c:v>-0.15973958012247633</c:v>
                </c:pt>
                <c:pt idx="1096">
                  <c:v>-0.15973958012247633</c:v>
                </c:pt>
                <c:pt idx="1097">
                  <c:v>-0.15973958012247633</c:v>
                </c:pt>
                <c:pt idx="1098">
                  <c:v>-0.15973958012247633</c:v>
                </c:pt>
                <c:pt idx="1099">
                  <c:v>-0.14339396474753904</c:v>
                </c:pt>
                <c:pt idx="1100">
                  <c:v>-0.14339396474753904</c:v>
                </c:pt>
                <c:pt idx="1101">
                  <c:v>-0.14339396474753904</c:v>
                </c:pt>
                <c:pt idx="1102">
                  <c:v>-0.14339396474753904</c:v>
                </c:pt>
                <c:pt idx="1103">
                  <c:v>-0.14339396474753904</c:v>
                </c:pt>
                <c:pt idx="1104">
                  <c:v>-0.14339396474753904</c:v>
                </c:pt>
                <c:pt idx="1105">
                  <c:v>-0.14339396474753904</c:v>
                </c:pt>
                <c:pt idx="1106">
                  <c:v>-0.14339396474753904</c:v>
                </c:pt>
                <c:pt idx="1107">
                  <c:v>-0.14339396474753904</c:v>
                </c:pt>
                <c:pt idx="1108">
                  <c:v>-0.14339396474753904</c:v>
                </c:pt>
                <c:pt idx="1109">
                  <c:v>-0.13319765307866563</c:v>
                </c:pt>
                <c:pt idx="1110">
                  <c:v>-0.13319765307866563</c:v>
                </c:pt>
                <c:pt idx="1111">
                  <c:v>-0.13319765307866563</c:v>
                </c:pt>
                <c:pt idx="1112">
                  <c:v>-0.13319765307866563</c:v>
                </c:pt>
                <c:pt idx="1113">
                  <c:v>-0.13319765307866563</c:v>
                </c:pt>
                <c:pt idx="1114">
                  <c:v>-0.13319765307866563</c:v>
                </c:pt>
                <c:pt idx="1115">
                  <c:v>-0.13319765307866563</c:v>
                </c:pt>
                <c:pt idx="1116">
                  <c:v>-0.13319765307866563</c:v>
                </c:pt>
                <c:pt idx="1117">
                  <c:v>-0.13319765307866563</c:v>
                </c:pt>
                <c:pt idx="1118">
                  <c:v>-0.13319765307866563</c:v>
                </c:pt>
                <c:pt idx="1119">
                  <c:v>-0.13319765307866563</c:v>
                </c:pt>
                <c:pt idx="1120">
                  <c:v>-0.12199764118126948</c:v>
                </c:pt>
                <c:pt idx="1121">
                  <c:v>-0.12199764118126948</c:v>
                </c:pt>
                <c:pt idx="1122">
                  <c:v>-0.12199764118126948</c:v>
                </c:pt>
                <c:pt idx="1123">
                  <c:v>-0.12199764118126948</c:v>
                </c:pt>
                <c:pt idx="1124">
                  <c:v>-0.12199764118126948</c:v>
                </c:pt>
                <c:pt idx="1125">
                  <c:v>-0.12199764118126948</c:v>
                </c:pt>
                <c:pt idx="1126">
                  <c:v>-0.12199764118126948</c:v>
                </c:pt>
                <c:pt idx="1127">
                  <c:v>-0.11487840913764519</c:v>
                </c:pt>
                <c:pt idx="1128">
                  <c:v>-0.11487840913764519</c:v>
                </c:pt>
                <c:pt idx="1129">
                  <c:v>-0.11487840913764519</c:v>
                </c:pt>
                <c:pt idx="1130">
                  <c:v>-0.11487840913764519</c:v>
                </c:pt>
                <c:pt idx="1131">
                  <c:v>-0.11487840913764519</c:v>
                </c:pt>
                <c:pt idx="1132">
                  <c:v>-0.11487840913764519</c:v>
                </c:pt>
                <c:pt idx="1133">
                  <c:v>-0.11487840913764519</c:v>
                </c:pt>
                <c:pt idx="1134">
                  <c:v>-0.11487840913764519</c:v>
                </c:pt>
                <c:pt idx="1135">
                  <c:v>-0.11487840913764519</c:v>
                </c:pt>
                <c:pt idx="1136">
                  <c:v>-0.11487840913764519</c:v>
                </c:pt>
                <c:pt idx="1137">
                  <c:v>-0.11487840913764519</c:v>
                </c:pt>
                <c:pt idx="1138">
                  <c:v>-0.11487840913764519</c:v>
                </c:pt>
                <c:pt idx="1139">
                  <c:v>-0.11487840913764519</c:v>
                </c:pt>
                <c:pt idx="1140">
                  <c:v>-0.11487840913764519</c:v>
                </c:pt>
                <c:pt idx="1141">
                  <c:v>-0.11487840913764519</c:v>
                </c:pt>
                <c:pt idx="1142">
                  <c:v>-9.9642029182132802E-2</c:v>
                </c:pt>
                <c:pt idx="1143">
                  <c:v>-9.9642029182132802E-2</c:v>
                </c:pt>
                <c:pt idx="1144">
                  <c:v>-9.9642029182132802E-2</c:v>
                </c:pt>
                <c:pt idx="1145">
                  <c:v>-9.9642029182132802E-2</c:v>
                </c:pt>
                <c:pt idx="1146">
                  <c:v>-9.9642029182132802E-2</c:v>
                </c:pt>
                <c:pt idx="1147">
                  <c:v>-9.9642029182132802E-2</c:v>
                </c:pt>
                <c:pt idx="1148">
                  <c:v>-9.9642029182132802E-2</c:v>
                </c:pt>
                <c:pt idx="1149">
                  <c:v>-9.9642029182132802E-2</c:v>
                </c:pt>
                <c:pt idx="1150">
                  <c:v>-9.152563294717185E-2</c:v>
                </c:pt>
                <c:pt idx="1151">
                  <c:v>-9.152563294717185E-2</c:v>
                </c:pt>
                <c:pt idx="1152">
                  <c:v>-9.152563294717185E-2</c:v>
                </c:pt>
                <c:pt idx="1153">
                  <c:v>-9.152563294717185E-2</c:v>
                </c:pt>
                <c:pt idx="1154">
                  <c:v>-9.152563294717185E-2</c:v>
                </c:pt>
                <c:pt idx="1155">
                  <c:v>-9.152563294717185E-2</c:v>
                </c:pt>
                <c:pt idx="1156">
                  <c:v>-9.152563294717185E-2</c:v>
                </c:pt>
                <c:pt idx="1157">
                  <c:v>-9.152563294717185E-2</c:v>
                </c:pt>
                <c:pt idx="1158">
                  <c:v>-9.152563294717185E-2</c:v>
                </c:pt>
                <c:pt idx="1159">
                  <c:v>-9.152563294717185E-2</c:v>
                </c:pt>
                <c:pt idx="1160">
                  <c:v>-9.152563294717185E-2</c:v>
                </c:pt>
                <c:pt idx="1161">
                  <c:v>-9.152563294717185E-2</c:v>
                </c:pt>
                <c:pt idx="1162">
                  <c:v>-9.152563294717185E-2</c:v>
                </c:pt>
                <c:pt idx="1163">
                  <c:v>-7.8349098372156908E-2</c:v>
                </c:pt>
                <c:pt idx="1164">
                  <c:v>-7.8349098372156908E-2</c:v>
                </c:pt>
                <c:pt idx="1165">
                  <c:v>-7.8349098372156908E-2</c:v>
                </c:pt>
                <c:pt idx="1166">
                  <c:v>-7.8349098372156908E-2</c:v>
                </c:pt>
                <c:pt idx="1167">
                  <c:v>-7.8349098372156908E-2</c:v>
                </c:pt>
                <c:pt idx="1168">
                  <c:v>-7.8349098372156908E-2</c:v>
                </c:pt>
                <c:pt idx="1169">
                  <c:v>-7.8349098372156908E-2</c:v>
                </c:pt>
                <c:pt idx="1170">
                  <c:v>-7.8349098372156908E-2</c:v>
                </c:pt>
                <c:pt idx="1171">
                  <c:v>-7.8349098372156908E-2</c:v>
                </c:pt>
                <c:pt idx="1172">
                  <c:v>-7.8349098372156908E-2</c:v>
                </c:pt>
                <c:pt idx="1173">
                  <c:v>-7.8349098372156908E-2</c:v>
                </c:pt>
                <c:pt idx="1174">
                  <c:v>-7.8349098372156908E-2</c:v>
                </c:pt>
                <c:pt idx="1175">
                  <c:v>-7.8349098372156908E-2</c:v>
                </c:pt>
                <c:pt idx="1176">
                  <c:v>-6.5186153411862707E-2</c:v>
                </c:pt>
                <c:pt idx="1177">
                  <c:v>-6.5186153411862707E-2</c:v>
                </c:pt>
                <c:pt idx="1178">
                  <c:v>-6.5186153411862707E-2</c:v>
                </c:pt>
                <c:pt idx="1179">
                  <c:v>-6.5186153411862707E-2</c:v>
                </c:pt>
                <c:pt idx="1180">
                  <c:v>-6.5186153411862707E-2</c:v>
                </c:pt>
                <c:pt idx="1181">
                  <c:v>-6.5186153411862707E-2</c:v>
                </c:pt>
                <c:pt idx="1182">
                  <c:v>-6.5186153411862707E-2</c:v>
                </c:pt>
                <c:pt idx="1183">
                  <c:v>-6.5186153411862707E-2</c:v>
                </c:pt>
                <c:pt idx="1184">
                  <c:v>-6.5186153411862707E-2</c:v>
                </c:pt>
                <c:pt idx="1185">
                  <c:v>-6.5186153411862707E-2</c:v>
                </c:pt>
                <c:pt idx="1186">
                  <c:v>-6.5186153411862707E-2</c:v>
                </c:pt>
                <c:pt idx="1187">
                  <c:v>-6.5186153411862707E-2</c:v>
                </c:pt>
                <c:pt idx="1188">
                  <c:v>-5.3045811302446871E-2</c:v>
                </c:pt>
                <c:pt idx="1189">
                  <c:v>-5.3045811302446871E-2</c:v>
                </c:pt>
                <c:pt idx="1190">
                  <c:v>-5.3045811302446871E-2</c:v>
                </c:pt>
                <c:pt idx="1191">
                  <c:v>-5.3045811302446871E-2</c:v>
                </c:pt>
                <c:pt idx="1192">
                  <c:v>-5.3045811302446871E-2</c:v>
                </c:pt>
                <c:pt idx="1193">
                  <c:v>-5.3045811302446871E-2</c:v>
                </c:pt>
                <c:pt idx="1194">
                  <c:v>-5.3045811302446871E-2</c:v>
                </c:pt>
                <c:pt idx="1195">
                  <c:v>-5.3045811302446871E-2</c:v>
                </c:pt>
                <c:pt idx="1196">
                  <c:v>-5.3045811302446871E-2</c:v>
                </c:pt>
                <c:pt idx="1197">
                  <c:v>-5.3045811302446871E-2</c:v>
                </c:pt>
                <c:pt idx="1198">
                  <c:v>-5.3045811302446871E-2</c:v>
                </c:pt>
                <c:pt idx="1199">
                  <c:v>-5.3045811302446871E-2</c:v>
                </c:pt>
                <c:pt idx="1200">
                  <c:v>-5.3045811302446871E-2</c:v>
                </c:pt>
                <c:pt idx="1201">
                  <c:v>-3.9902535126434074E-2</c:v>
                </c:pt>
                <c:pt idx="1202">
                  <c:v>-3.9902535126434074E-2</c:v>
                </c:pt>
                <c:pt idx="1203">
                  <c:v>-3.9902535126434074E-2</c:v>
                </c:pt>
                <c:pt idx="1204">
                  <c:v>-3.9902535126434074E-2</c:v>
                </c:pt>
                <c:pt idx="1205">
                  <c:v>-3.9902535126434074E-2</c:v>
                </c:pt>
                <c:pt idx="1206">
                  <c:v>-3.9902535126434074E-2</c:v>
                </c:pt>
                <c:pt idx="1207">
                  <c:v>-3.9902535126434074E-2</c:v>
                </c:pt>
                <c:pt idx="1208">
                  <c:v>-3.9902535126434074E-2</c:v>
                </c:pt>
                <c:pt idx="1209">
                  <c:v>-3.9902535126434074E-2</c:v>
                </c:pt>
                <c:pt idx="1210">
                  <c:v>-3.9902535126434074E-2</c:v>
                </c:pt>
                <c:pt idx="1211">
                  <c:v>-3.9902535126434074E-2</c:v>
                </c:pt>
                <c:pt idx="1212">
                  <c:v>-3.9902535126434074E-2</c:v>
                </c:pt>
                <c:pt idx="1213">
                  <c:v>-3.9902535126434074E-2</c:v>
                </c:pt>
                <c:pt idx="1214">
                  <c:v>-3.9902535126434074E-2</c:v>
                </c:pt>
                <c:pt idx="1215">
                  <c:v>-3.9902535126434074E-2</c:v>
                </c:pt>
                <c:pt idx="1216">
                  <c:v>-3.9902535126434074E-2</c:v>
                </c:pt>
                <c:pt idx="1217">
                  <c:v>-3.9902535126434074E-2</c:v>
                </c:pt>
                <c:pt idx="1218">
                  <c:v>-2.2725217824560974E-2</c:v>
                </c:pt>
                <c:pt idx="1219">
                  <c:v>-2.2725217824560974E-2</c:v>
                </c:pt>
                <c:pt idx="1220">
                  <c:v>-2.2725217824560974E-2</c:v>
                </c:pt>
                <c:pt idx="1221">
                  <c:v>-2.2725217824560974E-2</c:v>
                </c:pt>
                <c:pt idx="1222">
                  <c:v>-2.2725217824560974E-2</c:v>
                </c:pt>
                <c:pt idx="1223">
                  <c:v>-2.2725217824560974E-2</c:v>
                </c:pt>
                <c:pt idx="1224">
                  <c:v>-2.2725217824560974E-2</c:v>
                </c:pt>
                <c:pt idx="1225">
                  <c:v>-2.2725217824560974E-2</c:v>
                </c:pt>
                <c:pt idx="1226">
                  <c:v>-2.2725217824560974E-2</c:v>
                </c:pt>
                <c:pt idx="1227">
                  <c:v>-2.2725217824560974E-2</c:v>
                </c:pt>
                <c:pt idx="1228">
                  <c:v>-2.2725217824560974E-2</c:v>
                </c:pt>
                <c:pt idx="1229">
                  <c:v>-1.1614372779556462E-2</c:v>
                </c:pt>
                <c:pt idx="1230">
                  <c:v>-1.1614372779556462E-2</c:v>
                </c:pt>
                <c:pt idx="1231">
                  <c:v>-1.1614372779556462E-2</c:v>
                </c:pt>
                <c:pt idx="1232">
                  <c:v>-1.1614372779556462E-2</c:v>
                </c:pt>
                <c:pt idx="1233">
                  <c:v>-1.1614372779556462E-2</c:v>
                </c:pt>
                <c:pt idx="1234">
                  <c:v>-1.1614372779556462E-2</c:v>
                </c:pt>
                <c:pt idx="1235">
                  <c:v>-1.1614372779556462E-2</c:v>
                </c:pt>
                <c:pt idx="1236">
                  <c:v>-1.1614372779556462E-2</c:v>
                </c:pt>
                <c:pt idx="1237">
                  <c:v>-1.1614372779556462E-2</c:v>
                </c:pt>
                <c:pt idx="1238">
                  <c:v>-1.1614372779556462E-2</c:v>
                </c:pt>
                <c:pt idx="1239">
                  <c:v>-1.1614372779556462E-2</c:v>
                </c:pt>
                <c:pt idx="1240">
                  <c:v>-1.1614372779556462E-2</c:v>
                </c:pt>
                <c:pt idx="1241">
                  <c:v>-1.1614372779556462E-2</c:v>
                </c:pt>
                <c:pt idx="1242">
                  <c:v>-1.1614372779556462E-2</c:v>
                </c:pt>
                <c:pt idx="1243">
                  <c:v>2.5248095666631667E-3</c:v>
                </c:pt>
                <c:pt idx="1244">
                  <c:v>2.5248095666631667E-3</c:v>
                </c:pt>
                <c:pt idx="1245">
                  <c:v>2.5248095666631667E-3</c:v>
                </c:pt>
                <c:pt idx="1246">
                  <c:v>2.5248095666631667E-3</c:v>
                </c:pt>
                <c:pt idx="1247">
                  <c:v>2.5248095666631667E-3</c:v>
                </c:pt>
                <c:pt idx="1248">
                  <c:v>2.5248095666631667E-3</c:v>
                </c:pt>
                <c:pt idx="1249">
                  <c:v>2.5248095666631667E-3</c:v>
                </c:pt>
                <c:pt idx="1250">
                  <c:v>2.5248095666631667E-3</c:v>
                </c:pt>
                <c:pt idx="1251">
                  <c:v>2.5248095666631667E-3</c:v>
                </c:pt>
                <c:pt idx="1252">
                  <c:v>2.5248095666631667E-3</c:v>
                </c:pt>
                <c:pt idx="1253">
                  <c:v>2.5248095666631667E-3</c:v>
                </c:pt>
                <c:pt idx="1254">
                  <c:v>2.5248095666631667E-3</c:v>
                </c:pt>
                <c:pt idx="1255">
                  <c:v>2.5248095666631667E-3</c:v>
                </c:pt>
                <c:pt idx="1256">
                  <c:v>1.5654442042173547E-2</c:v>
                </c:pt>
                <c:pt idx="1257">
                  <c:v>1.5654442042173547E-2</c:v>
                </c:pt>
                <c:pt idx="1258">
                  <c:v>1.5654442042173547E-2</c:v>
                </c:pt>
                <c:pt idx="1259">
                  <c:v>1.5654442042173547E-2</c:v>
                </c:pt>
                <c:pt idx="1260">
                  <c:v>1.5654442042173547E-2</c:v>
                </c:pt>
                <c:pt idx="1261">
                  <c:v>1.5654442042173547E-2</c:v>
                </c:pt>
                <c:pt idx="1262">
                  <c:v>1.5654442042173547E-2</c:v>
                </c:pt>
                <c:pt idx="1263">
                  <c:v>1.5654442042173547E-2</c:v>
                </c:pt>
                <c:pt idx="1264">
                  <c:v>1.5654442042173547E-2</c:v>
                </c:pt>
                <c:pt idx="1265">
                  <c:v>1.5654442042173547E-2</c:v>
                </c:pt>
                <c:pt idx="1266">
                  <c:v>1.5654442042173547E-2</c:v>
                </c:pt>
                <c:pt idx="1267">
                  <c:v>2.6766148626375438E-2</c:v>
                </c:pt>
                <c:pt idx="1268">
                  <c:v>2.6766148626375438E-2</c:v>
                </c:pt>
                <c:pt idx="1269">
                  <c:v>2.6766148626375438E-2</c:v>
                </c:pt>
                <c:pt idx="1270">
                  <c:v>2.6766148626375438E-2</c:v>
                </c:pt>
                <c:pt idx="1271">
                  <c:v>2.6766148626375438E-2</c:v>
                </c:pt>
                <c:pt idx="1272">
                  <c:v>2.6766148626375438E-2</c:v>
                </c:pt>
                <c:pt idx="1273">
                  <c:v>2.6766148626375438E-2</c:v>
                </c:pt>
                <c:pt idx="1274">
                  <c:v>2.6766148626375438E-2</c:v>
                </c:pt>
                <c:pt idx="1275">
                  <c:v>2.6766148626375438E-2</c:v>
                </c:pt>
                <c:pt idx="1276">
                  <c:v>2.6766148626375438E-2</c:v>
                </c:pt>
                <c:pt idx="1277">
                  <c:v>2.6766148626375438E-2</c:v>
                </c:pt>
                <c:pt idx="1278">
                  <c:v>2.6766148626375438E-2</c:v>
                </c:pt>
                <c:pt idx="1279">
                  <c:v>2.6766148626375438E-2</c:v>
                </c:pt>
                <c:pt idx="1280">
                  <c:v>2.6766148626375438E-2</c:v>
                </c:pt>
                <c:pt idx="1281">
                  <c:v>2.6766148626375438E-2</c:v>
                </c:pt>
                <c:pt idx="1282">
                  <c:v>4.192407219316386E-2</c:v>
                </c:pt>
                <c:pt idx="1283">
                  <c:v>4.192407219316386E-2</c:v>
                </c:pt>
                <c:pt idx="1284">
                  <c:v>4.192407219316386E-2</c:v>
                </c:pt>
                <c:pt idx="1285">
                  <c:v>4.192407219316386E-2</c:v>
                </c:pt>
                <c:pt idx="1286">
                  <c:v>4.192407219316386E-2</c:v>
                </c:pt>
                <c:pt idx="1287">
                  <c:v>4.192407219316386E-2</c:v>
                </c:pt>
                <c:pt idx="1288">
                  <c:v>4.192407219316386E-2</c:v>
                </c:pt>
                <c:pt idx="1289">
                  <c:v>4.192407219316386E-2</c:v>
                </c:pt>
                <c:pt idx="1290">
                  <c:v>4.192407219316386E-2</c:v>
                </c:pt>
                <c:pt idx="1291">
                  <c:v>4.192407219316386E-2</c:v>
                </c:pt>
                <c:pt idx="1292">
                  <c:v>4.192407219316386E-2</c:v>
                </c:pt>
                <c:pt idx="1293">
                  <c:v>4.192407219316386E-2</c:v>
                </c:pt>
                <c:pt idx="1294">
                  <c:v>4.192407219316386E-2</c:v>
                </c:pt>
                <c:pt idx="1295">
                  <c:v>4.192407219316386E-2</c:v>
                </c:pt>
                <c:pt idx="1296">
                  <c:v>4.192407219316386E-2</c:v>
                </c:pt>
                <c:pt idx="1297">
                  <c:v>4.192407219316386E-2</c:v>
                </c:pt>
                <c:pt idx="1298">
                  <c:v>4.192407219316386E-2</c:v>
                </c:pt>
                <c:pt idx="1299">
                  <c:v>5.9114893244600536E-2</c:v>
                </c:pt>
                <c:pt idx="1300">
                  <c:v>5.9114893244600536E-2</c:v>
                </c:pt>
                <c:pt idx="1301">
                  <c:v>5.9114893244600536E-2</c:v>
                </c:pt>
                <c:pt idx="1302">
                  <c:v>5.9114893244600536E-2</c:v>
                </c:pt>
                <c:pt idx="1303">
                  <c:v>5.9114893244600536E-2</c:v>
                </c:pt>
                <c:pt idx="1304">
                  <c:v>5.9114893244600536E-2</c:v>
                </c:pt>
                <c:pt idx="1305">
                  <c:v>5.9114893244600536E-2</c:v>
                </c:pt>
                <c:pt idx="1306">
                  <c:v>5.9114893244600536E-2</c:v>
                </c:pt>
                <c:pt idx="1307">
                  <c:v>5.9114893244600536E-2</c:v>
                </c:pt>
                <c:pt idx="1308">
                  <c:v>5.9114893244600536E-2</c:v>
                </c:pt>
                <c:pt idx="1309">
                  <c:v>5.9114893244600536E-2</c:v>
                </c:pt>
                <c:pt idx="1310">
                  <c:v>5.9114893244600536E-2</c:v>
                </c:pt>
                <c:pt idx="1311">
                  <c:v>5.9114893244600536E-2</c:v>
                </c:pt>
                <c:pt idx="1312">
                  <c:v>5.9114893244600536E-2</c:v>
                </c:pt>
                <c:pt idx="1313">
                  <c:v>5.9114893244600536E-2</c:v>
                </c:pt>
                <c:pt idx="1314">
                  <c:v>5.9114893244600536E-2</c:v>
                </c:pt>
                <c:pt idx="1315">
                  <c:v>5.9114893244600536E-2</c:v>
                </c:pt>
                <c:pt idx="1316">
                  <c:v>7.6323203252920246E-2</c:v>
                </c:pt>
                <c:pt idx="1317">
                  <c:v>7.6323203252920246E-2</c:v>
                </c:pt>
                <c:pt idx="1318">
                  <c:v>7.6323203252920246E-2</c:v>
                </c:pt>
                <c:pt idx="1319">
                  <c:v>7.6323203252920246E-2</c:v>
                </c:pt>
                <c:pt idx="1320">
                  <c:v>7.6323203252920246E-2</c:v>
                </c:pt>
                <c:pt idx="1321">
                  <c:v>7.6323203252920246E-2</c:v>
                </c:pt>
                <c:pt idx="1322">
                  <c:v>7.6323203252920246E-2</c:v>
                </c:pt>
                <c:pt idx="1323">
                  <c:v>7.6323203252920246E-2</c:v>
                </c:pt>
                <c:pt idx="1324">
                  <c:v>7.6323203252920246E-2</c:v>
                </c:pt>
                <c:pt idx="1325">
                  <c:v>7.6323203252920246E-2</c:v>
                </c:pt>
                <c:pt idx="1326">
                  <c:v>7.6323203252920246E-2</c:v>
                </c:pt>
                <c:pt idx="1327">
                  <c:v>7.6323203252920246E-2</c:v>
                </c:pt>
                <c:pt idx="1328">
                  <c:v>7.6323203252920246E-2</c:v>
                </c:pt>
                <c:pt idx="1329">
                  <c:v>7.6323203252920246E-2</c:v>
                </c:pt>
                <c:pt idx="1330">
                  <c:v>7.6323203252920246E-2</c:v>
                </c:pt>
                <c:pt idx="1331">
                  <c:v>7.6323203252920246E-2</c:v>
                </c:pt>
                <c:pt idx="1332">
                  <c:v>7.6323203252920246E-2</c:v>
                </c:pt>
                <c:pt idx="1333">
                  <c:v>9.3554145947609996E-2</c:v>
                </c:pt>
                <c:pt idx="1334">
                  <c:v>9.3554145947609996E-2</c:v>
                </c:pt>
                <c:pt idx="1335">
                  <c:v>9.3554145947609996E-2</c:v>
                </c:pt>
                <c:pt idx="1336">
                  <c:v>9.3554145947609996E-2</c:v>
                </c:pt>
                <c:pt idx="1337">
                  <c:v>9.3554145947609996E-2</c:v>
                </c:pt>
                <c:pt idx="1338">
                  <c:v>9.3554145947609996E-2</c:v>
                </c:pt>
                <c:pt idx="1339">
                  <c:v>9.3554145947609996E-2</c:v>
                </c:pt>
                <c:pt idx="1340">
                  <c:v>9.3554145947609996E-2</c:v>
                </c:pt>
                <c:pt idx="1341">
                  <c:v>9.3554145947609996E-2</c:v>
                </c:pt>
                <c:pt idx="1342">
                  <c:v>9.3554145947609996E-2</c:v>
                </c:pt>
                <c:pt idx="1343">
                  <c:v>9.3554145947609996E-2</c:v>
                </c:pt>
                <c:pt idx="1344">
                  <c:v>9.3554145947609996E-2</c:v>
                </c:pt>
                <c:pt idx="1345">
                  <c:v>9.3554145947609996E-2</c:v>
                </c:pt>
                <c:pt idx="1346">
                  <c:v>9.3554145947609996E-2</c:v>
                </c:pt>
                <c:pt idx="1347">
                  <c:v>9.3554145947609996E-2</c:v>
                </c:pt>
                <c:pt idx="1348">
                  <c:v>9.3554145947609996E-2</c:v>
                </c:pt>
                <c:pt idx="1349">
                  <c:v>0.10979682682772657</c:v>
                </c:pt>
                <c:pt idx="1350">
                  <c:v>0.10979682682772657</c:v>
                </c:pt>
                <c:pt idx="1351">
                  <c:v>0.10979682682772657</c:v>
                </c:pt>
                <c:pt idx="1352">
                  <c:v>0.10979682682772657</c:v>
                </c:pt>
                <c:pt idx="1353">
                  <c:v>0.10979682682772657</c:v>
                </c:pt>
                <c:pt idx="1354">
                  <c:v>0.10979682682772657</c:v>
                </c:pt>
                <c:pt idx="1355">
                  <c:v>0.10979682682772657</c:v>
                </c:pt>
                <c:pt idx="1356">
                  <c:v>0.10979682682772657</c:v>
                </c:pt>
                <c:pt idx="1357">
                  <c:v>0.10979682682772657</c:v>
                </c:pt>
                <c:pt idx="1358">
                  <c:v>0.10979682682772657</c:v>
                </c:pt>
                <c:pt idx="1359">
                  <c:v>0.10979682682772657</c:v>
                </c:pt>
                <c:pt idx="1360">
                  <c:v>0.10979682682772657</c:v>
                </c:pt>
                <c:pt idx="1361">
                  <c:v>0.10979682682772657</c:v>
                </c:pt>
                <c:pt idx="1362">
                  <c:v>0.10979682682772657</c:v>
                </c:pt>
                <c:pt idx="1363">
                  <c:v>0.10979682682772657</c:v>
                </c:pt>
                <c:pt idx="1364">
                  <c:v>0.10979682682772657</c:v>
                </c:pt>
                <c:pt idx="1365">
                  <c:v>0.10979682682772657</c:v>
                </c:pt>
                <c:pt idx="1366">
                  <c:v>0.10979682682772657</c:v>
                </c:pt>
                <c:pt idx="1367">
                  <c:v>0.10979682682772657</c:v>
                </c:pt>
                <c:pt idx="1368">
                  <c:v>0.10979682682772657</c:v>
                </c:pt>
                <c:pt idx="1369">
                  <c:v>0.10979682682772657</c:v>
                </c:pt>
                <c:pt idx="1370">
                  <c:v>0.10979682682772657</c:v>
                </c:pt>
                <c:pt idx="1371">
                  <c:v>0.10979682682772657</c:v>
                </c:pt>
                <c:pt idx="1372">
                  <c:v>0.10979682682772657</c:v>
                </c:pt>
                <c:pt idx="1373">
                  <c:v>0.10979682682772657</c:v>
                </c:pt>
                <c:pt idx="1374">
                  <c:v>0.10979682682772657</c:v>
                </c:pt>
                <c:pt idx="1375">
                  <c:v>0.10979682682772657</c:v>
                </c:pt>
                <c:pt idx="1376">
                  <c:v>0.10979682682772657</c:v>
                </c:pt>
                <c:pt idx="1377">
                  <c:v>0.10979682682772657</c:v>
                </c:pt>
                <c:pt idx="1378">
                  <c:v>0.10979682682772657</c:v>
                </c:pt>
                <c:pt idx="1379">
                  <c:v>0.10979682682772657</c:v>
                </c:pt>
                <c:pt idx="1380">
                  <c:v>0.10979682682772657</c:v>
                </c:pt>
                <c:pt idx="1381">
                  <c:v>0.10979682682772657</c:v>
                </c:pt>
                <c:pt idx="1382">
                  <c:v>0.10979682682772657</c:v>
                </c:pt>
                <c:pt idx="1383">
                  <c:v>0.10979682682772657</c:v>
                </c:pt>
                <c:pt idx="1384">
                  <c:v>0.10979682682772657</c:v>
                </c:pt>
                <c:pt idx="1385">
                  <c:v>0.10979682682772657</c:v>
                </c:pt>
                <c:pt idx="1386">
                  <c:v>0.10979682682772657</c:v>
                </c:pt>
                <c:pt idx="1387">
                  <c:v>0.10979682682772657</c:v>
                </c:pt>
                <c:pt idx="1388">
                  <c:v>0.10979682682772657</c:v>
                </c:pt>
                <c:pt idx="1389">
                  <c:v>0.10979682682772657</c:v>
                </c:pt>
                <c:pt idx="1390">
                  <c:v>0.10979682682772657</c:v>
                </c:pt>
                <c:pt idx="1391">
                  <c:v>0.15258337892557483</c:v>
                </c:pt>
                <c:pt idx="1392">
                  <c:v>0.15258337892557483</c:v>
                </c:pt>
                <c:pt idx="1393">
                  <c:v>0.15258337892557483</c:v>
                </c:pt>
                <c:pt idx="1394">
                  <c:v>0.15258337892557483</c:v>
                </c:pt>
                <c:pt idx="1395">
                  <c:v>0.15258337892557483</c:v>
                </c:pt>
                <c:pt idx="1396">
                  <c:v>0.15258337892557483</c:v>
                </c:pt>
                <c:pt idx="1397">
                  <c:v>0.15258337892557483</c:v>
                </c:pt>
                <c:pt idx="1398">
                  <c:v>0.15258337892557483</c:v>
                </c:pt>
                <c:pt idx="1399">
                  <c:v>0.15258337892557483</c:v>
                </c:pt>
                <c:pt idx="1400">
                  <c:v>0.15258337892557483</c:v>
                </c:pt>
                <c:pt idx="1401">
                  <c:v>0.15258337892557483</c:v>
                </c:pt>
                <c:pt idx="1402">
                  <c:v>0.15258337892557483</c:v>
                </c:pt>
                <c:pt idx="1403">
                  <c:v>0.15258337892557483</c:v>
                </c:pt>
                <c:pt idx="1404">
                  <c:v>0.16587997072701438</c:v>
                </c:pt>
                <c:pt idx="1405">
                  <c:v>0.16587997072701438</c:v>
                </c:pt>
                <c:pt idx="1406">
                  <c:v>0.16587997072701438</c:v>
                </c:pt>
                <c:pt idx="1407">
                  <c:v>0.16587997072701438</c:v>
                </c:pt>
                <c:pt idx="1408">
                  <c:v>0.16587997072701438</c:v>
                </c:pt>
                <c:pt idx="1409">
                  <c:v>0.16587997072701438</c:v>
                </c:pt>
                <c:pt idx="1410">
                  <c:v>0.16587997072701438</c:v>
                </c:pt>
                <c:pt idx="1411">
                  <c:v>0.16587997072701438</c:v>
                </c:pt>
                <c:pt idx="1412">
                  <c:v>0.16587997072701438</c:v>
                </c:pt>
                <c:pt idx="1413">
                  <c:v>0.16587997072701438</c:v>
                </c:pt>
                <c:pt idx="1414">
                  <c:v>0.16587997072701438</c:v>
                </c:pt>
                <c:pt idx="1415">
                  <c:v>0.16587997072701438</c:v>
                </c:pt>
                <c:pt idx="1416">
                  <c:v>0.16587997072701438</c:v>
                </c:pt>
                <c:pt idx="1417">
                  <c:v>0.16587997072701438</c:v>
                </c:pt>
                <c:pt idx="1418">
                  <c:v>0.16587997072701438</c:v>
                </c:pt>
                <c:pt idx="1419">
                  <c:v>0.16587997072701438</c:v>
                </c:pt>
                <c:pt idx="1420">
                  <c:v>0.16587997072701438</c:v>
                </c:pt>
                <c:pt idx="1421">
                  <c:v>0.16587997072701438</c:v>
                </c:pt>
                <c:pt idx="1422">
                  <c:v>0.16587997072701438</c:v>
                </c:pt>
                <c:pt idx="1423">
                  <c:v>0.18536701728959662</c:v>
                </c:pt>
                <c:pt idx="1424">
                  <c:v>0.18536701728959662</c:v>
                </c:pt>
                <c:pt idx="1425">
                  <c:v>0.18536701728959662</c:v>
                </c:pt>
                <c:pt idx="1426">
                  <c:v>0.18536701728959662</c:v>
                </c:pt>
                <c:pt idx="1427">
                  <c:v>0.18536701728959662</c:v>
                </c:pt>
                <c:pt idx="1428">
                  <c:v>0.18536701728959662</c:v>
                </c:pt>
                <c:pt idx="1429">
                  <c:v>0.18536701728959662</c:v>
                </c:pt>
                <c:pt idx="1430">
                  <c:v>0.18536701728959662</c:v>
                </c:pt>
                <c:pt idx="1431">
                  <c:v>0.18536701728959662</c:v>
                </c:pt>
                <c:pt idx="1432">
                  <c:v>0.18536701728959662</c:v>
                </c:pt>
                <c:pt idx="1433">
                  <c:v>0.18536701728959662</c:v>
                </c:pt>
                <c:pt idx="1434">
                  <c:v>0.18536701728959662</c:v>
                </c:pt>
                <c:pt idx="1435">
                  <c:v>0.18536701728959662</c:v>
                </c:pt>
                <c:pt idx="1436">
                  <c:v>0.18536701728959662</c:v>
                </c:pt>
                <c:pt idx="1437">
                  <c:v>0.18536701728959662</c:v>
                </c:pt>
                <c:pt idx="1438">
                  <c:v>0.18536701728959662</c:v>
                </c:pt>
                <c:pt idx="1439">
                  <c:v>0.18536701728959662</c:v>
                </c:pt>
                <c:pt idx="1440">
                  <c:v>0.18536701728959662</c:v>
                </c:pt>
                <c:pt idx="1441">
                  <c:v>0.20389347450227818</c:v>
                </c:pt>
                <c:pt idx="1442">
                  <c:v>0.20389347450227818</c:v>
                </c:pt>
                <c:pt idx="1443">
                  <c:v>0.20389347450227818</c:v>
                </c:pt>
                <c:pt idx="1444">
                  <c:v>0.20389347450227818</c:v>
                </c:pt>
                <c:pt idx="1445">
                  <c:v>0.20389347450227818</c:v>
                </c:pt>
                <c:pt idx="1446">
                  <c:v>0.20389347450227818</c:v>
                </c:pt>
                <c:pt idx="1447">
                  <c:v>0.20389347450227818</c:v>
                </c:pt>
                <c:pt idx="1448">
                  <c:v>0.20389347450227818</c:v>
                </c:pt>
                <c:pt idx="1449">
                  <c:v>0.20389347450227818</c:v>
                </c:pt>
                <c:pt idx="1450">
                  <c:v>0.20389347450227818</c:v>
                </c:pt>
                <c:pt idx="1451">
                  <c:v>0.20389347450227818</c:v>
                </c:pt>
                <c:pt idx="1452">
                  <c:v>0.20389347450227818</c:v>
                </c:pt>
                <c:pt idx="1453">
                  <c:v>0.20389347450227818</c:v>
                </c:pt>
                <c:pt idx="1454">
                  <c:v>0.20389347450227818</c:v>
                </c:pt>
                <c:pt idx="1455">
                  <c:v>0.20389347450227818</c:v>
                </c:pt>
                <c:pt idx="1456">
                  <c:v>0.20389347450227818</c:v>
                </c:pt>
                <c:pt idx="1457">
                  <c:v>0.20389347450227818</c:v>
                </c:pt>
                <c:pt idx="1458">
                  <c:v>0.22145507332142239</c:v>
                </c:pt>
                <c:pt idx="1459">
                  <c:v>0.22145507332142239</c:v>
                </c:pt>
                <c:pt idx="1460">
                  <c:v>0.22145507332142239</c:v>
                </c:pt>
                <c:pt idx="1461">
                  <c:v>0.22145507332142239</c:v>
                </c:pt>
                <c:pt idx="1462">
                  <c:v>0.22145507332142239</c:v>
                </c:pt>
                <c:pt idx="1463">
                  <c:v>0.22145507332142239</c:v>
                </c:pt>
                <c:pt idx="1464">
                  <c:v>0.22145507332142239</c:v>
                </c:pt>
                <c:pt idx="1465">
                  <c:v>0.22145507332142239</c:v>
                </c:pt>
                <c:pt idx="1466">
                  <c:v>0.22145507332142239</c:v>
                </c:pt>
                <c:pt idx="1467">
                  <c:v>0.22145507332142239</c:v>
                </c:pt>
                <c:pt idx="1468">
                  <c:v>0.22145507332142239</c:v>
                </c:pt>
                <c:pt idx="1469">
                  <c:v>0.22145507332142239</c:v>
                </c:pt>
                <c:pt idx="1470">
                  <c:v>0.22145507332142239</c:v>
                </c:pt>
                <c:pt idx="1471">
                  <c:v>0.22145507332142239</c:v>
                </c:pt>
                <c:pt idx="1472">
                  <c:v>0.22145507332142239</c:v>
                </c:pt>
                <c:pt idx="1473">
                  <c:v>0.22145507332142239</c:v>
                </c:pt>
                <c:pt idx="1474">
                  <c:v>0.22145507332142239</c:v>
                </c:pt>
                <c:pt idx="1475">
                  <c:v>0.22145507332142239</c:v>
                </c:pt>
                <c:pt idx="1476">
                  <c:v>0.22145507332142239</c:v>
                </c:pt>
                <c:pt idx="1477">
                  <c:v>0.22145507332142239</c:v>
                </c:pt>
                <c:pt idx="1478">
                  <c:v>0.24220402167426766</c:v>
                </c:pt>
                <c:pt idx="1479">
                  <c:v>0.24220402167426766</c:v>
                </c:pt>
                <c:pt idx="1480">
                  <c:v>0.24220402167426766</c:v>
                </c:pt>
                <c:pt idx="1481">
                  <c:v>0.24220402167426766</c:v>
                </c:pt>
                <c:pt idx="1482">
                  <c:v>0.24220402167426766</c:v>
                </c:pt>
                <c:pt idx="1483">
                  <c:v>0.24220402167426766</c:v>
                </c:pt>
                <c:pt idx="1484">
                  <c:v>0.24220402167426766</c:v>
                </c:pt>
                <c:pt idx="1485">
                  <c:v>0.24220402167426766</c:v>
                </c:pt>
                <c:pt idx="1486">
                  <c:v>0.24220402167426766</c:v>
                </c:pt>
                <c:pt idx="1487">
                  <c:v>0.24220402167426766</c:v>
                </c:pt>
                <c:pt idx="1488">
                  <c:v>0.24220402167426766</c:v>
                </c:pt>
                <c:pt idx="1489">
                  <c:v>0.24220402167426766</c:v>
                </c:pt>
                <c:pt idx="1490">
                  <c:v>0.24220402167426766</c:v>
                </c:pt>
                <c:pt idx="1491">
                  <c:v>0.24220402167426766</c:v>
                </c:pt>
                <c:pt idx="1492">
                  <c:v>0.24220402167426766</c:v>
                </c:pt>
                <c:pt idx="1493">
                  <c:v>0.24220402167426766</c:v>
                </c:pt>
                <c:pt idx="1494">
                  <c:v>0.24220402167426766</c:v>
                </c:pt>
                <c:pt idx="1495">
                  <c:v>0.24220402167426766</c:v>
                </c:pt>
                <c:pt idx="1496">
                  <c:v>0.24220402167426766</c:v>
                </c:pt>
                <c:pt idx="1497">
                  <c:v>0.24220402167426766</c:v>
                </c:pt>
                <c:pt idx="1498">
                  <c:v>0.24220402167426766</c:v>
                </c:pt>
                <c:pt idx="1499">
                  <c:v>0.24220402167426766</c:v>
                </c:pt>
                <c:pt idx="1500">
                  <c:v>0.24220402167426766</c:v>
                </c:pt>
                <c:pt idx="1501">
                  <c:v>0.2661955134062266</c:v>
                </c:pt>
                <c:pt idx="1502">
                  <c:v>0.2661955134062266</c:v>
                </c:pt>
                <c:pt idx="1503">
                  <c:v>0.2661955134062266</c:v>
                </c:pt>
                <c:pt idx="1504">
                  <c:v>0.2661955134062266</c:v>
                </c:pt>
                <c:pt idx="1505">
                  <c:v>0.2661955134062266</c:v>
                </c:pt>
                <c:pt idx="1506">
                  <c:v>0.2661955134062266</c:v>
                </c:pt>
                <c:pt idx="1507">
                  <c:v>0.2661955134062266</c:v>
                </c:pt>
                <c:pt idx="1508">
                  <c:v>0.2661955134062266</c:v>
                </c:pt>
                <c:pt idx="1509">
                  <c:v>0.2661955134062266</c:v>
                </c:pt>
                <c:pt idx="1510">
                  <c:v>0.2661955134062266</c:v>
                </c:pt>
                <c:pt idx="1511">
                  <c:v>0.2661955134062266</c:v>
                </c:pt>
                <c:pt idx="1512">
                  <c:v>0.2661955134062266</c:v>
                </c:pt>
                <c:pt idx="1513">
                  <c:v>0.2661955134062266</c:v>
                </c:pt>
                <c:pt idx="1514">
                  <c:v>0.2661955134062266</c:v>
                </c:pt>
                <c:pt idx="1515">
                  <c:v>0.28087351740767952</c:v>
                </c:pt>
                <c:pt idx="1516">
                  <c:v>0.28087351740767952</c:v>
                </c:pt>
                <c:pt idx="1517">
                  <c:v>0.28087351740767952</c:v>
                </c:pt>
                <c:pt idx="1518">
                  <c:v>0.28087351740767952</c:v>
                </c:pt>
                <c:pt idx="1519">
                  <c:v>0.28087351740767952</c:v>
                </c:pt>
                <c:pt idx="1520">
                  <c:v>0.28087351740767952</c:v>
                </c:pt>
                <c:pt idx="1521">
                  <c:v>0.28087351740767952</c:v>
                </c:pt>
                <c:pt idx="1522">
                  <c:v>0.28087351740767952</c:v>
                </c:pt>
                <c:pt idx="1523">
                  <c:v>0.28087351740767952</c:v>
                </c:pt>
                <c:pt idx="1524">
                  <c:v>0.28087351740767952</c:v>
                </c:pt>
                <c:pt idx="1525">
                  <c:v>0.28087351740767952</c:v>
                </c:pt>
                <c:pt idx="1526">
                  <c:v>0.28087351740767952</c:v>
                </c:pt>
                <c:pt idx="1527">
                  <c:v>0.28087351740767952</c:v>
                </c:pt>
                <c:pt idx="1528">
                  <c:v>0.28087351740767952</c:v>
                </c:pt>
                <c:pt idx="1529">
                  <c:v>0.28087351740767952</c:v>
                </c:pt>
                <c:pt idx="1530">
                  <c:v>0.29666748035387625</c:v>
                </c:pt>
                <c:pt idx="1531">
                  <c:v>0.29666748035387625</c:v>
                </c:pt>
                <c:pt idx="1532">
                  <c:v>0.29666748035387625</c:v>
                </c:pt>
                <c:pt idx="1533">
                  <c:v>0.29666748035387625</c:v>
                </c:pt>
                <c:pt idx="1534">
                  <c:v>0.29666748035387625</c:v>
                </c:pt>
                <c:pt idx="1535">
                  <c:v>0.29666748035387625</c:v>
                </c:pt>
                <c:pt idx="1536">
                  <c:v>0.29666748035387625</c:v>
                </c:pt>
                <c:pt idx="1537">
                  <c:v>0.29666748035387625</c:v>
                </c:pt>
                <c:pt idx="1538">
                  <c:v>0.29666748035387625</c:v>
                </c:pt>
                <c:pt idx="1539">
                  <c:v>0.29666748035387625</c:v>
                </c:pt>
                <c:pt idx="1540">
                  <c:v>0.29666748035387625</c:v>
                </c:pt>
                <c:pt idx="1541">
                  <c:v>0.29666748035387625</c:v>
                </c:pt>
                <c:pt idx="1542">
                  <c:v>0.29666748035387625</c:v>
                </c:pt>
                <c:pt idx="1543">
                  <c:v>0.29666748035387625</c:v>
                </c:pt>
                <c:pt idx="1544">
                  <c:v>0.29666748035387625</c:v>
                </c:pt>
                <c:pt idx="1545">
                  <c:v>0.29666748035387625</c:v>
                </c:pt>
                <c:pt idx="1546">
                  <c:v>0.29666748035387625</c:v>
                </c:pt>
                <c:pt idx="1547">
                  <c:v>0.29666748035387625</c:v>
                </c:pt>
                <c:pt idx="1548">
                  <c:v>0.29666748035387625</c:v>
                </c:pt>
                <c:pt idx="1549">
                  <c:v>0.29666748035387625</c:v>
                </c:pt>
                <c:pt idx="1550">
                  <c:v>0.29666748035387625</c:v>
                </c:pt>
                <c:pt idx="1551">
                  <c:v>0.29666748035387625</c:v>
                </c:pt>
                <c:pt idx="1552">
                  <c:v>0.29666748035387625</c:v>
                </c:pt>
                <c:pt idx="1553">
                  <c:v>0.3210309375143276</c:v>
                </c:pt>
                <c:pt idx="1554">
                  <c:v>0.3210309375143276</c:v>
                </c:pt>
                <c:pt idx="1555">
                  <c:v>0.3210309375143276</c:v>
                </c:pt>
                <c:pt idx="1556">
                  <c:v>0.3210309375143276</c:v>
                </c:pt>
                <c:pt idx="1557">
                  <c:v>0.3210309375143276</c:v>
                </c:pt>
                <c:pt idx="1558">
                  <c:v>0.3210309375143276</c:v>
                </c:pt>
                <c:pt idx="1559">
                  <c:v>0.3210309375143276</c:v>
                </c:pt>
                <c:pt idx="1560">
                  <c:v>0.3210309375143276</c:v>
                </c:pt>
                <c:pt idx="1561">
                  <c:v>0.3210309375143276</c:v>
                </c:pt>
                <c:pt idx="1562">
                  <c:v>0.3210309375143276</c:v>
                </c:pt>
                <c:pt idx="1563">
                  <c:v>0.3210309375143276</c:v>
                </c:pt>
                <c:pt idx="1564">
                  <c:v>0.3210309375143276</c:v>
                </c:pt>
                <c:pt idx="1565">
                  <c:v>0.3210309375143276</c:v>
                </c:pt>
                <c:pt idx="1566">
                  <c:v>0.3210309375143276</c:v>
                </c:pt>
                <c:pt idx="1567">
                  <c:v>0.3210309375143276</c:v>
                </c:pt>
                <c:pt idx="1568">
                  <c:v>0.3210309375143276</c:v>
                </c:pt>
                <c:pt idx="1569">
                  <c:v>0.33809165680420711</c:v>
                </c:pt>
                <c:pt idx="1570">
                  <c:v>0.33809165680420711</c:v>
                </c:pt>
                <c:pt idx="1571">
                  <c:v>0.33809165680420711</c:v>
                </c:pt>
                <c:pt idx="1572">
                  <c:v>0.33809165680420711</c:v>
                </c:pt>
                <c:pt idx="1573">
                  <c:v>0.33809165680420711</c:v>
                </c:pt>
                <c:pt idx="1574">
                  <c:v>0.33809165680420711</c:v>
                </c:pt>
                <c:pt idx="1575">
                  <c:v>0.33809165680420711</c:v>
                </c:pt>
                <c:pt idx="1576">
                  <c:v>0.33809165680420711</c:v>
                </c:pt>
                <c:pt idx="1577">
                  <c:v>0.33809165680420711</c:v>
                </c:pt>
                <c:pt idx="1578">
                  <c:v>0.33809165680420711</c:v>
                </c:pt>
                <c:pt idx="1579">
                  <c:v>0.33809165680420711</c:v>
                </c:pt>
                <c:pt idx="1580">
                  <c:v>0.33809165680420711</c:v>
                </c:pt>
                <c:pt idx="1581">
                  <c:v>0.33809165680420711</c:v>
                </c:pt>
                <c:pt idx="1582">
                  <c:v>0.33809165680420711</c:v>
                </c:pt>
                <c:pt idx="1583">
                  <c:v>0.33809165680420711</c:v>
                </c:pt>
                <c:pt idx="1584">
                  <c:v>0.33809165680420711</c:v>
                </c:pt>
                <c:pt idx="1585">
                  <c:v>0.33809165680420711</c:v>
                </c:pt>
                <c:pt idx="1586">
                  <c:v>0.33809165680420711</c:v>
                </c:pt>
                <c:pt idx="1587">
                  <c:v>0.35740359512204112</c:v>
                </c:pt>
                <c:pt idx="1588">
                  <c:v>0.35740359512204112</c:v>
                </c:pt>
                <c:pt idx="1589">
                  <c:v>0.35740359512204112</c:v>
                </c:pt>
                <c:pt idx="1590">
                  <c:v>0.35740359512204112</c:v>
                </c:pt>
                <c:pt idx="1591">
                  <c:v>0.35740359512204112</c:v>
                </c:pt>
                <c:pt idx="1592">
                  <c:v>0.35740359512204112</c:v>
                </c:pt>
                <c:pt idx="1593">
                  <c:v>0.35740359512204112</c:v>
                </c:pt>
                <c:pt idx="1594">
                  <c:v>0.35740359512204112</c:v>
                </c:pt>
                <c:pt idx="1595">
                  <c:v>0.35740359512204112</c:v>
                </c:pt>
                <c:pt idx="1596">
                  <c:v>0.35740359512204112</c:v>
                </c:pt>
                <c:pt idx="1597">
                  <c:v>0.35740359512204112</c:v>
                </c:pt>
                <c:pt idx="1598">
                  <c:v>0.35740359512204112</c:v>
                </c:pt>
                <c:pt idx="1599">
                  <c:v>0.35740359512204112</c:v>
                </c:pt>
                <c:pt idx="1600">
                  <c:v>0.35740359512204112</c:v>
                </c:pt>
                <c:pt idx="1601">
                  <c:v>0.35740359512204112</c:v>
                </c:pt>
                <c:pt idx="1602">
                  <c:v>0.35740359512204112</c:v>
                </c:pt>
                <c:pt idx="1603">
                  <c:v>0.35740359512204112</c:v>
                </c:pt>
                <c:pt idx="1604">
                  <c:v>0.35740359512204112</c:v>
                </c:pt>
                <c:pt idx="1605">
                  <c:v>0.35740359512204112</c:v>
                </c:pt>
                <c:pt idx="1606">
                  <c:v>0.37793423152141148</c:v>
                </c:pt>
                <c:pt idx="1607">
                  <c:v>0.37793423152141148</c:v>
                </c:pt>
                <c:pt idx="1608">
                  <c:v>0.37793423152141148</c:v>
                </c:pt>
                <c:pt idx="1609">
                  <c:v>0.37793423152141148</c:v>
                </c:pt>
                <c:pt idx="1610">
                  <c:v>0.37793423152141148</c:v>
                </c:pt>
                <c:pt idx="1611">
                  <c:v>0.37793423152141148</c:v>
                </c:pt>
                <c:pt idx="1612">
                  <c:v>0.37793423152141148</c:v>
                </c:pt>
                <c:pt idx="1613">
                  <c:v>0.37793423152141148</c:v>
                </c:pt>
                <c:pt idx="1614">
                  <c:v>0.37793423152141148</c:v>
                </c:pt>
                <c:pt idx="1615">
                  <c:v>0.37793423152141148</c:v>
                </c:pt>
                <c:pt idx="1616">
                  <c:v>0.37793423152141148</c:v>
                </c:pt>
                <c:pt idx="1617">
                  <c:v>0.38989305104732125</c:v>
                </c:pt>
                <c:pt idx="1618">
                  <c:v>0.38989305104732125</c:v>
                </c:pt>
                <c:pt idx="1619">
                  <c:v>0.38989305104732125</c:v>
                </c:pt>
                <c:pt idx="1620">
                  <c:v>0.38989305104732125</c:v>
                </c:pt>
                <c:pt idx="1621">
                  <c:v>0.38989305104732125</c:v>
                </c:pt>
                <c:pt idx="1622">
                  <c:v>0.38989305104732125</c:v>
                </c:pt>
                <c:pt idx="1623">
                  <c:v>0.38989305104732125</c:v>
                </c:pt>
                <c:pt idx="1624">
                  <c:v>0.38989305104732125</c:v>
                </c:pt>
                <c:pt idx="1625">
                  <c:v>0.38989305104732125</c:v>
                </c:pt>
                <c:pt idx="1626">
                  <c:v>0.38989305104732125</c:v>
                </c:pt>
                <c:pt idx="1627">
                  <c:v>0.38989305104732125</c:v>
                </c:pt>
                <c:pt idx="1628">
                  <c:v>0.38989305104732125</c:v>
                </c:pt>
                <c:pt idx="1629">
                  <c:v>0.38989305104732125</c:v>
                </c:pt>
                <c:pt idx="1630">
                  <c:v>0.38989305104732125</c:v>
                </c:pt>
                <c:pt idx="1631">
                  <c:v>0.38989305104732125</c:v>
                </c:pt>
                <c:pt idx="1632">
                  <c:v>0.38989305104732125</c:v>
                </c:pt>
                <c:pt idx="1633">
                  <c:v>0.38989305104732125</c:v>
                </c:pt>
                <c:pt idx="1634">
                  <c:v>0.38989305104732125</c:v>
                </c:pt>
                <c:pt idx="1635">
                  <c:v>0.38989305104732125</c:v>
                </c:pt>
                <c:pt idx="1636">
                  <c:v>0.4106824478890686</c:v>
                </c:pt>
                <c:pt idx="1637">
                  <c:v>0.4106824478890686</c:v>
                </c:pt>
                <c:pt idx="1638">
                  <c:v>0.4106824478890686</c:v>
                </c:pt>
                <c:pt idx="1639">
                  <c:v>0.4106824478890686</c:v>
                </c:pt>
                <c:pt idx="1640">
                  <c:v>0.4106824478890686</c:v>
                </c:pt>
                <c:pt idx="1641">
                  <c:v>0.4106824478890686</c:v>
                </c:pt>
                <c:pt idx="1642">
                  <c:v>0.4106824478890686</c:v>
                </c:pt>
                <c:pt idx="1643">
                  <c:v>0.4106824478890686</c:v>
                </c:pt>
                <c:pt idx="1644">
                  <c:v>0.4106824478890686</c:v>
                </c:pt>
                <c:pt idx="1645">
                  <c:v>0.4106824478890686</c:v>
                </c:pt>
                <c:pt idx="1646">
                  <c:v>0.4106824478890686</c:v>
                </c:pt>
                <c:pt idx="1647">
                  <c:v>0.4106824478890686</c:v>
                </c:pt>
                <c:pt idx="1648">
                  <c:v>0.4106824478890686</c:v>
                </c:pt>
                <c:pt idx="1649">
                  <c:v>0.4106824478890686</c:v>
                </c:pt>
                <c:pt idx="1650">
                  <c:v>0.4106824478890686</c:v>
                </c:pt>
                <c:pt idx="1651">
                  <c:v>0.4106824478890686</c:v>
                </c:pt>
                <c:pt idx="1652">
                  <c:v>0.4106824478890686</c:v>
                </c:pt>
                <c:pt idx="1653">
                  <c:v>0.4106824478890686</c:v>
                </c:pt>
                <c:pt idx="1654">
                  <c:v>0.4106824478890686</c:v>
                </c:pt>
                <c:pt idx="1655">
                  <c:v>0.4106824478890686</c:v>
                </c:pt>
                <c:pt idx="1656">
                  <c:v>0.4106824478890686</c:v>
                </c:pt>
                <c:pt idx="1657">
                  <c:v>0.4106824478890686</c:v>
                </c:pt>
                <c:pt idx="1658">
                  <c:v>0.4106824478890686</c:v>
                </c:pt>
                <c:pt idx="1659">
                  <c:v>0.43608927523098462</c:v>
                </c:pt>
                <c:pt idx="1660">
                  <c:v>0.43608927523098462</c:v>
                </c:pt>
                <c:pt idx="1661">
                  <c:v>0.43608927523098462</c:v>
                </c:pt>
                <c:pt idx="1662">
                  <c:v>0.43608927523098462</c:v>
                </c:pt>
                <c:pt idx="1663">
                  <c:v>0.43608927523098462</c:v>
                </c:pt>
                <c:pt idx="1664">
                  <c:v>0.43608927523098462</c:v>
                </c:pt>
                <c:pt idx="1665">
                  <c:v>0.43608927523098462</c:v>
                </c:pt>
                <c:pt idx="1666">
                  <c:v>0.43608927523098462</c:v>
                </c:pt>
                <c:pt idx="1667">
                  <c:v>0.43608927523098462</c:v>
                </c:pt>
                <c:pt idx="1668">
                  <c:v>0.43608927523098462</c:v>
                </c:pt>
                <c:pt idx="1669">
                  <c:v>0.43608927523098462</c:v>
                </c:pt>
                <c:pt idx="1670">
                  <c:v>0.43608927523098462</c:v>
                </c:pt>
                <c:pt idx="1671">
                  <c:v>0.43608927523098462</c:v>
                </c:pt>
                <c:pt idx="1672">
                  <c:v>0.43608927523098462</c:v>
                </c:pt>
                <c:pt idx="1673">
                  <c:v>0.43608927523098462</c:v>
                </c:pt>
                <c:pt idx="1674">
                  <c:v>0.43608927523098462</c:v>
                </c:pt>
                <c:pt idx="1675">
                  <c:v>0.43608927523098462</c:v>
                </c:pt>
                <c:pt idx="1676">
                  <c:v>0.4550499166877881</c:v>
                </c:pt>
                <c:pt idx="1677">
                  <c:v>0.4550499166877881</c:v>
                </c:pt>
                <c:pt idx="1678">
                  <c:v>0.4550499166877881</c:v>
                </c:pt>
                <c:pt idx="1679">
                  <c:v>0.4550499166877881</c:v>
                </c:pt>
                <c:pt idx="1680">
                  <c:v>0.4550499166877881</c:v>
                </c:pt>
                <c:pt idx="1681">
                  <c:v>0.4550499166877881</c:v>
                </c:pt>
                <c:pt idx="1682">
                  <c:v>0.4550499166877881</c:v>
                </c:pt>
                <c:pt idx="1683">
                  <c:v>0.4550499166877881</c:v>
                </c:pt>
                <c:pt idx="1684">
                  <c:v>0.4550499166877881</c:v>
                </c:pt>
                <c:pt idx="1685">
                  <c:v>0.4550499166877881</c:v>
                </c:pt>
                <c:pt idx="1686">
                  <c:v>0.4550499166877881</c:v>
                </c:pt>
                <c:pt idx="1687">
                  <c:v>0.4550499166877881</c:v>
                </c:pt>
                <c:pt idx="1688">
                  <c:v>0.4550499166877881</c:v>
                </c:pt>
                <c:pt idx="1689">
                  <c:v>0.4550499166877881</c:v>
                </c:pt>
                <c:pt idx="1690">
                  <c:v>0.4550499166877881</c:v>
                </c:pt>
                <c:pt idx="1691">
                  <c:v>0.4550499166877881</c:v>
                </c:pt>
                <c:pt idx="1692">
                  <c:v>0.4550499166877881</c:v>
                </c:pt>
                <c:pt idx="1693">
                  <c:v>0.4550499166877881</c:v>
                </c:pt>
                <c:pt idx="1694">
                  <c:v>0.4753059818567435</c:v>
                </c:pt>
                <c:pt idx="1695">
                  <c:v>0.4753059818567435</c:v>
                </c:pt>
                <c:pt idx="1696">
                  <c:v>0.4753059818567435</c:v>
                </c:pt>
                <c:pt idx="1697">
                  <c:v>0.4753059818567435</c:v>
                </c:pt>
                <c:pt idx="1698">
                  <c:v>0.4753059818567435</c:v>
                </c:pt>
                <c:pt idx="1699">
                  <c:v>0.4753059818567435</c:v>
                </c:pt>
                <c:pt idx="1700">
                  <c:v>0.4753059818567435</c:v>
                </c:pt>
                <c:pt idx="1701">
                  <c:v>0.4753059818567435</c:v>
                </c:pt>
                <c:pt idx="1702">
                  <c:v>0.4753059818567435</c:v>
                </c:pt>
                <c:pt idx="1703">
                  <c:v>0.4753059818567435</c:v>
                </c:pt>
                <c:pt idx="1704">
                  <c:v>0.4753059818567435</c:v>
                </c:pt>
                <c:pt idx="1705">
                  <c:v>0.4753059818567435</c:v>
                </c:pt>
                <c:pt idx="1706">
                  <c:v>0.4753059818567435</c:v>
                </c:pt>
                <c:pt idx="1707">
                  <c:v>0.4753059818567435</c:v>
                </c:pt>
                <c:pt idx="1708">
                  <c:v>0.4753059818567435</c:v>
                </c:pt>
                <c:pt idx="1709">
                  <c:v>0.4753059818567435</c:v>
                </c:pt>
                <c:pt idx="1710">
                  <c:v>0.49347631997945507</c:v>
                </c:pt>
                <c:pt idx="1711">
                  <c:v>0.49347631997945507</c:v>
                </c:pt>
                <c:pt idx="1712">
                  <c:v>0.49347631997945507</c:v>
                </c:pt>
                <c:pt idx="1713">
                  <c:v>0.49347631997945507</c:v>
                </c:pt>
                <c:pt idx="1714">
                  <c:v>0.49347631997945507</c:v>
                </c:pt>
                <c:pt idx="1715">
                  <c:v>0.49347631997945507</c:v>
                </c:pt>
                <c:pt idx="1716">
                  <c:v>0.49347631997945507</c:v>
                </c:pt>
                <c:pt idx="1717">
                  <c:v>0.49347631997945507</c:v>
                </c:pt>
                <c:pt idx="1718">
                  <c:v>0.49347631997945507</c:v>
                </c:pt>
                <c:pt idx="1719">
                  <c:v>0.49347631997945507</c:v>
                </c:pt>
                <c:pt idx="1720">
                  <c:v>0.49347631997945507</c:v>
                </c:pt>
                <c:pt idx="1721">
                  <c:v>0.49347631997945507</c:v>
                </c:pt>
                <c:pt idx="1722">
                  <c:v>0.49347631997945507</c:v>
                </c:pt>
                <c:pt idx="1723">
                  <c:v>0.49347631997945507</c:v>
                </c:pt>
                <c:pt idx="1724">
                  <c:v>0.49347631997945507</c:v>
                </c:pt>
                <c:pt idx="1725">
                  <c:v>0.49347631997945507</c:v>
                </c:pt>
                <c:pt idx="1726">
                  <c:v>0.49347631997945507</c:v>
                </c:pt>
                <c:pt idx="1727">
                  <c:v>0.49347631997945507</c:v>
                </c:pt>
                <c:pt idx="1728">
                  <c:v>0.49347631997945507</c:v>
                </c:pt>
                <c:pt idx="1729">
                  <c:v>0.49347631997945507</c:v>
                </c:pt>
                <c:pt idx="1730">
                  <c:v>0.51642152932546748</c:v>
                </c:pt>
                <c:pt idx="1731">
                  <c:v>0.51642152932546748</c:v>
                </c:pt>
                <c:pt idx="1732">
                  <c:v>0.51642152932546748</c:v>
                </c:pt>
                <c:pt idx="1733">
                  <c:v>0.51642152932546748</c:v>
                </c:pt>
                <c:pt idx="1734">
                  <c:v>0.51642152932546748</c:v>
                </c:pt>
                <c:pt idx="1735">
                  <c:v>0.51642152932546748</c:v>
                </c:pt>
                <c:pt idx="1736">
                  <c:v>0.51642152932546748</c:v>
                </c:pt>
                <c:pt idx="1737">
                  <c:v>0.51642152932546748</c:v>
                </c:pt>
                <c:pt idx="1738">
                  <c:v>0.51642152932546748</c:v>
                </c:pt>
                <c:pt idx="1739">
                  <c:v>0.51642152932546748</c:v>
                </c:pt>
                <c:pt idx="1740">
                  <c:v>0.51642152932546748</c:v>
                </c:pt>
                <c:pt idx="1741">
                  <c:v>0.51642152932546748</c:v>
                </c:pt>
                <c:pt idx="1742">
                  <c:v>0.51642152932546748</c:v>
                </c:pt>
                <c:pt idx="1743">
                  <c:v>0.51642152932546748</c:v>
                </c:pt>
                <c:pt idx="1744">
                  <c:v>0.51642152932546748</c:v>
                </c:pt>
                <c:pt idx="1745">
                  <c:v>0.51642152932546748</c:v>
                </c:pt>
                <c:pt idx="1746">
                  <c:v>0.51642152932546748</c:v>
                </c:pt>
                <c:pt idx="1747">
                  <c:v>0.51642152932546748</c:v>
                </c:pt>
                <c:pt idx="1748">
                  <c:v>0.51642152932546748</c:v>
                </c:pt>
                <c:pt idx="1749">
                  <c:v>0.51642152932546748</c:v>
                </c:pt>
                <c:pt idx="1750">
                  <c:v>0.51642152932546748</c:v>
                </c:pt>
                <c:pt idx="1751">
                  <c:v>0.51642152932546748</c:v>
                </c:pt>
                <c:pt idx="1752">
                  <c:v>0.51642152932546748</c:v>
                </c:pt>
                <c:pt idx="1753">
                  <c:v>0.51642152932546748</c:v>
                </c:pt>
                <c:pt idx="1754">
                  <c:v>0.51642152932546748</c:v>
                </c:pt>
                <c:pt idx="1755">
                  <c:v>0.51642152932546748</c:v>
                </c:pt>
                <c:pt idx="1756">
                  <c:v>0.51642152932546748</c:v>
                </c:pt>
                <c:pt idx="1757">
                  <c:v>0.54783764946006941</c:v>
                </c:pt>
                <c:pt idx="1758">
                  <c:v>0.54783764946006941</c:v>
                </c:pt>
                <c:pt idx="1759">
                  <c:v>0.54783764946006941</c:v>
                </c:pt>
                <c:pt idx="1760">
                  <c:v>0.54783764946006941</c:v>
                </c:pt>
                <c:pt idx="1761">
                  <c:v>0.54783764946006941</c:v>
                </c:pt>
                <c:pt idx="1762">
                  <c:v>0.54783764946006941</c:v>
                </c:pt>
                <c:pt idx="1763">
                  <c:v>0.55489194217887128</c:v>
                </c:pt>
                <c:pt idx="1764">
                  <c:v>0.55489194217887128</c:v>
                </c:pt>
                <c:pt idx="1765">
                  <c:v>0.55489194217887128</c:v>
                </c:pt>
                <c:pt idx="1766">
                  <c:v>0.55489194217887128</c:v>
                </c:pt>
                <c:pt idx="1767">
                  <c:v>0.55489194217887128</c:v>
                </c:pt>
                <c:pt idx="1768">
                  <c:v>0.55489194217887128</c:v>
                </c:pt>
                <c:pt idx="1769">
                  <c:v>0.55489194217887128</c:v>
                </c:pt>
                <c:pt idx="1770">
                  <c:v>0.55489194217887128</c:v>
                </c:pt>
                <c:pt idx="1771">
                  <c:v>0.55489194217887128</c:v>
                </c:pt>
                <c:pt idx="1772">
                  <c:v>0.55489194217887128</c:v>
                </c:pt>
                <c:pt idx="1773">
                  <c:v>0.55489194217887128</c:v>
                </c:pt>
                <c:pt idx="1774">
                  <c:v>0.55489194217887128</c:v>
                </c:pt>
                <c:pt idx="1775">
                  <c:v>0.5690842704209047</c:v>
                </c:pt>
                <c:pt idx="1776">
                  <c:v>0.5690842704209047</c:v>
                </c:pt>
                <c:pt idx="1777">
                  <c:v>0.5690842704209047</c:v>
                </c:pt>
                <c:pt idx="1778">
                  <c:v>0.5690842704209047</c:v>
                </c:pt>
                <c:pt idx="1779">
                  <c:v>0.5690842704209047</c:v>
                </c:pt>
                <c:pt idx="1780">
                  <c:v>0.5690842704209047</c:v>
                </c:pt>
                <c:pt idx="1781">
                  <c:v>0.5690842704209047</c:v>
                </c:pt>
                <c:pt idx="1782">
                  <c:v>0.5690842704209047</c:v>
                </c:pt>
                <c:pt idx="1783">
                  <c:v>0.5690842704209047</c:v>
                </c:pt>
                <c:pt idx="1784">
                  <c:v>0.5690842704209047</c:v>
                </c:pt>
                <c:pt idx="1785">
                  <c:v>0.5690842704209047</c:v>
                </c:pt>
                <c:pt idx="1786">
                  <c:v>0.5690842704209047</c:v>
                </c:pt>
                <c:pt idx="1787">
                  <c:v>0.5690842704209047</c:v>
                </c:pt>
                <c:pt idx="1788">
                  <c:v>0.58458985705947353</c:v>
                </c:pt>
                <c:pt idx="1789">
                  <c:v>0.58458985705947353</c:v>
                </c:pt>
                <c:pt idx="1790">
                  <c:v>0.58458985705947353</c:v>
                </c:pt>
                <c:pt idx="1791">
                  <c:v>0.58458985705947353</c:v>
                </c:pt>
                <c:pt idx="1792">
                  <c:v>0.58458985705947353</c:v>
                </c:pt>
                <c:pt idx="1793">
                  <c:v>0.58458985705947353</c:v>
                </c:pt>
                <c:pt idx="1794">
                  <c:v>0.58458985705947353</c:v>
                </c:pt>
                <c:pt idx="1795">
                  <c:v>0.58458985705947353</c:v>
                </c:pt>
                <c:pt idx="1796">
                  <c:v>0.58458985705947353</c:v>
                </c:pt>
                <c:pt idx="1797">
                  <c:v>0.58458985705947353</c:v>
                </c:pt>
                <c:pt idx="1798">
                  <c:v>0.58458985705947353</c:v>
                </c:pt>
                <c:pt idx="1799">
                  <c:v>0.58458985705947353</c:v>
                </c:pt>
                <c:pt idx="1800">
                  <c:v>0.58458985705947353</c:v>
                </c:pt>
                <c:pt idx="1801">
                  <c:v>0.58458985705947353</c:v>
                </c:pt>
                <c:pt idx="1802">
                  <c:v>0.58458985705947353</c:v>
                </c:pt>
                <c:pt idx="1803">
                  <c:v>0.58458985705947353</c:v>
                </c:pt>
                <c:pt idx="1804">
                  <c:v>0.58458985705947353</c:v>
                </c:pt>
                <c:pt idx="1805">
                  <c:v>0.58458985705947353</c:v>
                </c:pt>
                <c:pt idx="1806">
                  <c:v>0.60629466973829982</c:v>
                </c:pt>
                <c:pt idx="1807">
                  <c:v>0.60629466973829982</c:v>
                </c:pt>
                <c:pt idx="1808">
                  <c:v>0.60629466973829982</c:v>
                </c:pt>
                <c:pt idx="1809">
                  <c:v>0.60629466973829982</c:v>
                </c:pt>
                <c:pt idx="1810">
                  <c:v>0.60629466973829982</c:v>
                </c:pt>
                <c:pt idx="1811">
                  <c:v>0.60629466973829982</c:v>
                </c:pt>
                <c:pt idx="1812">
                  <c:v>0.60629466973829982</c:v>
                </c:pt>
                <c:pt idx="1813">
                  <c:v>0.60629466973829982</c:v>
                </c:pt>
                <c:pt idx="1814">
                  <c:v>0.60629466973829982</c:v>
                </c:pt>
                <c:pt idx="1815">
                  <c:v>0.60629466973829982</c:v>
                </c:pt>
                <c:pt idx="1816">
                  <c:v>0.60629466973829982</c:v>
                </c:pt>
                <c:pt idx="1817">
                  <c:v>0.61970005722097221</c:v>
                </c:pt>
                <c:pt idx="1818">
                  <c:v>0.61970005722097221</c:v>
                </c:pt>
                <c:pt idx="1819">
                  <c:v>0.61970005722097221</c:v>
                </c:pt>
                <c:pt idx="1820">
                  <c:v>0.61970005722097221</c:v>
                </c:pt>
                <c:pt idx="1821">
                  <c:v>0.61970005722097221</c:v>
                </c:pt>
                <c:pt idx="1822">
                  <c:v>0.61970005722097221</c:v>
                </c:pt>
                <c:pt idx="1823">
                  <c:v>0.61970005722097221</c:v>
                </c:pt>
                <c:pt idx="1824">
                  <c:v>0.61970005722097221</c:v>
                </c:pt>
                <c:pt idx="1825">
                  <c:v>0.61970005722097221</c:v>
                </c:pt>
                <c:pt idx="1826">
                  <c:v>0.61970005722097221</c:v>
                </c:pt>
                <c:pt idx="1827">
                  <c:v>0.61970005722097221</c:v>
                </c:pt>
                <c:pt idx="1828">
                  <c:v>0.61970005722097221</c:v>
                </c:pt>
                <c:pt idx="1829">
                  <c:v>0.61970005722097221</c:v>
                </c:pt>
                <c:pt idx="1830">
                  <c:v>0.61970005722097221</c:v>
                </c:pt>
                <c:pt idx="1831">
                  <c:v>0.63692445411557164</c:v>
                </c:pt>
                <c:pt idx="1832">
                  <c:v>0.63692445411557164</c:v>
                </c:pt>
                <c:pt idx="1833">
                  <c:v>0.63692445411557164</c:v>
                </c:pt>
                <c:pt idx="1834">
                  <c:v>0.63692445411557164</c:v>
                </c:pt>
                <c:pt idx="1835">
                  <c:v>0.63692445411557164</c:v>
                </c:pt>
                <c:pt idx="1836">
                  <c:v>0.63692445411557164</c:v>
                </c:pt>
                <c:pt idx="1837">
                  <c:v>0.63692445411557164</c:v>
                </c:pt>
                <c:pt idx="1838">
                  <c:v>0.63692445411557164</c:v>
                </c:pt>
                <c:pt idx="1839">
                  <c:v>0.64685214684832915</c:v>
                </c:pt>
                <c:pt idx="1840">
                  <c:v>0.64685214684832915</c:v>
                </c:pt>
                <c:pt idx="1841">
                  <c:v>0.64685214684832915</c:v>
                </c:pt>
                <c:pt idx="1842">
                  <c:v>0.64685214684832915</c:v>
                </c:pt>
                <c:pt idx="1843">
                  <c:v>0.64685214684832915</c:v>
                </c:pt>
                <c:pt idx="1844">
                  <c:v>0.64685214684832915</c:v>
                </c:pt>
                <c:pt idx="1845">
                  <c:v>0.64685214684832915</c:v>
                </c:pt>
                <c:pt idx="1846">
                  <c:v>0.64685214684832915</c:v>
                </c:pt>
                <c:pt idx="1847">
                  <c:v>0.64685214684832915</c:v>
                </c:pt>
                <c:pt idx="1848">
                  <c:v>0.64685214684832915</c:v>
                </c:pt>
                <c:pt idx="1849">
                  <c:v>0.64685214684832915</c:v>
                </c:pt>
                <c:pt idx="1850">
                  <c:v>0.64685214684832915</c:v>
                </c:pt>
                <c:pt idx="1851">
                  <c:v>0.66186457344039284</c:v>
                </c:pt>
                <c:pt idx="1852">
                  <c:v>0.66186457344039284</c:v>
                </c:pt>
                <c:pt idx="1853">
                  <c:v>0.66186457344039284</c:v>
                </c:pt>
                <c:pt idx="1854">
                  <c:v>0.66186457344039284</c:v>
                </c:pt>
                <c:pt idx="1855">
                  <c:v>0.66186457344039284</c:v>
                </c:pt>
                <c:pt idx="1856">
                  <c:v>0.66186457344039284</c:v>
                </c:pt>
                <c:pt idx="1857">
                  <c:v>0.66942688390681016</c:v>
                </c:pt>
                <c:pt idx="1858">
                  <c:v>0.66942688390681016</c:v>
                </c:pt>
                <c:pt idx="1859">
                  <c:v>0.66942688390681016</c:v>
                </c:pt>
                <c:pt idx="1860">
                  <c:v>0.66942688390681016</c:v>
                </c:pt>
                <c:pt idx="1861">
                  <c:v>0.66942688390681016</c:v>
                </c:pt>
                <c:pt idx="1862">
                  <c:v>0.66942688390681016</c:v>
                </c:pt>
                <c:pt idx="1863">
                  <c:v>0.66942688390681016</c:v>
                </c:pt>
                <c:pt idx="1864">
                  <c:v>0.66942688390681016</c:v>
                </c:pt>
                <c:pt idx="1865">
                  <c:v>0.66942688390681016</c:v>
                </c:pt>
                <c:pt idx="1866">
                  <c:v>0.66942688390681016</c:v>
                </c:pt>
                <c:pt idx="1867">
                  <c:v>0.66942688390681016</c:v>
                </c:pt>
                <c:pt idx="1868">
                  <c:v>0.66942688390681016</c:v>
                </c:pt>
                <c:pt idx="1869">
                  <c:v>0.66942688390681016</c:v>
                </c:pt>
                <c:pt idx="1870">
                  <c:v>0.66942688390681016</c:v>
                </c:pt>
                <c:pt idx="1871">
                  <c:v>0.66942688390681016</c:v>
                </c:pt>
                <c:pt idx="1872">
                  <c:v>0.66942688390681016</c:v>
                </c:pt>
                <c:pt idx="1873">
                  <c:v>0.66942688390681016</c:v>
                </c:pt>
                <c:pt idx="1874">
                  <c:v>0.66942688390681016</c:v>
                </c:pt>
                <c:pt idx="1875">
                  <c:v>0.66942688390681016</c:v>
                </c:pt>
                <c:pt idx="1876">
                  <c:v>0.66942688390681016</c:v>
                </c:pt>
                <c:pt idx="1877">
                  <c:v>0.66942688390681016</c:v>
                </c:pt>
                <c:pt idx="1878">
                  <c:v>0.66942688390681016</c:v>
                </c:pt>
                <c:pt idx="1879">
                  <c:v>0.69749100274609421</c:v>
                </c:pt>
                <c:pt idx="1880">
                  <c:v>0.69749100274609421</c:v>
                </c:pt>
                <c:pt idx="1881">
                  <c:v>0.69749100274609421</c:v>
                </c:pt>
                <c:pt idx="1882">
                  <c:v>0.69749100274609421</c:v>
                </c:pt>
                <c:pt idx="1883">
                  <c:v>0.69749100274609421</c:v>
                </c:pt>
                <c:pt idx="1884">
                  <c:v>0.69749100274609421</c:v>
                </c:pt>
                <c:pt idx="1885">
                  <c:v>0.69749100274609421</c:v>
                </c:pt>
                <c:pt idx="1886">
                  <c:v>0.69749100274609421</c:v>
                </c:pt>
                <c:pt idx="1887">
                  <c:v>0.69749100274609421</c:v>
                </c:pt>
                <c:pt idx="1888">
                  <c:v>0.70913073413387162</c:v>
                </c:pt>
                <c:pt idx="1889">
                  <c:v>0.70913073413387162</c:v>
                </c:pt>
                <c:pt idx="1890">
                  <c:v>0.70913073413387162</c:v>
                </c:pt>
                <c:pt idx="1891">
                  <c:v>0.70913073413387162</c:v>
                </c:pt>
                <c:pt idx="1892">
                  <c:v>0.70913073413387162</c:v>
                </c:pt>
                <c:pt idx="1893">
                  <c:v>0.70913073413387162</c:v>
                </c:pt>
                <c:pt idx="1894">
                  <c:v>0.70913073413387162</c:v>
                </c:pt>
                <c:pt idx="1895">
                  <c:v>0.70913073413387162</c:v>
                </c:pt>
                <c:pt idx="1896">
                  <c:v>0.70913073413387162</c:v>
                </c:pt>
                <c:pt idx="1897">
                  <c:v>0.70913073413387162</c:v>
                </c:pt>
                <c:pt idx="1898">
                  <c:v>0.70913073413387162</c:v>
                </c:pt>
                <c:pt idx="1899">
                  <c:v>0.70913073413387162</c:v>
                </c:pt>
                <c:pt idx="1900">
                  <c:v>0.72480163782205043</c:v>
                </c:pt>
                <c:pt idx="1901">
                  <c:v>0.72480163782205043</c:v>
                </c:pt>
                <c:pt idx="1902">
                  <c:v>0.72480163782205043</c:v>
                </c:pt>
                <c:pt idx="1903">
                  <c:v>0.72480163782205043</c:v>
                </c:pt>
                <c:pt idx="1904">
                  <c:v>0.72480163782205043</c:v>
                </c:pt>
                <c:pt idx="1905">
                  <c:v>0.72480163782205043</c:v>
                </c:pt>
                <c:pt idx="1906">
                  <c:v>0.72480163782205043</c:v>
                </c:pt>
                <c:pt idx="1907">
                  <c:v>0.72480163782205043</c:v>
                </c:pt>
                <c:pt idx="1908">
                  <c:v>0.72480163782205043</c:v>
                </c:pt>
                <c:pt idx="1909">
                  <c:v>0.72480163782205043</c:v>
                </c:pt>
                <c:pt idx="1910">
                  <c:v>0.7379979199386637</c:v>
                </c:pt>
                <c:pt idx="1911">
                  <c:v>0.7379979199386637</c:v>
                </c:pt>
                <c:pt idx="1912">
                  <c:v>0.7379979199386637</c:v>
                </c:pt>
                <c:pt idx="1913">
                  <c:v>0.7379979199386637</c:v>
                </c:pt>
                <c:pt idx="1914">
                  <c:v>0.7379979199386637</c:v>
                </c:pt>
                <c:pt idx="1915">
                  <c:v>0.7379979199386637</c:v>
                </c:pt>
                <c:pt idx="1916">
                  <c:v>0.7379979199386637</c:v>
                </c:pt>
                <c:pt idx="1917">
                  <c:v>0.7379979199386637</c:v>
                </c:pt>
                <c:pt idx="1918">
                  <c:v>0.7486481561605165</c:v>
                </c:pt>
                <c:pt idx="1919">
                  <c:v>0.7486481561605165</c:v>
                </c:pt>
                <c:pt idx="1920">
                  <c:v>0.7486481561605165</c:v>
                </c:pt>
                <c:pt idx="1921">
                  <c:v>0.7486481561605165</c:v>
                </c:pt>
                <c:pt idx="1922">
                  <c:v>0.7486481561605165</c:v>
                </c:pt>
                <c:pt idx="1923">
                  <c:v>0.7486481561605165</c:v>
                </c:pt>
                <c:pt idx="1924">
                  <c:v>0.7486481561605165</c:v>
                </c:pt>
                <c:pt idx="1925">
                  <c:v>0.75803724446252996</c:v>
                </c:pt>
                <c:pt idx="1926">
                  <c:v>0.75803724446252996</c:v>
                </c:pt>
                <c:pt idx="1927">
                  <c:v>0.75803724446252996</c:v>
                </c:pt>
                <c:pt idx="1928">
                  <c:v>0.75803724446252996</c:v>
                </c:pt>
                <c:pt idx="1929">
                  <c:v>0.75803724446252996</c:v>
                </c:pt>
                <c:pt idx="1930">
                  <c:v>0.75803724446252996</c:v>
                </c:pt>
                <c:pt idx="1931">
                  <c:v>0.75803724446252996</c:v>
                </c:pt>
                <c:pt idx="1932">
                  <c:v>0.75803724446252996</c:v>
                </c:pt>
                <c:pt idx="1933">
                  <c:v>0.75803724446252996</c:v>
                </c:pt>
                <c:pt idx="1934">
                  <c:v>0.75803724446252996</c:v>
                </c:pt>
                <c:pt idx="1935">
                  <c:v>0.75803724446252996</c:v>
                </c:pt>
                <c:pt idx="1936">
                  <c:v>0.77292821236860143</c:v>
                </c:pt>
                <c:pt idx="1937">
                  <c:v>0.77292821236860143</c:v>
                </c:pt>
                <c:pt idx="1938">
                  <c:v>0.77292821236860143</c:v>
                </c:pt>
                <c:pt idx="1939">
                  <c:v>0.77292821236860143</c:v>
                </c:pt>
                <c:pt idx="1940">
                  <c:v>0.77292821236860143</c:v>
                </c:pt>
                <c:pt idx="1941">
                  <c:v>0.77292821236860143</c:v>
                </c:pt>
                <c:pt idx="1942">
                  <c:v>0.77292821236860143</c:v>
                </c:pt>
                <c:pt idx="1943">
                  <c:v>0.78249409447765228</c:v>
                </c:pt>
                <c:pt idx="1944">
                  <c:v>0.78249409447765228</c:v>
                </c:pt>
                <c:pt idx="1945">
                  <c:v>0.78249409447765228</c:v>
                </c:pt>
                <c:pt idx="1946">
                  <c:v>0.78249409447765228</c:v>
                </c:pt>
                <c:pt idx="1947">
                  <c:v>0.78249409447765228</c:v>
                </c:pt>
                <c:pt idx="1948">
                  <c:v>0.78249409447765228</c:v>
                </c:pt>
                <c:pt idx="1949">
                  <c:v>0.78249409447765228</c:v>
                </c:pt>
                <c:pt idx="1950">
                  <c:v>0.78249409447765228</c:v>
                </c:pt>
                <c:pt idx="1951">
                  <c:v>0.79351498802874709</c:v>
                </c:pt>
                <c:pt idx="1952">
                  <c:v>0.79351498802874709</c:v>
                </c:pt>
                <c:pt idx="1953">
                  <c:v>0.79351498802874709</c:v>
                </c:pt>
                <c:pt idx="1954">
                  <c:v>0.79351498802874709</c:v>
                </c:pt>
                <c:pt idx="1955">
                  <c:v>0.79351498802874709</c:v>
                </c:pt>
                <c:pt idx="1956">
                  <c:v>0.79351498802874709</c:v>
                </c:pt>
                <c:pt idx="1957">
                  <c:v>0.79351498802874709</c:v>
                </c:pt>
                <c:pt idx="1958">
                  <c:v>0.79351498802874709</c:v>
                </c:pt>
                <c:pt idx="1959">
                  <c:v>0.79351498802874709</c:v>
                </c:pt>
                <c:pt idx="1960">
                  <c:v>0.80602987315359875</c:v>
                </c:pt>
                <c:pt idx="1961">
                  <c:v>0.80602987315359875</c:v>
                </c:pt>
                <c:pt idx="1962">
                  <c:v>0.80602987315359875</c:v>
                </c:pt>
                <c:pt idx="1963">
                  <c:v>0.80602987315359875</c:v>
                </c:pt>
                <c:pt idx="1964">
                  <c:v>0.80602987315359875</c:v>
                </c:pt>
                <c:pt idx="1965">
                  <c:v>0.80602987315359875</c:v>
                </c:pt>
                <c:pt idx="1966">
                  <c:v>0.80602987315359875</c:v>
                </c:pt>
                <c:pt idx="1967">
                  <c:v>0.80602987315359875</c:v>
                </c:pt>
                <c:pt idx="1968">
                  <c:v>0.80602987315359875</c:v>
                </c:pt>
                <c:pt idx="1969">
                  <c:v>0.80602987315359875</c:v>
                </c:pt>
                <c:pt idx="1970">
                  <c:v>0.80602987315359875</c:v>
                </c:pt>
                <c:pt idx="1971">
                  <c:v>0.80602987315359875</c:v>
                </c:pt>
                <c:pt idx="1972">
                  <c:v>0.80602987315359875</c:v>
                </c:pt>
                <c:pt idx="1973">
                  <c:v>0.80602987315359875</c:v>
                </c:pt>
                <c:pt idx="1974">
                  <c:v>0.80602987315359875</c:v>
                </c:pt>
                <c:pt idx="1975">
                  <c:v>0.80602987315359875</c:v>
                </c:pt>
                <c:pt idx="1976">
                  <c:v>0.80602987315359875</c:v>
                </c:pt>
                <c:pt idx="1977">
                  <c:v>0.83002085183743779</c:v>
                </c:pt>
                <c:pt idx="1978">
                  <c:v>0.83002085183743779</c:v>
                </c:pt>
                <c:pt idx="1979">
                  <c:v>0.83002085183743779</c:v>
                </c:pt>
                <c:pt idx="1980">
                  <c:v>0.83002085183743779</c:v>
                </c:pt>
                <c:pt idx="1981">
                  <c:v>0.83573537925369479</c:v>
                </c:pt>
                <c:pt idx="1982">
                  <c:v>0.83573537925369479</c:v>
                </c:pt>
                <c:pt idx="1983">
                  <c:v>0.83573537925369479</c:v>
                </c:pt>
                <c:pt idx="1984">
                  <c:v>0.83573537925369479</c:v>
                </c:pt>
                <c:pt idx="1985">
                  <c:v>0.83573537925369479</c:v>
                </c:pt>
                <c:pt idx="1986">
                  <c:v>0.83573537925369479</c:v>
                </c:pt>
                <c:pt idx="1987">
                  <c:v>0.83573537925369479</c:v>
                </c:pt>
                <c:pt idx="1988">
                  <c:v>0.84580206221101828</c:v>
                </c:pt>
                <c:pt idx="1989">
                  <c:v>0.84580206221101828</c:v>
                </c:pt>
                <c:pt idx="1990">
                  <c:v>0.84580206221101828</c:v>
                </c:pt>
                <c:pt idx="1991">
                  <c:v>0.84580206221101828</c:v>
                </c:pt>
                <c:pt idx="1992">
                  <c:v>0.84580206221101828</c:v>
                </c:pt>
                <c:pt idx="1993">
                  <c:v>0.84580206221101828</c:v>
                </c:pt>
                <c:pt idx="1994">
                  <c:v>0.84580206221101828</c:v>
                </c:pt>
                <c:pt idx="1995">
                  <c:v>0.84580206221101828</c:v>
                </c:pt>
                <c:pt idx="1996">
                  <c:v>0.84580206221101828</c:v>
                </c:pt>
                <c:pt idx="1997">
                  <c:v>0.84580206221101828</c:v>
                </c:pt>
                <c:pt idx="1998">
                  <c:v>0.86033363494542814</c:v>
                </c:pt>
                <c:pt idx="1999">
                  <c:v>0.86033363494542814</c:v>
                </c:pt>
                <c:pt idx="2000">
                  <c:v>0.86033363494542814</c:v>
                </c:pt>
                <c:pt idx="2001">
                  <c:v>0.86033363494542814</c:v>
                </c:pt>
                <c:pt idx="2002">
                  <c:v>0.86619734327907505</c:v>
                </c:pt>
                <c:pt idx="2003">
                  <c:v>0.86619734327907505</c:v>
                </c:pt>
                <c:pt idx="2004">
                  <c:v>0.86619734327907505</c:v>
                </c:pt>
                <c:pt idx="2005">
                  <c:v>0.86619734327907505</c:v>
                </c:pt>
                <c:pt idx="2006">
                  <c:v>0.86619734327907505</c:v>
                </c:pt>
                <c:pt idx="2007">
                  <c:v>0.86619734327907505</c:v>
                </c:pt>
                <c:pt idx="2008">
                  <c:v>0.86619734327907505</c:v>
                </c:pt>
                <c:pt idx="2009">
                  <c:v>0.86619734327907505</c:v>
                </c:pt>
                <c:pt idx="2010">
                  <c:v>0.87801507867795725</c:v>
                </c:pt>
                <c:pt idx="2011">
                  <c:v>0.87801507867795725</c:v>
                </c:pt>
                <c:pt idx="2012">
                  <c:v>0.87801507867795725</c:v>
                </c:pt>
                <c:pt idx="2013">
                  <c:v>0.87801507867795725</c:v>
                </c:pt>
                <c:pt idx="2014">
                  <c:v>0.87801507867795725</c:v>
                </c:pt>
                <c:pt idx="2015">
                  <c:v>0.87801507867795725</c:v>
                </c:pt>
                <c:pt idx="2016">
                  <c:v>0.88695946353295319</c:v>
                </c:pt>
                <c:pt idx="2017">
                  <c:v>0.88695946353295319</c:v>
                </c:pt>
                <c:pt idx="2018">
                  <c:v>0.88695946353295319</c:v>
                </c:pt>
                <c:pt idx="2019">
                  <c:v>0.88695946353295319</c:v>
                </c:pt>
                <c:pt idx="2020">
                  <c:v>0.88695946353295319</c:v>
                </c:pt>
                <c:pt idx="2021">
                  <c:v>0.88695946353295319</c:v>
                </c:pt>
                <c:pt idx="2022">
                  <c:v>0.89597537620940126</c:v>
                </c:pt>
                <c:pt idx="2023">
                  <c:v>0.89597537620940126</c:v>
                </c:pt>
                <c:pt idx="2024">
                  <c:v>0.89597537620940126</c:v>
                </c:pt>
                <c:pt idx="2025">
                  <c:v>0.89597537620940126</c:v>
                </c:pt>
                <c:pt idx="2026">
                  <c:v>0.89597537620940126</c:v>
                </c:pt>
                <c:pt idx="2027">
                  <c:v>0.89597537620940126</c:v>
                </c:pt>
                <c:pt idx="2028">
                  <c:v>0.89597537620940126</c:v>
                </c:pt>
                <c:pt idx="2029">
                  <c:v>0.90658688038530499</c:v>
                </c:pt>
                <c:pt idx="2030">
                  <c:v>0.90658688038530499</c:v>
                </c:pt>
                <c:pt idx="2031">
                  <c:v>0.90658688038530499</c:v>
                </c:pt>
                <c:pt idx="2032">
                  <c:v>0.90658688038530499</c:v>
                </c:pt>
                <c:pt idx="2033">
                  <c:v>0.91269667132261889</c:v>
                </c:pt>
                <c:pt idx="2034">
                  <c:v>0.91269667132261889</c:v>
                </c:pt>
                <c:pt idx="2035">
                  <c:v>0.91269667132261889</c:v>
                </c:pt>
                <c:pt idx="2036">
                  <c:v>0.91269667132261889</c:v>
                </c:pt>
                <c:pt idx="2037">
                  <c:v>0.91269667132261889</c:v>
                </c:pt>
                <c:pt idx="2038">
                  <c:v>0.91269667132261889</c:v>
                </c:pt>
                <c:pt idx="2039">
                  <c:v>0.91269667132261889</c:v>
                </c:pt>
                <c:pt idx="2040">
                  <c:v>0.91269667132261889</c:v>
                </c:pt>
                <c:pt idx="2041">
                  <c:v>0.91269667132261889</c:v>
                </c:pt>
                <c:pt idx="2042">
                  <c:v>0.91269667132261889</c:v>
                </c:pt>
                <c:pt idx="2043">
                  <c:v>0.91269667132261889</c:v>
                </c:pt>
                <c:pt idx="2044">
                  <c:v>0.91269667132261889</c:v>
                </c:pt>
                <c:pt idx="2045">
                  <c:v>0.91269667132261889</c:v>
                </c:pt>
                <c:pt idx="2046">
                  <c:v>0.91269667132261889</c:v>
                </c:pt>
                <c:pt idx="2047">
                  <c:v>0.91269667132261889</c:v>
                </c:pt>
                <c:pt idx="2048">
                  <c:v>0.91269667132261889</c:v>
                </c:pt>
                <c:pt idx="2049">
                  <c:v>0.91269667132261889</c:v>
                </c:pt>
                <c:pt idx="2050">
                  <c:v>0.91269667132261889</c:v>
                </c:pt>
                <c:pt idx="2051">
                  <c:v>0.91269667132261889</c:v>
                </c:pt>
                <c:pt idx="2052">
                  <c:v>0.91269667132261889</c:v>
                </c:pt>
                <c:pt idx="2053">
                  <c:v>0.91269667132261889</c:v>
                </c:pt>
                <c:pt idx="2054">
                  <c:v>0.91269667132261889</c:v>
                </c:pt>
                <c:pt idx="2055">
                  <c:v>0.91269667132261889</c:v>
                </c:pt>
                <c:pt idx="2056">
                  <c:v>0.91269667132261889</c:v>
                </c:pt>
                <c:pt idx="2057">
                  <c:v>0.91269667132261889</c:v>
                </c:pt>
                <c:pt idx="2058">
                  <c:v>0.91269667132261889</c:v>
                </c:pt>
                <c:pt idx="2059">
                  <c:v>0.95327402432554575</c:v>
                </c:pt>
                <c:pt idx="2060">
                  <c:v>0.95327402432554575</c:v>
                </c:pt>
                <c:pt idx="2061">
                  <c:v>0.95327402432554575</c:v>
                </c:pt>
                <c:pt idx="2062">
                  <c:v>0.95327402432554575</c:v>
                </c:pt>
                <c:pt idx="2063">
                  <c:v>0.95327402432554575</c:v>
                </c:pt>
                <c:pt idx="2064">
                  <c:v>0.95327402432554575</c:v>
                </c:pt>
                <c:pt idx="2065">
                  <c:v>0.95327402432554575</c:v>
                </c:pt>
                <c:pt idx="2066">
                  <c:v>0.95327402432554575</c:v>
                </c:pt>
                <c:pt idx="2067">
                  <c:v>0.95327402432554575</c:v>
                </c:pt>
                <c:pt idx="2068">
                  <c:v>0.95327402432554575</c:v>
                </c:pt>
                <c:pt idx="2069">
                  <c:v>0.95327402432554575</c:v>
                </c:pt>
                <c:pt idx="2070">
                  <c:v>0.97092138225265767</c:v>
                </c:pt>
                <c:pt idx="2071">
                  <c:v>0.97092138225265767</c:v>
                </c:pt>
                <c:pt idx="2072">
                  <c:v>0.97092138225265767</c:v>
                </c:pt>
                <c:pt idx="2073">
                  <c:v>0.97092138225265767</c:v>
                </c:pt>
                <c:pt idx="2074">
                  <c:v>0.97092138225265767</c:v>
                </c:pt>
                <c:pt idx="2075">
                  <c:v>0.97904363331286004</c:v>
                </c:pt>
                <c:pt idx="2076">
                  <c:v>0.97904363331286004</c:v>
                </c:pt>
                <c:pt idx="2077">
                  <c:v>0.97904363331286004</c:v>
                </c:pt>
                <c:pt idx="2078">
                  <c:v>0.97904363331286004</c:v>
                </c:pt>
                <c:pt idx="2079">
                  <c:v>0.97904363331286004</c:v>
                </c:pt>
                <c:pt idx="2080">
                  <c:v>0.97904363331286004</c:v>
                </c:pt>
                <c:pt idx="2081">
                  <c:v>0.97904363331286004</c:v>
                </c:pt>
                <c:pt idx="2082">
                  <c:v>0.97904363331286004</c:v>
                </c:pt>
                <c:pt idx="2083">
                  <c:v>0.97904363331286004</c:v>
                </c:pt>
                <c:pt idx="2084">
                  <c:v>0.99382883644024367</c:v>
                </c:pt>
                <c:pt idx="2085">
                  <c:v>0.99382883644024367</c:v>
                </c:pt>
                <c:pt idx="2086">
                  <c:v>0.99382883644024367</c:v>
                </c:pt>
                <c:pt idx="2087">
                  <c:v>0.99382883644024367</c:v>
                </c:pt>
                <c:pt idx="2088">
                  <c:v>0.99382883644024367</c:v>
                </c:pt>
                <c:pt idx="2089">
                  <c:v>0.99382883644024367</c:v>
                </c:pt>
                <c:pt idx="2090">
                  <c:v>1.0038075303119773</c:v>
                </c:pt>
                <c:pt idx="2091">
                  <c:v>1.0038075303119773</c:v>
                </c:pt>
                <c:pt idx="2092">
                  <c:v>1.0038075303119773</c:v>
                </c:pt>
                <c:pt idx="2093">
                  <c:v>1.0038075303119773</c:v>
                </c:pt>
                <c:pt idx="2094">
                  <c:v>1.0038075303119773</c:v>
                </c:pt>
                <c:pt idx="2095">
                  <c:v>1.0038075303119773</c:v>
                </c:pt>
                <c:pt idx="2096">
                  <c:v>1.0038075303119773</c:v>
                </c:pt>
                <c:pt idx="2097">
                  <c:v>1.0155771687685324</c:v>
                </c:pt>
                <c:pt idx="2098">
                  <c:v>1.0155771687685324</c:v>
                </c:pt>
                <c:pt idx="2099">
                  <c:v>1.0155771687685324</c:v>
                </c:pt>
                <c:pt idx="2100">
                  <c:v>1.0155771687685324</c:v>
                </c:pt>
                <c:pt idx="2101">
                  <c:v>1.0155771687685324</c:v>
                </c:pt>
                <c:pt idx="2102">
                  <c:v>1.0240709322445332</c:v>
                </c:pt>
                <c:pt idx="2103">
                  <c:v>1.0240709322445332</c:v>
                </c:pt>
                <c:pt idx="2104">
                  <c:v>1.0240709322445332</c:v>
                </c:pt>
                <c:pt idx="2105">
                  <c:v>1.0240709322445332</c:v>
                </c:pt>
                <c:pt idx="2106">
                  <c:v>1.0240709322445332</c:v>
                </c:pt>
                <c:pt idx="2107">
                  <c:v>1.0240709322445332</c:v>
                </c:pt>
                <c:pt idx="2108">
                  <c:v>1.0240709322445332</c:v>
                </c:pt>
                <c:pt idx="2109">
                  <c:v>1.0240709322445332</c:v>
                </c:pt>
                <c:pt idx="2110">
                  <c:v>1.0240709322445332</c:v>
                </c:pt>
                <c:pt idx="2111">
                  <c:v>1.0240709322445332</c:v>
                </c:pt>
                <c:pt idx="2112">
                  <c:v>1.0240709322445332</c:v>
                </c:pt>
                <c:pt idx="2113">
                  <c:v>1.0240709322445332</c:v>
                </c:pt>
                <c:pt idx="2114">
                  <c:v>1.0240709322445332</c:v>
                </c:pt>
                <c:pt idx="2115">
                  <c:v>1.0465084411971921</c:v>
                </c:pt>
                <c:pt idx="2116">
                  <c:v>1.0465084411971921</c:v>
                </c:pt>
                <c:pt idx="2117">
                  <c:v>1.0465084411971921</c:v>
                </c:pt>
                <c:pt idx="2118">
                  <c:v>1.0465084411971921</c:v>
                </c:pt>
                <c:pt idx="2119">
                  <c:v>1.0465084411971921</c:v>
                </c:pt>
                <c:pt idx="2120">
                  <c:v>1.0465084411971921</c:v>
                </c:pt>
                <c:pt idx="2121">
                  <c:v>1.0465084411971921</c:v>
                </c:pt>
                <c:pt idx="2122">
                  <c:v>1.0465084411971921</c:v>
                </c:pt>
                <c:pt idx="2123">
                  <c:v>1.0605819357986843</c:v>
                </c:pt>
                <c:pt idx="2124">
                  <c:v>1.0605819357986843</c:v>
                </c:pt>
                <c:pt idx="2125">
                  <c:v>1.0605819357986843</c:v>
                </c:pt>
                <c:pt idx="2126">
                  <c:v>1.0605819357986843</c:v>
                </c:pt>
                <c:pt idx="2127">
                  <c:v>1.0605819357986843</c:v>
                </c:pt>
                <c:pt idx="2128">
                  <c:v>1.0605819357986843</c:v>
                </c:pt>
                <c:pt idx="2129">
                  <c:v>1.0605819357986843</c:v>
                </c:pt>
                <c:pt idx="2130">
                  <c:v>1.0605819357986843</c:v>
                </c:pt>
                <c:pt idx="2131">
                  <c:v>1.0605819357986843</c:v>
                </c:pt>
                <c:pt idx="2132">
                  <c:v>1.0605819357986843</c:v>
                </c:pt>
                <c:pt idx="2133">
                  <c:v>1.0605819357986843</c:v>
                </c:pt>
                <c:pt idx="2134">
                  <c:v>1.0802831381945179</c:v>
                </c:pt>
                <c:pt idx="2135">
                  <c:v>1.0802831381945179</c:v>
                </c:pt>
                <c:pt idx="2136">
                  <c:v>1.0802831381945179</c:v>
                </c:pt>
                <c:pt idx="2137">
                  <c:v>1.0802831381945179</c:v>
                </c:pt>
                <c:pt idx="2138">
                  <c:v>1.0802831381945179</c:v>
                </c:pt>
                <c:pt idx="2139">
                  <c:v>1.0802831381945179</c:v>
                </c:pt>
                <c:pt idx="2140">
                  <c:v>1.0802831381945179</c:v>
                </c:pt>
                <c:pt idx="2141">
                  <c:v>1.0802831381945179</c:v>
                </c:pt>
                <c:pt idx="2142">
                  <c:v>1.0802831381945179</c:v>
                </c:pt>
                <c:pt idx="2143">
                  <c:v>1.0802831381945179</c:v>
                </c:pt>
                <c:pt idx="2144">
                  <c:v>1.0802831381945179</c:v>
                </c:pt>
                <c:pt idx="2145">
                  <c:v>1.0802831381945179</c:v>
                </c:pt>
                <c:pt idx="2146">
                  <c:v>1.1022649677513723</c:v>
                </c:pt>
                <c:pt idx="2147">
                  <c:v>1.1022649677513723</c:v>
                </c:pt>
                <c:pt idx="2148">
                  <c:v>1.1022649677513723</c:v>
                </c:pt>
                <c:pt idx="2149">
                  <c:v>1.1022649677513723</c:v>
                </c:pt>
                <c:pt idx="2150">
                  <c:v>1.1022649677513723</c:v>
                </c:pt>
                <c:pt idx="2151">
                  <c:v>1.1022649677513723</c:v>
                </c:pt>
                <c:pt idx="2152">
                  <c:v>1.1022649677513723</c:v>
                </c:pt>
                <c:pt idx="2153">
                  <c:v>1.1022649677513723</c:v>
                </c:pt>
                <c:pt idx="2154">
                  <c:v>1.1022649677513723</c:v>
                </c:pt>
                <c:pt idx="2155">
                  <c:v>1.1191075042338607</c:v>
                </c:pt>
                <c:pt idx="2156">
                  <c:v>1.1191075042338607</c:v>
                </c:pt>
                <c:pt idx="2157">
                  <c:v>1.1191075042338607</c:v>
                </c:pt>
                <c:pt idx="2158">
                  <c:v>1.1191075042338607</c:v>
                </c:pt>
                <c:pt idx="2159">
                  <c:v>1.1191075042338607</c:v>
                </c:pt>
                <c:pt idx="2160">
                  <c:v>1.1191075042338607</c:v>
                </c:pt>
                <c:pt idx="2161">
                  <c:v>1.1191075042338607</c:v>
                </c:pt>
                <c:pt idx="2162">
                  <c:v>1.1191075042338607</c:v>
                </c:pt>
                <c:pt idx="2163">
                  <c:v>1.1191075042338607</c:v>
                </c:pt>
                <c:pt idx="2164">
                  <c:v>1.1362736314896866</c:v>
                </c:pt>
                <c:pt idx="2165">
                  <c:v>1.1362736314896866</c:v>
                </c:pt>
                <c:pt idx="2166">
                  <c:v>1.1362736314896866</c:v>
                </c:pt>
                <c:pt idx="2167">
                  <c:v>1.1362736314896866</c:v>
                </c:pt>
                <c:pt idx="2168">
                  <c:v>1.1362736314896866</c:v>
                </c:pt>
                <c:pt idx="2169">
                  <c:v>1.1362736314896866</c:v>
                </c:pt>
                <c:pt idx="2170">
                  <c:v>1.1362736314896866</c:v>
                </c:pt>
                <c:pt idx="2171">
                  <c:v>1.1362736314896866</c:v>
                </c:pt>
                <c:pt idx="2172">
                  <c:v>1.1362736314896866</c:v>
                </c:pt>
                <c:pt idx="2173">
                  <c:v>1.1362736314896866</c:v>
                </c:pt>
                <c:pt idx="2174">
                  <c:v>1.1362736314896866</c:v>
                </c:pt>
                <c:pt idx="2175">
                  <c:v>1.1577201864755133</c:v>
                </c:pt>
                <c:pt idx="2176">
                  <c:v>1.1577201864755133</c:v>
                </c:pt>
                <c:pt idx="2177">
                  <c:v>1.1577201864755133</c:v>
                </c:pt>
                <c:pt idx="2178">
                  <c:v>1.1577201864755133</c:v>
                </c:pt>
                <c:pt idx="2179">
                  <c:v>1.1577201864755133</c:v>
                </c:pt>
                <c:pt idx="2180">
                  <c:v>1.1577201864755133</c:v>
                </c:pt>
                <c:pt idx="2181">
                  <c:v>1.1577201864755133</c:v>
                </c:pt>
                <c:pt idx="2182">
                  <c:v>1.1577201864755133</c:v>
                </c:pt>
                <c:pt idx="2183">
                  <c:v>1.1577201864755133</c:v>
                </c:pt>
                <c:pt idx="2184">
                  <c:v>1.1577201864755133</c:v>
                </c:pt>
                <c:pt idx="2185">
                  <c:v>1.1577201864755133</c:v>
                </c:pt>
                <c:pt idx="2186">
                  <c:v>1.179712893979034</c:v>
                </c:pt>
                <c:pt idx="2187">
                  <c:v>1.179712893979034</c:v>
                </c:pt>
                <c:pt idx="2188">
                  <c:v>1.179712893979034</c:v>
                </c:pt>
                <c:pt idx="2189">
                  <c:v>1.179712893979034</c:v>
                </c:pt>
                <c:pt idx="2190">
                  <c:v>1.179712893979034</c:v>
                </c:pt>
                <c:pt idx="2191">
                  <c:v>1.179712893979034</c:v>
                </c:pt>
                <c:pt idx="2192">
                  <c:v>1.179712893979034</c:v>
                </c:pt>
                <c:pt idx="2193">
                  <c:v>1.179712893979034</c:v>
                </c:pt>
                <c:pt idx="2194">
                  <c:v>1.179712893979034</c:v>
                </c:pt>
                <c:pt idx="2195">
                  <c:v>1.1981407990495343</c:v>
                </c:pt>
                <c:pt idx="2196">
                  <c:v>1.1981407990495343</c:v>
                </c:pt>
                <c:pt idx="2197">
                  <c:v>1.1981407990495343</c:v>
                </c:pt>
                <c:pt idx="2198">
                  <c:v>1.1981407990495343</c:v>
                </c:pt>
                <c:pt idx="2199">
                  <c:v>1.1981407990495343</c:v>
                </c:pt>
                <c:pt idx="2200">
                  <c:v>1.1981407990495343</c:v>
                </c:pt>
                <c:pt idx="2201">
                  <c:v>1.1981407990495343</c:v>
                </c:pt>
                <c:pt idx="2202">
                  <c:v>1.2127599925544155</c:v>
                </c:pt>
                <c:pt idx="2203">
                  <c:v>1.2127599925544155</c:v>
                </c:pt>
                <c:pt idx="2204">
                  <c:v>1.2127599925544155</c:v>
                </c:pt>
                <c:pt idx="2205">
                  <c:v>1.2127599925544155</c:v>
                </c:pt>
                <c:pt idx="2206">
                  <c:v>1.2127599925544155</c:v>
                </c:pt>
                <c:pt idx="2207">
                  <c:v>1.2127599925544155</c:v>
                </c:pt>
                <c:pt idx="2208">
                  <c:v>1.2127599925544155</c:v>
                </c:pt>
                <c:pt idx="2209">
                  <c:v>1.2127599925544155</c:v>
                </c:pt>
                <c:pt idx="2210">
                  <c:v>1.2127599925544155</c:v>
                </c:pt>
                <c:pt idx="2211">
                  <c:v>1.2127599925544155</c:v>
                </c:pt>
                <c:pt idx="2212">
                  <c:v>1.2127599925544155</c:v>
                </c:pt>
                <c:pt idx="2213">
                  <c:v>1.2362711909200625</c:v>
                </c:pt>
                <c:pt idx="2214">
                  <c:v>1.2362711909200625</c:v>
                </c:pt>
                <c:pt idx="2215">
                  <c:v>1.2362711909200625</c:v>
                </c:pt>
                <c:pt idx="2216">
                  <c:v>1.2362711909200625</c:v>
                </c:pt>
                <c:pt idx="2217">
                  <c:v>1.2362711909200625</c:v>
                </c:pt>
                <c:pt idx="2218">
                  <c:v>1.2362711909200625</c:v>
                </c:pt>
                <c:pt idx="2219">
                  <c:v>1.2362711909200625</c:v>
                </c:pt>
                <c:pt idx="2220">
                  <c:v>1.2362711909200625</c:v>
                </c:pt>
                <c:pt idx="2221">
                  <c:v>1.2362711909200625</c:v>
                </c:pt>
                <c:pt idx="2222">
                  <c:v>1.2362711909200625</c:v>
                </c:pt>
                <c:pt idx="2223">
                  <c:v>1.2582544234763895</c:v>
                </c:pt>
                <c:pt idx="2224">
                  <c:v>1.2582544234763895</c:v>
                </c:pt>
                <c:pt idx="2225">
                  <c:v>1.2582544234763895</c:v>
                </c:pt>
                <c:pt idx="2226">
                  <c:v>1.2582544234763895</c:v>
                </c:pt>
                <c:pt idx="2227">
                  <c:v>1.2582544234763895</c:v>
                </c:pt>
                <c:pt idx="2228">
                  <c:v>1.2582544234763895</c:v>
                </c:pt>
                <c:pt idx="2229">
                  <c:v>1.2582544234763895</c:v>
                </c:pt>
                <c:pt idx="2230">
                  <c:v>1.2582544234763895</c:v>
                </c:pt>
                <c:pt idx="2231">
                  <c:v>1.2582544234763895</c:v>
                </c:pt>
                <c:pt idx="2232">
                  <c:v>1.2582544234763895</c:v>
                </c:pt>
                <c:pt idx="2233">
                  <c:v>1.2808631432493358</c:v>
                </c:pt>
                <c:pt idx="2234">
                  <c:v>1.2808631432493358</c:v>
                </c:pt>
                <c:pt idx="2235">
                  <c:v>1.2808631432493358</c:v>
                </c:pt>
                <c:pt idx="2236">
                  <c:v>1.2808631432493358</c:v>
                </c:pt>
                <c:pt idx="2237">
                  <c:v>1.2808631432493358</c:v>
                </c:pt>
                <c:pt idx="2238">
                  <c:v>1.2808631432493358</c:v>
                </c:pt>
                <c:pt idx="2239">
                  <c:v>1.2808631432493358</c:v>
                </c:pt>
                <c:pt idx="2240">
                  <c:v>1.2808631432493358</c:v>
                </c:pt>
                <c:pt idx="2241">
                  <c:v>1.2808631432493358</c:v>
                </c:pt>
                <c:pt idx="2242">
                  <c:v>1.2808631432493358</c:v>
                </c:pt>
                <c:pt idx="2243">
                  <c:v>1.2808631432493358</c:v>
                </c:pt>
                <c:pt idx="2244">
                  <c:v>1.3065137063145786</c:v>
                </c:pt>
                <c:pt idx="2245">
                  <c:v>1.3065137063145786</c:v>
                </c:pt>
                <c:pt idx="2246">
                  <c:v>1.3065137063145786</c:v>
                </c:pt>
                <c:pt idx="2247">
                  <c:v>1.3065137063145786</c:v>
                </c:pt>
                <c:pt idx="2248">
                  <c:v>1.3065137063145786</c:v>
                </c:pt>
                <c:pt idx="2249">
                  <c:v>1.3065137063145786</c:v>
                </c:pt>
                <c:pt idx="2250">
                  <c:v>1.3065137063145786</c:v>
                </c:pt>
                <c:pt idx="2251">
                  <c:v>1.3065137063145786</c:v>
                </c:pt>
                <c:pt idx="2252">
                  <c:v>1.3065137063145786</c:v>
                </c:pt>
                <c:pt idx="2253">
                  <c:v>1.3065137063145786</c:v>
                </c:pt>
                <c:pt idx="2254">
                  <c:v>1.3065137063145786</c:v>
                </c:pt>
                <c:pt idx="2255">
                  <c:v>1.3065137063145786</c:v>
                </c:pt>
                <c:pt idx="2256">
                  <c:v>1.3065137063145786</c:v>
                </c:pt>
                <c:pt idx="2257">
                  <c:v>1.3065137063145786</c:v>
                </c:pt>
                <c:pt idx="2258">
                  <c:v>1.3065137063145786</c:v>
                </c:pt>
                <c:pt idx="2259">
                  <c:v>1.3065137063145786</c:v>
                </c:pt>
                <c:pt idx="2260">
                  <c:v>1.3065137063145786</c:v>
                </c:pt>
                <c:pt idx="2261">
                  <c:v>1.3065137063145786</c:v>
                </c:pt>
                <c:pt idx="2262">
                  <c:v>1.3065137063145786</c:v>
                </c:pt>
                <c:pt idx="2263">
                  <c:v>1.3065137063145786</c:v>
                </c:pt>
                <c:pt idx="2264">
                  <c:v>1.3065137063145786</c:v>
                </c:pt>
                <c:pt idx="2265">
                  <c:v>1.3065137063145786</c:v>
                </c:pt>
                <c:pt idx="2266">
                  <c:v>1.3065137063145786</c:v>
                </c:pt>
                <c:pt idx="2267">
                  <c:v>1.3631206800378488</c:v>
                </c:pt>
                <c:pt idx="2268">
                  <c:v>1.3631206800378488</c:v>
                </c:pt>
                <c:pt idx="2269">
                  <c:v>1.3631206800378488</c:v>
                </c:pt>
                <c:pt idx="2270">
                  <c:v>1.3631206800378488</c:v>
                </c:pt>
                <c:pt idx="2271">
                  <c:v>1.3631206800378488</c:v>
                </c:pt>
                <c:pt idx="2272">
                  <c:v>1.3631206800378488</c:v>
                </c:pt>
                <c:pt idx="2273">
                  <c:v>1.3631206800378488</c:v>
                </c:pt>
                <c:pt idx="2274">
                  <c:v>1.3631206800378488</c:v>
                </c:pt>
                <c:pt idx="2275">
                  <c:v>1.3631206800378488</c:v>
                </c:pt>
                <c:pt idx="2276">
                  <c:v>1.3631206800378488</c:v>
                </c:pt>
                <c:pt idx="2277">
                  <c:v>1.3631206800378488</c:v>
                </c:pt>
                <c:pt idx="2278">
                  <c:v>1.3631206800378488</c:v>
                </c:pt>
                <c:pt idx="2279">
                  <c:v>1.3631206800378488</c:v>
                </c:pt>
                <c:pt idx="2280">
                  <c:v>1.3631206800378488</c:v>
                </c:pt>
                <c:pt idx="2281">
                  <c:v>1.3631206800378488</c:v>
                </c:pt>
                <c:pt idx="2282">
                  <c:v>1.3631206800378488</c:v>
                </c:pt>
                <c:pt idx="2283">
                  <c:v>1.4052341851093748</c:v>
                </c:pt>
                <c:pt idx="2284">
                  <c:v>1.4052341851093748</c:v>
                </c:pt>
                <c:pt idx="2285">
                  <c:v>1.4052341851093748</c:v>
                </c:pt>
                <c:pt idx="2286">
                  <c:v>1.4052341851093748</c:v>
                </c:pt>
                <c:pt idx="2287">
                  <c:v>1.4161607498322784</c:v>
                </c:pt>
                <c:pt idx="2288">
                  <c:v>1.4161607498322784</c:v>
                </c:pt>
                <c:pt idx="2289">
                  <c:v>1.4161607498322784</c:v>
                </c:pt>
                <c:pt idx="2290">
                  <c:v>1.4161607498322784</c:v>
                </c:pt>
                <c:pt idx="2291">
                  <c:v>1.4161607498322784</c:v>
                </c:pt>
                <c:pt idx="2292">
                  <c:v>1.4161607498322784</c:v>
                </c:pt>
                <c:pt idx="2293">
                  <c:v>1.4161607498322784</c:v>
                </c:pt>
                <c:pt idx="2294">
                  <c:v>1.4161607498322784</c:v>
                </c:pt>
                <c:pt idx="2295">
                  <c:v>1.4385359999279446</c:v>
                </c:pt>
                <c:pt idx="2296">
                  <c:v>1.4385359999279446</c:v>
                </c:pt>
                <c:pt idx="2297">
                  <c:v>1.4385359999279446</c:v>
                </c:pt>
                <c:pt idx="2298">
                  <c:v>1.4385359999279446</c:v>
                </c:pt>
                <c:pt idx="2299">
                  <c:v>1.4385359999279446</c:v>
                </c:pt>
                <c:pt idx="2300">
                  <c:v>1.4385359999279446</c:v>
                </c:pt>
                <c:pt idx="2301">
                  <c:v>1.4385359999279446</c:v>
                </c:pt>
                <c:pt idx="2302">
                  <c:v>1.4385359999279446</c:v>
                </c:pt>
                <c:pt idx="2303">
                  <c:v>1.4616555764279151</c:v>
                </c:pt>
                <c:pt idx="2304">
                  <c:v>1.4616555764279151</c:v>
                </c:pt>
                <c:pt idx="2305">
                  <c:v>1.4616555764279151</c:v>
                </c:pt>
                <c:pt idx="2306">
                  <c:v>1.4616555764279151</c:v>
                </c:pt>
                <c:pt idx="2307">
                  <c:v>1.4616555764279151</c:v>
                </c:pt>
                <c:pt idx="2308">
                  <c:v>1.4616555764279151</c:v>
                </c:pt>
                <c:pt idx="2309">
                  <c:v>1.4616555764279151</c:v>
                </c:pt>
                <c:pt idx="2310">
                  <c:v>1.4616555764279151</c:v>
                </c:pt>
                <c:pt idx="2311">
                  <c:v>1.4616555764279151</c:v>
                </c:pt>
                <c:pt idx="2312">
                  <c:v>1.4616555764279151</c:v>
                </c:pt>
                <c:pt idx="2313">
                  <c:v>1.4917008022787881</c:v>
                </c:pt>
                <c:pt idx="2314">
                  <c:v>1.4917008022787881</c:v>
                </c:pt>
                <c:pt idx="2315">
                  <c:v>1.4917008022787881</c:v>
                </c:pt>
                <c:pt idx="2316">
                  <c:v>1.4917008022787881</c:v>
                </c:pt>
                <c:pt idx="2317">
                  <c:v>1.4917008022787881</c:v>
                </c:pt>
                <c:pt idx="2318">
                  <c:v>1.4917008022787881</c:v>
                </c:pt>
                <c:pt idx="2319">
                  <c:v>1.5103945122917311</c:v>
                </c:pt>
                <c:pt idx="2320">
                  <c:v>1.5103945122917311</c:v>
                </c:pt>
                <c:pt idx="2321">
                  <c:v>1.5103945122917311</c:v>
                </c:pt>
                <c:pt idx="2322">
                  <c:v>1.5103945122917311</c:v>
                </c:pt>
                <c:pt idx="2323">
                  <c:v>1.5103945122917311</c:v>
                </c:pt>
                <c:pt idx="2324">
                  <c:v>1.5103945122917311</c:v>
                </c:pt>
                <c:pt idx="2325">
                  <c:v>1.5103945122917311</c:v>
                </c:pt>
                <c:pt idx="2326">
                  <c:v>1.5103945122917311</c:v>
                </c:pt>
                <c:pt idx="2327">
                  <c:v>1.5103945122917311</c:v>
                </c:pt>
                <c:pt idx="2328">
                  <c:v>1.5103945122917311</c:v>
                </c:pt>
                <c:pt idx="2329">
                  <c:v>1.5427775004569049</c:v>
                </c:pt>
                <c:pt idx="2330">
                  <c:v>1.5427775004569049</c:v>
                </c:pt>
                <c:pt idx="2331">
                  <c:v>1.5427775004569049</c:v>
                </c:pt>
                <c:pt idx="2332">
                  <c:v>1.5427775004569049</c:v>
                </c:pt>
                <c:pt idx="2333">
                  <c:v>1.5427775004569049</c:v>
                </c:pt>
                <c:pt idx="2334">
                  <c:v>1.5427775004569049</c:v>
                </c:pt>
                <c:pt idx="2335">
                  <c:v>1.5427775004569049</c:v>
                </c:pt>
                <c:pt idx="2336">
                  <c:v>1.5664463554464965</c:v>
                </c:pt>
                <c:pt idx="2337">
                  <c:v>1.5664463554464965</c:v>
                </c:pt>
                <c:pt idx="2338">
                  <c:v>1.5664463554464965</c:v>
                </c:pt>
                <c:pt idx="2339">
                  <c:v>1.5664463554464965</c:v>
                </c:pt>
                <c:pt idx="2340">
                  <c:v>1.5664463554464965</c:v>
                </c:pt>
                <c:pt idx="2341">
                  <c:v>1.5839058362340501</c:v>
                </c:pt>
                <c:pt idx="2342">
                  <c:v>1.5839058362340501</c:v>
                </c:pt>
                <c:pt idx="2343">
                  <c:v>1.5839058362340501</c:v>
                </c:pt>
                <c:pt idx="2344">
                  <c:v>1.5839058362340501</c:v>
                </c:pt>
                <c:pt idx="2345">
                  <c:v>1.5839058362340501</c:v>
                </c:pt>
                <c:pt idx="2346">
                  <c:v>1.5839058362340501</c:v>
                </c:pt>
                <c:pt idx="2347">
                  <c:v>1.5839058362340501</c:v>
                </c:pt>
                <c:pt idx="2348">
                  <c:v>1.5839058362340501</c:v>
                </c:pt>
                <c:pt idx="2349">
                  <c:v>1.5839058362340501</c:v>
                </c:pt>
                <c:pt idx="2350">
                  <c:v>1.5839058362340501</c:v>
                </c:pt>
                <c:pt idx="2351">
                  <c:v>1.5839058362340501</c:v>
                </c:pt>
                <c:pt idx="2352">
                  <c:v>1.5839058362340501</c:v>
                </c:pt>
                <c:pt idx="2353">
                  <c:v>1.5839058362340501</c:v>
                </c:pt>
                <c:pt idx="2354">
                  <c:v>1.5839058362340501</c:v>
                </c:pt>
                <c:pt idx="2355">
                  <c:v>1.5839058362340501</c:v>
                </c:pt>
                <c:pt idx="2356">
                  <c:v>1.5839058362340501</c:v>
                </c:pt>
                <c:pt idx="2357">
                  <c:v>1.5839058362340501</c:v>
                </c:pt>
                <c:pt idx="2358">
                  <c:v>1.5839058362340501</c:v>
                </c:pt>
                <c:pt idx="2359">
                  <c:v>1.5839058362340501</c:v>
                </c:pt>
                <c:pt idx="2360">
                  <c:v>1.6550965461295069</c:v>
                </c:pt>
                <c:pt idx="2361">
                  <c:v>1.6550965461295069</c:v>
                </c:pt>
                <c:pt idx="2362">
                  <c:v>1.6550965461295069</c:v>
                </c:pt>
                <c:pt idx="2363">
                  <c:v>1.6550965461295069</c:v>
                </c:pt>
                <c:pt idx="2364">
                  <c:v>1.6550965461295069</c:v>
                </c:pt>
                <c:pt idx="2365">
                  <c:v>1.6752973428962354</c:v>
                </c:pt>
                <c:pt idx="2366">
                  <c:v>1.6752973428962354</c:v>
                </c:pt>
                <c:pt idx="2367">
                  <c:v>1.6752973428962354</c:v>
                </c:pt>
                <c:pt idx="2368">
                  <c:v>1.6752973428962354</c:v>
                </c:pt>
                <c:pt idx="2369">
                  <c:v>1.691964726004165</c:v>
                </c:pt>
                <c:pt idx="2370">
                  <c:v>1.691964726004165</c:v>
                </c:pt>
                <c:pt idx="2371">
                  <c:v>1.691964726004165</c:v>
                </c:pt>
                <c:pt idx="2372">
                  <c:v>1.691964726004165</c:v>
                </c:pt>
                <c:pt idx="2373">
                  <c:v>1.7091158490490035</c:v>
                </c:pt>
                <c:pt idx="2374">
                  <c:v>1.7091158490490035</c:v>
                </c:pt>
                <c:pt idx="2375">
                  <c:v>1.7091158490490035</c:v>
                </c:pt>
                <c:pt idx="2376">
                  <c:v>1.7091158490490035</c:v>
                </c:pt>
                <c:pt idx="2377">
                  <c:v>1.7091158490490035</c:v>
                </c:pt>
                <c:pt idx="2378">
                  <c:v>1.7312875914199042</c:v>
                </c:pt>
                <c:pt idx="2379">
                  <c:v>1.7312875914199042</c:v>
                </c:pt>
                <c:pt idx="2380">
                  <c:v>1.7312875914199042</c:v>
                </c:pt>
                <c:pt idx="2381">
                  <c:v>1.7312875914199042</c:v>
                </c:pt>
                <c:pt idx="2382">
                  <c:v>1.7312875914199042</c:v>
                </c:pt>
                <c:pt idx="2383">
                  <c:v>1.7312875914199042</c:v>
                </c:pt>
                <c:pt idx="2384">
                  <c:v>1.7312875914199042</c:v>
                </c:pt>
                <c:pt idx="2385">
                  <c:v>1.763834358005463</c:v>
                </c:pt>
                <c:pt idx="2386">
                  <c:v>1.763834358005463</c:v>
                </c:pt>
                <c:pt idx="2387">
                  <c:v>1.763834358005463</c:v>
                </c:pt>
                <c:pt idx="2388">
                  <c:v>1.7783739038263557</c:v>
                </c:pt>
                <c:pt idx="2389">
                  <c:v>1.7783739038263557</c:v>
                </c:pt>
                <c:pt idx="2390">
                  <c:v>1.7783739038263557</c:v>
                </c:pt>
                <c:pt idx="2391">
                  <c:v>1.7783739038263557</c:v>
                </c:pt>
                <c:pt idx="2392">
                  <c:v>1.7783739038263557</c:v>
                </c:pt>
                <c:pt idx="2393">
                  <c:v>1.7783739038263557</c:v>
                </c:pt>
                <c:pt idx="2394">
                  <c:v>1.8086354640296605</c:v>
                </c:pt>
                <c:pt idx="2395">
                  <c:v>1.8086354640296605</c:v>
                </c:pt>
                <c:pt idx="2396">
                  <c:v>1.81910080968626</c:v>
                </c:pt>
                <c:pt idx="2397">
                  <c:v>1.8244090833211486</c:v>
                </c:pt>
                <c:pt idx="2398">
                  <c:v>1.8244090833211486</c:v>
                </c:pt>
                <c:pt idx="2399">
                  <c:v>1.8244090833211486</c:v>
                </c:pt>
                <c:pt idx="2400">
                  <c:v>1.8244090833211486</c:v>
                </c:pt>
                <c:pt idx="2401">
                  <c:v>1.8244090833211486</c:v>
                </c:pt>
                <c:pt idx="2402">
                  <c:v>1.8244090833211486</c:v>
                </c:pt>
                <c:pt idx="2403">
                  <c:v>1.8244090833211486</c:v>
                </c:pt>
                <c:pt idx="2404">
                  <c:v>1.8244090833211486</c:v>
                </c:pt>
                <c:pt idx="2405">
                  <c:v>1.8244090833211486</c:v>
                </c:pt>
                <c:pt idx="2406">
                  <c:v>1.8244090833211486</c:v>
                </c:pt>
                <c:pt idx="2407">
                  <c:v>1.8244090833211486</c:v>
                </c:pt>
                <c:pt idx="2408">
                  <c:v>1.8244090833211486</c:v>
                </c:pt>
                <c:pt idx="2409">
                  <c:v>1.8244090833211486</c:v>
                </c:pt>
                <c:pt idx="2410">
                  <c:v>1.8244090833211486</c:v>
                </c:pt>
                <c:pt idx="2411">
                  <c:v>1.8244090833211486</c:v>
                </c:pt>
                <c:pt idx="2412">
                  <c:v>1.9110105649871141</c:v>
                </c:pt>
                <c:pt idx="2413">
                  <c:v>1.9173189695832038</c:v>
                </c:pt>
                <c:pt idx="2414">
                  <c:v>1.9237046116805545</c:v>
                </c:pt>
                <c:pt idx="2415">
                  <c:v>1.930169672998284</c:v>
                </c:pt>
                <c:pt idx="2416">
                  <c:v>1.9367164310565352</c:v>
                </c:pt>
                <c:pt idx="2417">
                  <c:v>1.9367164310565352</c:v>
                </c:pt>
                <c:pt idx="2418">
                  <c:v>1.9500646614367896</c:v>
                </c:pt>
                <c:pt idx="2419">
                  <c:v>1.9568712218238009</c:v>
                </c:pt>
                <c:pt idx="2420">
                  <c:v>1.9568712218238009</c:v>
                </c:pt>
                <c:pt idx="2421">
                  <c:v>1.9568712218238009</c:v>
                </c:pt>
                <c:pt idx="2422">
                  <c:v>1.9568712218238009</c:v>
                </c:pt>
                <c:pt idx="2423">
                  <c:v>1.9568712218238009</c:v>
                </c:pt>
                <c:pt idx="2424">
                  <c:v>1.9568712218238009</c:v>
                </c:pt>
                <c:pt idx="2425">
                  <c:v>1.9568712218238009</c:v>
                </c:pt>
                <c:pt idx="2426">
                  <c:v>1.9568712218238009</c:v>
                </c:pt>
                <c:pt idx="2427">
                  <c:v>1.9568712218238009</c:v>
                </c:pt>
                <c:pt idx="2428">
                  <c:v>1.9568712218238009</c:v>
                </c:pt>
                <c:pt idx="2429">
                  <c:v>1.9568712218238009</c:v>
                </c:pt>
                <c:pt idx="2430">
                  <c:v>2.038511645741734</c:v>
                </c:pt>
                <c:pt idx="2431">
                  <c:v>2.038511645741734</c:v>
                </c:pt>
                <c:pt idx="2432">
                  <c:v>2.038511645741734</c:v>
                </c:pt>
                <c:pt idx="2433">
                  <c:v>2.038511645741734</c:v>
                </c:pt>
                <c:pt idx="2434">
                  <c:v>2.038511645741734</c:v>
                </c:pt>
                <c:pt idx="2435">
                  <c:v>2.038511645741734</c:v>
                </c:pt>
                <c:pt idx="2436">
                  <c:v>2.038511645741734</c:v>
                </c:pt>
                <c:pt idx="2437">
                  <c:v>2.038511645741734</c:v>
                </c:pt>
                <c:pt idx="2438">
                  <c:v>2.038511645741734</c:v>
                </c:pt>
                <c:pt idx="2439">
                  <c:v>2.038511645741734</c:v>
                </c:pt>
                <c:pt idx="2440">
                  <c:v>2.038511645741734</c:v>
                </c:pt>
                <c:pt idx="2441">
                  <c:v>2.038511645741734</c:v>
                </c:pt>
                <c:pt idx="2442">
                  <c:v>2.1465494241088274</c:v>
                </c:pt>
                <c:pt idx="2443">
                  <c:v>2.1465494241088274</c:v>
                </c:pt>
                <c:pt idx="2444">
                  <c:v>2.1465494241088274</c:v>
                </c:pt>
                <c:pt idx="2445">
                  <c:v>2.1465494241088274</c:v>
                </c:pt>
                <c:pt idx="2446">
                  <c:v>2.1465494241088274</c:v>
                </c:pt>
                <c:pt idx="2447">
                  <c:v>2.1465494241088274</c:v>
                </c:pt>
                <c:pt idx="2448">
                  <c:v>2.1465494241088274</c:v>
                </c:pt>
                <c:pt idx="2449">
                  <c:v>2.1465494241088274</c:v>
                </c:pt>
                <c:pt idx="2450">
                  <c:v>2.1465494241088274</c:v>
                </c:pt>
                <c:pt idx="2451">
                  <c:v>2.1465494241088274</c:v>
                </c:pt>
                <c:pt idx="2452">
                  <c:v>2.1465494241088274</c:v>
                </c:pt>
                <c:pt idx="2453">
                  <c:v>2.1465494241088274</c:v>
                </c:pt>
                <c:pt idx="2454">
                  <c:v>2.2876219114312981</c:v>
                </c:pt>
                <c:pt idx="2455">
                  <c:v>2.2876219114312981</c:v>
                </c:pt>
                <c:pt idx="2456">
                  <c:v>2.2876219114312981</c:v>
                </c:pt>
                <c:pt idx="2457">
                  <c:v>2.2876219114312981</c:v>
                </c:pt>
                <c:pt idx="2458">
                  <c:v>2.2876219114312981</c:v>
                </c:pt>
                <c:pt idx="2459">
                  <c:v>2.2876219114312981</c:v>
                </c:pt>
                <c:pt idx="2460">
                  <c:v>2.2876219114312981</c:v>
                </c:pt>
                <c:pt idx="2461">
                  <c:v>2.39724362603484</c:v>
                </c:pt>
                <c:pt idx="2462">
                  <c:v>2.39724362603484</c:v>
                </c:pt>
                <c:pt idx="2463">
                  <c:v>2.39724362603484</c:v>
                </c:pt>
                <c:pt idx="2464">
                  <c:v>2.39724362603484</c:v>
                </c:pt>
                <c:pt idx="2465">
                  <c:v>2.39724362603484</c:v>
                </c:pt>
                <c:pt idx="2466">
                  <c:v>2.39724362603484</c:v>
                </c:pt>
                <c:pt idx="2467">
                  <c:v>2.39724362603484</c:v>
                </c:pt>
                <c:pt idx="2468">
                  <c:v>2.39724362603484</c:v>
                </c:pt>
                <c:pt idx="2469">
                  <c:v>2.39724362603484</c:v>
                </c:pt>
                <c:pt idx="2470">
                  <c:v>2.39724362603484</c:v>
                </c:pt>
                <c:pt idx="2471">
                  <c:v>2.6331009865474444</c:v>
                </c:pt>
                <c:pt idx="2472">
                  <c:v>2.6331009865474444</c:v>
                </c:pt>
                <c:pt idx="2473">
                  <c:v>2.6331009865474444</c:v>
                </c:pt>
                <c:pt idx="2474">
                  <c:v>2.6331009865474444</c:v>
                </c:pt>
                <c:pt idx="2475">
                  <c:v>2.6331009865474444</c:v>
                </c:pt>
                <c:pt idx="2476">
                  <c:v>2.6331009865474444</c:v>
                </c:pt>
                <c:pt idx="2477">
                  <c:v>2.6331009865474444</c:v>
                </c:pt>
                <c:pt idx="2478">
                  <c:v>2.6331009865474444</c:v>
                </c:pt>
                <c:pt idx="2479">
                  <c:v>2.6331009865474444</c:v>
                </c:pt>
                <c:pt idx="2480">
                  <c:v>2.6331009865474444</c:v>
                </c:pt>
                <c:pt idx="2481">
                  <c:v>2.6331009865474444</c:v>
                </c:pt>
              </c:numCache>
            </c:numRef>
          </c:xVal>
          <c:yVal>
            <c:numRef>
              <c:f>Regression!RegChartQQX</c:f>
              <c:numCache>
                <c:formatCode>0.0000</c:formatCode>
                <c:ptCount val="2482"/>
                <c:pt idx="0">
                  <c:v>-3.5381763411548524</c:v>
                </c:pt>
                <c:pt idx="1">
                  <c:v>-3.2368184880537978</c:v>
                </c:pt>
                <c:pt idx="2">
                  <c:v>-3.0880855881224831</c:v>
                </c:pt>
                <c:pt idx="3">
                  <c:v>-2.9866736437367383</c:v>
                </c:pt>
                <c:pt idx="4">
                  <c:v>-2.90897936085784</c:v>
                </c:pt>
                <c:pt idx="5">
                  <c:v>-2.8456628061442584</c:v>
                </c:pt>
                <c:pt idx="6">
                  <c:v>-2.7920385522668307</c:v>
                </c:pt>
                <c:pt idx="7">
                  <c:v>-2.7454111327131261</c:v>
                </c:pt>
                <c:pt idx="8">
                  <c:v>-2.7040831339112561</c:v>
                </c:pt>
                <c:pt idx="9">
                  <c:v>-2.6669143924224543</c:v>
                </c:pt>
                <c:pt idx="10">
                  <c:v>-2.6331009865474453</c:v>
                </c:pt>
                <c:pt idx="11">
                  <c:v>-2.6331009865474453</c:v>
                </c:pt>
                <c:pt idx="12">
                  <c:v>-2.5733296391072837</c:v>
                </c:pt>
                <c:pt idx="13">
                  <c:v>-2.5733296391072837</c:v>
                </c:pt>
                <c:pt idx="14">
                  <c:v>-2.5215434125625</c:v>
                </c:pt>
                <c:pt idx="15">
                  <c:v>-2.5215434125625</c:v>
                </c:pt>
                <c:pt idx="16">
                  <c:v>-2.5215434125625</c:v>
                </c:pt>
                <c:pt idx="17">
                  <c:v>-2.4546665872043412</c:v>
                </c:pt>
                <c:pt idx="18">
                  <c:v>-2.4546665872043412</c:v>
                </c:pt>
                <c:pt idx="19">
                  <c:v>-2.415511308148985</c:v>
                </c:pt>
                <c:pt idx="20">
                  <c:v>-2.3972436260348413</c:v>
                </c:pt>
                <c:pt idx="21">
                  <c:v>-2.3972436260348413</c:v>
                </c:pt>
                <c:pt idx="22">
                  <c:v>-2.3972436260348413</c:v>
                </c:pt>
                <c:pt idx="23">
                  <c:v>-2.3972436260348413</c:v>
                </c:pt>
                <c:pt idx="24">
                  <c:v>-2.3972436260348413</c:v>
                </c:pt>
                <c:pt idx="25">
                  <c:v>-2.3161891158547134</c:v>
                </c:pt>
                <c:pt idx="26">
                  <c:v>-2.3016707490405355</c:v>
                </c:pt>
                <c:pt idx="27">
                  <c:v>-2.3016707490405355</c:v>
                </c:pt>
                <c:pt idx="28">
                  <c:v>-2.2740105780878013</c:v>
                </c:pt>
                <c:pt idx="29">
                  <c:v>-2.2740105780878013</c:v>
                </c:pt>
                <c:pt idx="30">
                  <c:v>-2.2740105780878013</c:v>
                </c:pt>
                <c:pt idx="31">
                  <c:v>-2.2355272324632822</c:v>
                </c:pt>
                <c:pt idx="32">
                  <c:v>-2.2355272324632822</c:v>
                </c:pt>
                <c:pt idx="33">
                  <c:v>-2.2355272324632822</c:v>
                </c:pt>
                <c:pt idx="34">
                  <c:v>-2.2000949210299683</c:v>
                </c:pt>
                <c:pt idx="35">
                  <c:v>-2.2000949210299683</c:v>
                </c:pt>
                <c:pt idx="36">
                  <c:v>-2.1779230690821838</c:v>
                </c:pt>
                <c:pt idx="37">
                  <c:v>-2.1779230690821838</c:v>
                </c:pt>
                <c:pt idx="38">
                  <c:v>-2.1779230690821838</c:v>
                </c:pt>
                <c:pt idx="39">
                  <c:v>-2.1779230690821838</c:v>
                </c:pt>
                <c:pt idx="40">
                  <c:v>-2.1779230690821838</c:v>
                </c:pt>
                <c:pt idx="41">
                  <c:v>-2.1267510480825109</c:v>
                </c:pt>
                <c:pt idx="42">
                  <c:v>-2.1267510480825109</c:v>
                </c:pt>
                <c:pt idx="43">
                  <c:v>-2.1077528048785696</c:v>
                </c:pt>
                <c:pt idx="44">
                  <c:v>-2.0985319692156721</c:v>
                </c:pt>
                <c:pt idx="45">
                  <c:v>-2.0985319692156721</c:v>
                </c:pt>
                <c:pt idx="46">
                  <c:v>-2.0985319692156721</c:v>
                </c:pt>
                <c:pt idx="47">
                  <c:v>-2.0985319692156721</c:v>
                </c:pt>
                <c:pt idx="48">
                  <c:v>-2.063328943137182</c:v>
                </c:pt>
                <c:pt idx="49">
                  <c:v>-2.0549152860331223</c:v>
                </c:pt>
                <c:pt idx="50">
                  <c:v>-2.0549152860331223</c:v>
                </c:pt>
                <c:pt idx="51">
                  <c:v>-2.038511645741734</c:v>
                </c:pt>
                <c:pt idx="52">
                  <c:v>-2.0305113064865479</c:v>
                </c:pt>
                <c:pt idx="53">
                  <c:v>-2.0305113064865479</c:v>
                </c:pt>
                <c:pt idx="54">
                  <c:v>-2.0148898034836362</c:v>
                </c:pt>
                <c:pt idx="55">
                  <c:v>-2.0148898034836362</c:v>
                </c:pt>
                <c:pt idx="56">
                  <c:v>-2.0148898034836362</c:v>
                </c:pt>
                <c:pt idx="57">
                  <c:v>-2.0148898034836362</c:v>
                </c:pt>
                <c:pt idx="58">
                  <c:v>-2.0148898034836362</c:v>
                </c:pt>
                <c:pt idx="59">
                  <c:v>-1.9778537704518091</c:v>
                </c:pt>
                <c:pt idx="60">
                  <c:v>-1.9778537704518091</c:v>
                </c:pt>
                <c:pt idx="61">
                  <c:v>-1.9637696689615751</c:v>
                </c:pt>
                <c:pt idx="62">
                  <c:v>-1.9637696689615751</c:v>
                </c:pt>
                <c:pt idx="63">
                  <c:v>-1.9500646614367896</c:v>
                </c:pt>
                <c:pt idx="64">
                  <c:v>-1.9500646614367896</c:v>
                </c:pt>
                <c:pt idx="65">
                  <c:v>-1.9500646614367896</c:v>
                </c:pt>
                <c:pt idx="66">
                  <c:v>-1.930169672998284</c:v>
                </c:pt>
                <c:pt idx="67">
                  <c:v>-1.930169672998284</c:v>
                </c:pt>
                <c:pt idx="68">
                  <c:v>-1.930169672998284</c:v>
                </c:pt>
                <c:pt idx="69">
                  <c:v>-1.930169672998284</c:v>
                </c:pt>
                <c:pt idx="70">
                  <c:v>-1.9047773066253424</c:v>
                </c:pt>
                <c:pt idx="71">
                  <c:v>-1.898617188704359</c:v>
                </c:pt>
                <c:pt idx="72">
                  <c:v>-1.898617188704359</c:v>
                </c:pt>
                <c:pt idx="73">
                  <c:v>-1.8865087508553653</c:v>
                </c:pt>
                <c:pt idx="74">
                  <c:v>-1.8865087508553653</c:v>
                </c:pt>
                <c:pt idx="75">
                  <c:v>-1.8865087508553653</c:v>
                </c:pt>
                <c:pt idx="76">
                  <c:v>-1.8865087508553653</c:v>
                </c:pt>
                <c:pt idx="77">
                  <c:v>-1.8865087508553653</c:v>
                </c:pt>
                <c:pt idx="78">
                  <c:v>-1.8573917514515705</c:v>
                </c:pt>
                <c:pt idx="79">
                  <c:v>-1.8573917514515705</c:v>
                </c:pt>
                <c:pt idx="80">
                  <c:v>-1.8461733257955122</c:v>
                </c:pt>
                <c:pt idx="81">
                  <c:v>-1.8406501434288991</c:v>
                </c:pt>
                <c:pt idx="82">
                  <c:v>-1.8406501434288991</c:v>
                </c:pt>
                <c:pt idx="83">
                  <c:v>-1.8297692682456159</c:v>
                </c:pt>
                <c:pt idx="84">
                  <c:v>-1.8297692682456159</c:v>
                </c:pt>
                <c:pt idx="85">
                  <c:v>-1.8297692682456159</c:v>
                </c:pt>
                <c:pt idx="86">
                  <c:v>-1.8297692682456159</c:v>
                </c:pt>
                <c:pt idx="87">
                  <c:v>-1.8086354640296609</c:v>
                </c:pt>
                <c:pt idx="88">
                  <c:v>-1.8086354640296609</c:v>
                </c:pt>
                <c:pt idx="89">
                  <c:v>-1.8086354640296609</c:v>
                </c:pt>
                <c:pt idx="90">
                  <c:v>-1.7932994179313062</c:v>
                </c:pt>
                <c:pt idx="91">
                  <c:v>-1.7882798928471471</c:v>
                </c:pt>
                <c:pt idx="92">
                  <c:v>-1.7833050243297268</c:v>
                </c:pt>
                <c:pt idx="93">
                  <c:v>-1.7783739038263562</c:v>
                </c:pt>
                <c:pt idx="94">
                  <c:v>-1.7734856507826584</c:v>
                </c:pt>
                <c:pt idx="95">
                  <c:v>-1.7686394114922905</c:v>
                </c:pt>
                <c:pt idx="96">
                  <c:v>-1.7686394114922905</c:v>
                </c:pt>
                <c:pt idx="97">
                  <c:v>-1.759069687092677</c:v>
                </c:pt>
                <c:pt idx="98">
                  <c:v>-1.759069687092677</c:v>
                </c:pt>
                <c:pt idx="99">
                  <c:v>-1.7496583978151747</c:v>
                </c:pt>
                <c:pt idx="100">
                  <c:v>-1.7496583978151747</c:v>
                </c:pt>
                <c:pt idx="101">
                  <c:v>-1.740399576019992</c:v>
                </c:pt>
                <c:pt idx="102">
                  <c:v>-1.735825568491447</c:v>
                </c:pt>
                <c:pt idx="103">
                  <c:v>-1.735825568491447</c:v>
                </c:pt>
                <c:pt idx="104">
                  <c:v>-1.7267849895962211</c:v>
                </c:pt>
                <c:pt idx="105">
                  <c:v>-1.7223171258741135</c:v>
                </c:pt>
                <c:pt idx="106">
                  <c:v>-1.7223171258741135</c:v>
                </c:pt>
                <c:pt idx="107">
                  <c:v>-1.7223171258741135</c:v>
                </c:pt>
                <c:pt idx="108">
                  <c:v>-1.7223171258741135</c:v>
                </c:pt>
                <c:pt idx="109">
                  <c:v>-1.7047809048894003</c:v>
                </c:pt>
                <c:pt idx="110">
                  <c:v>-1.7004777618086631</c:v>
                </c:pt>
                <c:pt idx="111">
                  <c:v>-1.7004777618086631</c:v>
                </c:pt>
                <c:pt idx="112">
                  <c:v>-1.7004777618086631</c:v>
                </c:pt>
                <c:pt idx="113">
                  <c:v>-1.7004777618086631</c:v>
                </c:pt>
                <c:pt idx="114">
                  <c:v>-1.7004777618086631</c:v>
                </c:pt>
                <c:pt idx="115">
                  <c:v>-1.679420582254447</c:v>
                </c:pt>
                <c:pt idx="116">
                  <c:v>-1.679420582254447</c:v>
                </c:pt>
                <c:pt idx="117">
                  <c:v>-1.679420582254447</c:v>
                </c:pt>
                <c:pt idx="118">
                  <c:v>-1.679420582254447</c:v>
                </c:pt>
                <c:pt idx="119">
                  <c:v>-1.679420582254447</c:v>
                </c:pt>
                <c:pt idx="120">
                  <c:v>-1.679420582254447</c:v>
                </c:pt>
                <c:pt idx="121">
                  <c:v>-1.6550965461295062</c:v>
                </c:pt>
                <c:pt idx="122">
                  <c:v>-1.6550965461295062</c:v>
                </c:pt>
                <c:pt idx="123">
                  <c:v>-1.6472020678653025</c:v>
                </c:pt>
                <c:pt idx="124">
                  <c:v>-1.6472020678653025</c:v>
                </c:pt>
                <c:pt idx="125">
                  <c:v>-1.6472020678653025</c:v>
                </c:pt>
                <c:pt idx="126">
                  <c:v>-1.6472020678653025</c:v>
                </c:pt>
                <c:pt idx="127">
                  <c:v>-1.6317141109035105</c:v>
                </c:pt>
                <c:pt idx="128">
                  <c:v>-1.6317141109035105</c:v>
                </c:pt>
                <c:pt idx="129">
                  <c:v>-1.6241147076998377</c:v>
                </c:pt>
                <c:pt idx="130">
                  <c:v>-1.6241147076998377</c:v>
                </c:pt>
                <c:pt idx="131">
                  <c:v>-1.6241147076998377</c:v>
                </c:pt>
                <c:pt idx="132">
                  <c:v>-1.6128884962900001</c:v>
                </c:pt>
                <c:pt idx="133">
                  <c:v>-1.6128884962900001</c:v>
                </c:pt>
                <c:pt idx="134">
                  <c:v>-1.6128884962900001</c:v>
                </c:pt>
                <c:pt idx="135">
                  <c:v>-1.6128884962900001</c:v>
                </c:pt>
                <c:pt idx="136">
                  <c:v>-1.5982293594550825</c:v>
                </c:pt>
                <c:pt idx="137">
                  <c:v>-1.5982293594550825</c:v>
                </c:pt>
                <c:pt idx="138">
                  <c:v>-1.5982293594550825</c:v>
                </c:pt>
                <c:pt idx="139">
                  <c:v>-1.5982293594550825</c:v>
                </c:pt>
                <c:pt idx="140">
                  <c:v>-1.5839058362340501</c:v>
                </c:pt>
                <c:pt idx="141">
                  <c:v>-1.5839058362340501</c:v>
                </c:pt>
                <c:pt idx="142">
                  <c:v>-1.5768642996267597</c:v>
                </c:pt>
                <c:pt idx="143">
                  <c:v>-1.5768642996267597</c:v>
                </c:pt>
                <c:pt idx="144">
                  <c:v>-1.5699000921629582</c:v>
                </c:pt>
                <c:pt idx="145">
                  <c:v>-1.5699000921629582</c:v>
                </c:pt>
                <c:pt idx="146">
                  <c:v>-1.5699000921629582</c:v>
                </c:pt>
                <c:pt idx="147">
                  <c:v>-1.5699000921629582</c:v>
                </c:pt>
                <c:pt idx="148">
                  <c:v>-1.5561957013543277</c:v>
                </c:pt>
                <c:pt idx="149">
                  <c:v>-1.5561957013543277</c:v>
                </c:pt>
                <c:pt idx="150">
                  <c:v>-1.5561957013543277</c:v>
                </c:pt>
                <c:pt idx="151">
                  <c:v>-1.5461060058468072</c:v>
                </c:pt>
                <c:pt idx="152">
                  <c:v>-1.5461060058468072</c:v>
                </c:pt>
                <c:pt idx="153">
                  <c:v>-1.5461060058468072</c:v>
                </c:pt>
                <c:pt idx="154">
                  <c:v>-1.5461060058468072</c:v>
                </c:pt>
                <c:pt idx="155">
                  <c:v>-1.5461060058468072</c:v>
                </c:pt>
                <c:pt idx="156">
                  <c:v>-1.5461060058468072</c:v>
                </c:pt>
                <c:pt idx="157">
                  <c:v>-1.5461060058468072</c:v>
                </c:pt>
                <c:pt idx="158">
                  <c:v>-1.5231564008675822</c:v>
                </c:pt>
                <c:pt idx="159">
                  <c:v>-1.5231564008675822</c:v>
                </c:pt>
                <c:pt idx="160">
                  <c:v>-1.5167445785200051</c:v>
                </c:pt>
                <c:pt idx="161">
                  <c:v>-1.5167445785200051</c:v>
                </c:pt>
                <c:pt idx="162">
                  <c:v>-1.5103945122917308</c:v>
                </c:pt>
                <c:pt idx="163">
                  <c:v>-1.5103945122917308</c:v>
                </c:pt>
                <c:pt idx="164">
                  <c:v>-1.5103945122917308</c:v>
                </c:pt>
                <c:pt idx="165">
                  <c:v>-1.5103945122917308</c:v>
                </c:pt>
                <c:pt idx="166">
                  <c:v>-1.4978739800387422</c:v>
                </c:pt>
                <c:pt idx="167">
                  <c:v>-1.4978739800387422</c:v>
                </c:pt>
                <c:pt idx="168">
                  <c:v>-1.4978739800387422</c:v>
                </c:pt>
                <c:pt idx="169">
                  <c:v>-1.4978739800387422</c:v>
                </c:pt>
                <c:pt idx="170">
                  <c:v>-1.4978739800387422</c:v>
                </c:pt>
                <c:pt idx="171">
                  <c:v>-1.4825462607004378</c:v>
                </c:pt>
                <c:pt idx="172">
                  <c:v>-1.4825462607004378</c:v>
                </c:pt>
                <c:pt idx="173">
                  <c:v>-1.4825462607004378</c:v>
                </c:pt>
                <c:pt idx="174">
                  <c:v>-1.4825462607004378</c:v>
                </c:pt>
                <c:pt idx="175">
                  <c:v>-1.4705302055517542</c:v>
                </c:pt>
                <c:pt idx="176">
                  <c:v>-1.4705302055517542</c:v>
                </c:pt>
                <c:pt idx="177">
                  <c:v>-1.464600979318881</c:v>
                </c:pt>
                <c:pt idx="178">
                  <c:v>-1.464600979318881</c:v>
                </c:pt>
                <c:pt idx="179">
                  <c:v>-1.464600979318881</c:v>
                </c:pt>
                <c:pt idx="180">
                  <c:v>-1.455802516247015</c:v>
                </c:pt>
                <c:pt idx="181">
                  <c:v>-1.455802516247015</c:v>
                </c:pt>
                <c:pt idx="182">
                  <c:v>-1.455802516247015</c:v>
                </c:pt>
                <c:pt idx="183">
                  <c:v>-1.4471153294561674</c:v>
                </c:pt>
                <c:pt idx="184">
                  <c:v>-1.4471153294561674</c:v>
                </c:pt>
                <c:pt idx="185">
                  <c:v>-1.4471153294561674</c:v>
                </c:pt>
                <c:pt idx="186">
                  <c:v>-1.4385359999279446</c:v>
                </c:pt>
                <c:pt idx="187">
                  <c:v>-1.4385359999279446</c:v>
                </c:pt>
                <c:pt idx="188">
                  <c:v>-1.4328747507415749</c:v>
                </c:pt>
                <c:pt idx="189">
                  <c:v>-1.4328747507415749</c:v>
                </c:pt>
                <c:pt idx="190">
                  <c:v>-1.4328747507415749</c:v>
                </c:pt>
                <c:pt idx="191">
                  <c:v>-1.4328747507415749</c:v>
                </c:pt>
                <c:pt idx="192">
                  <c:v>-1.4216880138350889</c:v>
                </c:pt>
                <c:pt idx="193">
                  <c:v>-1.4216880138350889</c:v>
                </c:pt>
                <c:pt idx="194">
                  <c:v>-1.4216880138350889</c:v>
                </c:pt>
                <c:pt idx="195">
                  <c:v>-1.4134132683376526</c:v>
                </c:pt>
                <c:pt idx="196">
                  <c:v>-1.4134132683376526</c:v>
                </c:pt>
                <c:pt idx="197">
                  <c:v>-1.4079500874843482</c:v>
                </c:pt>
                <c:pt idx="198">
                  <c:v>-1.4079500874843482</c:v>
                </c:pt>
                <c:pt idx="199">
                  <c:v>-1.4025286085416302</c:v>
                </c:pt>
                <c:pt idx="200">
                  <c:v>-1.4025286085416302</c:v>
                </c:pt>
                <c:pt idx="201">
                  <c:v>-1.4025286085416302</c:v>
                </c:pt>
                <c:pt idx="202">
                  <c:v>-1.4025286085416302</c:v>
                </c:pt>
                <c:pt idx="203">
                  <c:v>-1.4025286085416302</c:v>
                </c:pt>
                <c:pt idx="204">
                  <c:v>-1.3891522356906671</c:v>
                </c:pt>
                <c:pt idx="205">
                  <c:v>-1.3891522356906671</c:v>
                </c:pt>
                <c:pt idx="206">
                  <c:v>-1.3891522356906671</c:v>
                </c:pt>
                <c:pt idx="207">
                  <c:v>-1.3812442678435295</c:v>
                </c:pt>
                <c:pt idx="208">
                  <c:v>-1.3812442678435295</c:v>
                </c:pt>
                <c:pt idx="209">
                  <c:v>-1.3812442678435295</c:v>
                </c:pt>
                <c:pt idx="210">
                  <c:v>-1.3734217462726108</c:v>
                </c:pt>
                <c:pt idx="211">
                  <c:v>-1.3708328277083679</c:v>
                </c:pt>
                <c:pt idx="212">
                  <c:v>-1.3708328277083679</c:v>
                </c:pt>
                <c:pt idx="213">
                  <c:v>-1.3708328277083679</c:v>
                </c:pt>
                <c:pt idx="214">
                  <c:v>-1.3708328277083679</c:v>
                </c:pt>
                <c:pt idx="215">
                  <c:v>-1.3708328277083679</c:v>
                </c:pt>
                <c:pt idx="216">
                  <c:v>-1.3708328277083679</c:v>
                </c:pt>
                <c:pt idx="217">
                  <c:v>-1.3708328277083679</c:v>
                </c:pt>
                <c:pt idx="218">
                  <c:v>-1.3708328277083679</c:v>
                </c:pt>
                <c:pt idx="219">
                  <c:v>-1.3504443619690614</c:v>
                </c:pt>
                <c:pt idx="220">
                  <c:v>-1.3504443619690614</c:v>
                </c:pt>
                <c:pt idx="221">
                  <c:v>-1.3504443619690614</c:v>
                </c:pt>
                <c:pt idx="222">
                  <c:v>-1.3504443619690614</c:v>
                </c:pt>
                <c:pt idx="223">
                  <c:v>-1.3404573658967269</c:v>
                </c:pt>
                <c:pt idx="224">
                  <c:v>-1.3379814065742328</c:v>
                </c:pt>
                <c:pt idx="225">
                  <c:v>-1.3379814065742328</c:v>
                </c:pt>
                <c:pt idx="226">
                  <c:v>-1.3379814065742328</c:v>
                </c:pt>
                <c:pt idx="227">
                  <c:v>-1.3379814065742328</c:v>
                </c:pt>
                <c:pt idx="228">
                  <c:v>-1.3281586388701803</c:v>
                </c:pt>
                <c:pt idx="229">
                  <c:v>-1.3281586388701803</c:v>
                </c:pt>
                <c:pt idx="230">
                  <c:v>-1.3232949554770086</c:v>
                </c:pt>
                <c:pt idx="231">
                  <c:v>-1.3232949554770086</c:v>
                </c:pt>
                <c:pt idx="232">
                  <c:v>-1.3232949554770086</c:v>
                </c:pt>
                <c:pt idx="233">
                  <c:v>-1.3160575900481024</c:v>
                </c:pt>
                <c:pt idx="234">
                  <c:v>-1.3160575900481024</c:v>
                </c:pt>
                <c:pt idx="235">
                  <c:v>-1.3112707184396246</c:v>
                </c:pt>
                <c:pt idx="236">
                  <c:v>-1.3112707184396246</c:v>
                </c:pt>
                <c:pt idx="237">
                  <c:v>-1.3112707184396246</c:v>
                </c:pt>
                <c:pt idx="238">
                  <c:v>-1.3112707184396246</c:v>
                </c:pt>
                <c:pt idx="239">
                  <c:v>-1.3017860771440799</c:v>
                </c:pt>
                <c:pt idx="240">
                  <c:v>-1.3017860771440799</c:v>
                </c:pt>
                <c:pt idx="241">
                  <c:v>-1.3017860771440799</c:v>
                </c:pt>
                <c:pt idx="242">
                  <c:v>-1.3017860771440799</c:v>
                </c:pt>
                <c:pt idx="243">
                  <c:v>-1.3017860771440799</c:v>
                </c:pt>
                <c:pt idx="244">
                  <c:v>-1.3017860771440799</c:v>
                </c:pt>
                <c:pt idx="245">
                  <c:v>-1.2877748908247217</c:v>
                </c:pt>
                <c:pt idx="246">
                  <c:v>-1.2877748908247217</c:v>
                </c:pt>
                <c:pt idx="247">
                  <c:v>-1.2877748908247217</c:v>
                </c:pt>
                <c:pt idx="248">
                  <c:v>-1.2877748908247217</c:v>
                </c:pt>
                <c:pt idx="249">
                  <c:v>-1.2785727747203275</c:v>
                </c:pt>
                <c:pt idx="250">
                  <c:v>-1.2785727747203275</c:v>
                </c:pt>
                <c:pt idx="251">
                  <c:v>-1.2785727747203275</c:v>
                </c:pt>
                <c:pt idx="252">
                  <c:v>-1.2785727747203275</c:v>
                </c:pt>
                <c:pt idx="253">
                  <c:v>-1.2785727747203275</c:v>
                </c:pt>
                <c:pt idx="254">
                  <c:v>-1.2785727747203275</c:v>
                </c:pt>
                <c:pt idx="255">
                  <c:v>-1.2785727747203275</c:v>
                </c:pt>
                <c:pt idx="256">
                  <c:v>-1.2785727747203275</c:v>
                </c:pt>
                <c:pt idx="257">
                  <c:v>-1.2785727747203275</c:v>
                </c:pt>
                <c:pt idx="258">
                  <c:v>-1.2785727747203275</c:v>
                </c:pt>
                <c:pt idx="259">
                  <c:v>-1.2560287129821317</c:v>
                </c:pt>
                <c:pt idx="260">
                  <c:v>-1.2538092072527638</c:v>
                </c:pt>
                <c:pt idx="261">
                  <c:v>-1.2515958609163811</c:v>
                </c:pt>
                <c:pt idx="262">
                  <c:v>-1.2515958609163811</c:v>
                </c:pt>
                <c:pt idx="263">
                  <c:v>-1.2515958609163811</c:v>
                </c:pt>
                <c:pt idx="264">
                  <c:v>-1.2515958609163811</c:v>
                </c:pt>
                <c:pt idx="265">
                  <c:v>-1.2515958609163811</c:v>
                </c:pt>
                <c:pt idx="266">
                  <c:v>-1.2515958609163811</c:v>
                </c:pt>
                <c:pt idx="267">
                  <c:v>-1.2515958609163811</c:v>
                </c:pt>
                <c:pt idx="268">
                  <c:v>-1.2515958609163811</c:v>
                </c:pt>
                <c:pt idx="269">
                  <c:v>-1.2515958609163811</c:v>
                </c:pt>
                <c:pt idx="270">
                  <c:v>-1.2515958609163811</c:v>
                </c:pt>
                <c:pt idx="271">
                  <c:v>-1.2297915286391923</c:v>
                </c:pt>
                <c:pt idx="272">
                  <c:v>-1.2297915286391923</c:v>
                </c:pt>
                <c:pt idx="273">
                  <c:v>-1.2297915286391923</c:v>
                </c:pt>
                <c:pt idx="274">
                  <c:v>-1.2233630930100159</c:v>
                </c:pt>
                <c:pt idx="275">
                  <c:v>-1.2233630930100159</c:v>
                </c:pt>
                <c:pt idx="276">
                  <c:v>-1.2233630930100159</c:v>
                </c:pt>
                <c:pt idx="277">
                  <c:v>-1.2169848188822474</c:v>
                </c:pt>
                <c:pt idx="278">
                  <c:v>-1.2169848188822474</c:v>
                </c:pt>
                <c:pt idx="279">
                  <c:v>-1.2169848188822474</c:v>
                </c:pt>
                <c:pt idx="280">
                  <c:v>-1.2169848188822474</c:v>
                </c:pt>
                <c:pt idx="281">
                  <c:v>-1.2085567027664113</c:v>
                </c:pt>
                <c:pt idx="282">
                  <c:v>-1.2085567027664113</c:v>
                </c:pt>
                <c:pt idx="283">
                  <c:v>-1.2085567027664113</c:v>
                </c:pt>
                <c:pt idx="284">
                  <c:v>-1.2085567027664113</c:v>
                </c:pt>
                <c:pt idx="285">
                  <c:v>-1.2002135708144051</c:v>
                </c:pt>
                <c:pt idx="286">
                  <c:v>-1.1981407990495343</c:v>
                </c:pt>
                <c:pt idx="287">
                  <c:v>-1.1981407990495343</c:v>
                </c:pt>
                <c:pt idx="288">
                  <c:v>-1.194010626126619</c:v>
                </c:pt>
                <c:pt idx="289">
                  <c:v>-1.194010626126619</c:v>
                </c:pt>
                <c:pt idx="290">
                  <c:v>-1.194010626126619</c:v>
                </c:pt>
                <c:pt idx="291">
                  <c:v>-1.194010626126619</c:v>
                </c:pt>
                <c:pt idx="292">
                  <c:v>-1.194010626126619</c:v>
                </c:pt>
                <c:pt idx="293">
                  <c:v>-1.194010626126619</c:v>
                </c:pt>
                <c:pt idx="294">
                  <c:v>-1.194010626126619</c:v>
                </c:pt>
                <c:pt idx="295">
                  <c:v>-1.194010626126619</c:v>
                </c:pt>
                <c:pt idx="296">
                  <c:v>-1.194010626126619</c:v>
                </c:pt>
                <c:pt idx="297">
                  <c:v>-1.1756718606592707</c:v>
                </c:pt>
                <c:pt idx="298">
                  <c:v>-1.1756718606592707</c:v>
                </c:pt>
                <c:pt idx="299">
                  <c:v>-1.1756718606592707</c:v>
                </c:pt>
                <c:pt idx="300">
                  <c:v>-1.1696460616445514</c:v>
                </c:pt>
                <c:pt idx="301">
                  <c:v>-1.1696460616445514</c:v>
                </c:pt>
                <c:pt idx="302">
                  <c:v>-1.1696460616445514</c:v>
                </c:pt>
                <c:pt idx="303">
                  <c:v>-1.1696460616445514</c:v>
                </c:pt>
                <c:pt idx="304">
                  <c:v>-1.1616771276240858</c:v>
                </c:pt>
                <c:pt idx="305">
                  <c:v>-1.1616771276240858</c:v>
                </c:pt>
                <c:pt idx="306">
                  <c:v>-1.1577201864755133</c:v>
                </c:pt>
                <c:pt idx="307">
                  <c:v>-1.1577201864755133</c:v>
                </c:pt>
                <c:pt idx="308">
                  <c:v>-1.1577201864755133</c:v>
                </c:pt>
                <c:pt idx="309">
                  <c:v>-1.1518185375495549</c:v>
                </c:pt>
                <c:pt idx="310">
                  <c:v>-1.1518185375495549</c:v>
                </c:pt>
                <c:pt idx="311">
                  <c:v>-1.1518185375495549</c:v>
                </c:pt>
                <c:pt idx="312">
                  <c:v>-1.1518185375495549</c:v>
                </c:pt>
                <c:pt idx="313">
                  <c:v>-1.1518185375495549</c:v>
                </c:pt>
                <c:pt idx="314">
                  <c:v>-1.1420706416590469</c:v>
                </c:pt>
                <c:pt idx="315">
                  <c:v>-1.1420706416590469</c:v>
                </c:pt>
                <c:pt idx="316">
                  <c:v>-1.138201718964605</c:v>
                </c:pt>
                <c:pt idx="317">
                  <c:v>-1.138201718964605</c:v>
                </c:pt>
                <c:pt idx="318">
                  <c:v>-1.138201718964605</c:v>
                </c:pt>
                <c:pt idx="319">
                  <c:v>-1.138201718964605</c:v>
                </c:pt>
                <c:pt idx="320">
                  <c:v>-1.138201718964605</c:v>
                </c:pt>
                <c:pt idx="321">
                  <c:v>-1.138201718964605</c:v>
                </c:pt>
                <c:pt idx="322">
                  <c:v>-1.138201718964605</c:v>
                </c:pt>
                <c:pt idx="323">
                  <c:v>-1.138201718964605</c:v>
                </c:pt>
                <c:pt idx="324">
                  <c:v>-1.1228936252134998</c:v>
                </c:pt>
                <c:pt idx="325">
                  <c:v>-1.1228936252134998</c:v>
                </c:pt>
                <c:pt idx="326">
                  <c:v>-1.1228936252134998</c:v>
                </c:pt>
                <c:pt idx="327">
                  <c:v>-1.1228936252134998</c:v>
                </c:pt>
                <c:pt idx="328">
                  <c:v>-1.1228936252134998</c:v>
                </c:pt>
                <c:pt idx="329">
                  <c:v>-1.1134582162318329</c:v>
                </c:pt>
                <c:pt idx="330">
                  <c:v>-1.1134582162318329</c:v>
                </c:pt>
                <c:pt idx="331">
                  <c:v>-1.1097116811366043</c:v>
                </c:pt>
                <c:pt idx="332">
                  <c:v>-1.1097116811366043</c:v>
                </c:pt>
                <c:pt idx="333">
                  <c:v>-1.1097116811366043</c:v>
                </c:pt>
                <c:pt idx="334">
                  <c:v>-1.1097116811366043</c:v>
                </c:pt>
                <c:pt idx="335">
                  <c:v>-1.1022649677513723</c:v>
                </c:pt>
                <c:pt idx="336">
                  <c:v>-1.1022649677513723</c:v>
                </c:pt>
                <c:pt idx="337">
                  <c:v>-1.1022649677513723</c:v>
                </c:pt>
                <c:pt idx="338">
                  <c:v>-1.0967197958786536</c:v>
                </c:pt>
                <c:pt idx="339">
                  <c:v>-1.0967197958786536</c:v>
                </c:pt>
                <c:pt idx="340">
                  <c:v>-1.0967197958786536</c:v>
                </c:pt>
                <c:pt idx="341">
                  <c:v>-1.0912081434775116</c:v>
                </c:pt>
                <c:pt idx="342">
                  <c:v>-1.0912081434775116</c:v>
                </c:pt>
                <c:pt idx="343">
                  <c:v>-1.0912081434775116</c:v>
                </c:pt>
                <c:pt idx="344">
                  <c:v>-1.0912081434775116</c:v>
                </c:pt>
                <c:pt idx="345">
                  <c:v>-1.0912081434775116</c:v>
                </c:pt>
                <c:pt idx="346">
                  <c:v>-1.0912081434775116</c:v>
                </c:pt>
                <c:pt idx="347">
                  <c:v>-1.0912081434775116</c:v>
                </c:pt>
                <c:pt idx="348">
                  <c:v>-1.0784748090248502</c:v>
                </c:pt>
                <c:pt idx="349">
                  <c:v>-1.0784748090248502</c:v>
                </c:pt>
                <c:pt idx="350">
                  <c:v>-1.0784748090248502</c:v>
                </c:pt>
                <c:pt idx="351">
                  <c:v>-1.0784748090248502</c:v>
                </c:pt>
                <c:pt idx="352">
                  <c:v>-1.0784748090248502</c:v>
                </c:pt>
                <c:pt idx="353">
                  <c:v>-1.0784748090248502</c:v>
                </c:pt>
                <c:pt idx="354">
                  <c:v>-1.0784748090248502</c:v>
                </c:pt>
                <c:pt idx="355">
                  <c:v>-1.0659139767830792</c:v>
                </c:pt>
                <c:pt idx="356">
                  <c:v>-1.0659139767830792</c:v>
                </c:pt>
                <c:pt idx="357">
                  <c:v>-1.0659139767830792</c:v>
                </c:pt>
                <c:pt idx="358">
                  <c:v>-1.0659139767830792</c:v>
                </c:pt>
                <c:pt idx="359">
                  <c:v>-1.0659139767830792</c:v>
                </c:pt>
                <c:pt idx="360">
                  <c:v>-1.0570439294965719</c:v>
                </c:pt>
                <c:pt idx="361">
                  <c:v>-1.0570439294965719</c:v>
                </c:pt>
                <c:pt idx="362">
                  <c:v>-1.0570439294965719</c:v>
                </c:pt>
                <c:pt idx="363">
                  <c:v>-1.0570439294965719</c:v>
                </c:pt>
                <c:pt idx="364">
                  <c:v>-1.0570439294965719</c:v>
                </c:pt>
                <c:pt idx="365">
                  <c:v>-1.0570439294965719</c:v>
                </c:pt>
                <c:pt idx="366">
                  <c:v>-1.0570439294965719</c:v>
                </c:pt>
                <c:pt idx="367">
                  <c:v>-1.0447637958758</c:v>
                </c:pt>
                <c:pt idx="368">
                  <c:v>-1.0447637958758</c:v>
                </c:pt>
                <c:pt idx="369">
                  <c:v>-1.0412840112097015</c:v>
                </c:pt>
                <c:pt idx="370">
                  <c:v>-1.0412840112097015</c:v>
                </c:pt>
                <c:pt idx="371">
                  <c:v>-1.0378167898779875</c:v>
                </c:pt>
                <c:pt idx="372">
                  <c:v>-1.0378167898779875</c:v>
                </c:pt>
                <c:pt idx="373">
                  <c:v>-1.0378167898779875</c:v>
                </c:pt>
                <c:pt idx="374">
                  <c:v>-1.0378167898779875</c:v>
                </c:pt>
                <c:pt idx="375">
                  <c:v>-1.0378167898779875</c:v>
                </c:pt>
                <c:pt idx="376">
                  <c:v>-1.0378167898779875</c:v>
                </c:pt>
                <c:pt idx="377">
                  <c:v>-1.0378167898779875</c:v>
                </c:pt>
                <c:pt idx="378">
                  <c:v>-1.0257785669699</c:v>
                </c:pt>
                <c:pt idx="379">
                  <c:v>-1.0257785669699</c:v>
                </c:pt>
                <c:pt idx="380">
                  <c:v>-1.0257785669699</c:v>
                </c:pt>
                <c:pt idx="381">
                  <c:v>-1.0257785669699</c:v>
                </c:pt>
                <c:pt idx="382">
                  <c:v>-1.0257785669699</c:v>
                </c:pt>
                <c:pt idx="383">
                  <c:v>-1.0257785669699</c:v>
                </c:pt>
                <c:pt idx="384">
                  <c:v>-1.0257785669699</c:v>
                </c:pt>
                <c:pt idx="385">
                  <c:v>-1.0257785669699</c:v>
                </c:pt>
                <c:pt idx="386">
                  <c:v>-1.0257785669699</c:v>
                </c:pt>
                <c:pt idx="387">
                  <c:v>-1.0105158972192021</c:v>
                </c:pt>
                <c:pt idx="388">
                  <c:v>-1.0105158972192021</c:v>
                </c:pt>
                <c:pt idx="389">
                  <c:v>-1.0105158972192021</c:v>
                </c:pt>
                <c:pt idx="390">
                  <c:v>-1.0105158972192021</c:v>
                </c:pt>
                <c:pt idx="391">
                  <c:v>-1.0105158972192021</c:v>
                </c:pt>
                <c:pt idx="392">
                  <c:v>-1.0105158972192021</c:v>
                </c:pt>
                <c:pt idx="393">
                  <c:v>-1.0105158972192021</c:v>
                </c:pt>
                <c:pt idx="394">
                  <c:v>-1.0105158972192021</c:v>
                </c:pt>
                <c:pt idx="395">
                  <c:v>-0.99714403544414432</c:v>
                </c:pt>
                <c:pt idx="396">
                  <c:v>-0.99714403544414432</c:v>
                </c:pt>
                <c:pt idx="397">
                  <c:v>-0.99714403544414432</c:v>
                </c:pt>
                <c:pt idx="398">
                  <c:v>-0.99714403544414432</c:v>
                </c:pt>
                <c:pt idx="399">
                  <c:v>-0.99052452432648486</c:v>
                </c:pt>
                <c:pt idx="400">
                  <c:v>-0.99052452432648486</c:v>
                </c:pt>
                <c:pt idx="401">
                  <c:v>-0.99052452432648486</c:v>
                </c:pt>
                <c:pt idx="402">
                  <c:v>-0.98558823518006189</c:v>
                </c:pt>
                <c:pt idx="403">
                  <c:v>-0.98558823518006189</c:v>
                </c:pt>
                <c:pt idx="404">
                  <c:v>-0.98558823518006189</c:v>
                </c:pt>
                <c:pt idx="405">
                  <c:v>-0.98558823518006189</c:v>
                </c:pt>
                <c:pt idx="406">
                  <c:v>-0.98558823518006189</c:v>
                </c:pt>
                <c:pt idx="407">
                  <c:v>-0.98558823518006189</c:v>
                </c:pt>
                <c:pt idx="408">
                  <c:v>-0.97578700825316056</c:v>
                </c:pt>
                <c:pt idx="409">
                  <c:v>-0.97578700825316056</c:v>
                </c:pt>
                <c:pt idx="410">
                  <c:v>-0.97578700825316056</c:v>
                </c:pt>
                <c:pt idx="411">
                  <c:v>-0.97092138225265767</c:v>
                </c:pt>
                <c:pt idx="412">
                  <c:v>-0.97092138225265767</c:v>
                </c:pt>
                <c:pt idx="413">
                  <c:v>-0.97092138225265767</c:v>
                </c:pt>
                <c:pt idx="414">
                  <c:v>-0.97092138225265767</c:v>
                </c:pt>
                <c:pt idx="415">
                  <c:v>-0.97092138225265767</c:v>
                </c:pt>
                <c:pt idx="416">
                  <c:v>-0.97092138225265767</c:v>
                </c:pt>
                <c:pt idx="417">
                  <c:v>-0.97092138225265767</c:v>
                </c:pt>
                <c:pt idx="418">
                  <c:v>-0.9596566612825651</c:v>
                </c:pt>
                <c:pt idx="419">
                  <c:v>-0.9596566612825651</c:v>
                </c:pt>
                <c:pt idx="420">
                  <c:v>-0.9596566612825651</c:v>
                </c:pt>
                <c:pt idx="421">
                  <c:v>-0.9596566612825651</c:v>
                </c:pt>
                <c:pt idx="422">
                  <c:v>-0.95327402432554575</c:v>
                </c:pt>
                <c:pt idx="423">
                  <c:v>-0.95327402432554575</c:v>
                </c:pt>
                <c:pt idx="424">
                  <c:v>-0.95327402432554575</c:v>
                </c:pt>
                <c:pt idx="425">
                  <c:v>-0.94851241747760995</c:v>
                </c:pt>
                <c:pt idx="426">
                  <c:v>-0.94851241747760995</c:v>
                </c:pt>
                <c:pt idx="427">
                  <c:v>-0.94851241747760995</c:v>
                </c:pt>
                <c:pt idx="428">
                  <c:v>-0.94851241747760995</c:v>
                </c:pt>
                <c:pt idx="429">
                  <c:v>-0.94851241747760995</c:v>
                </c:pt>
                <c:pt idx="430">
                  <c:v>-0.94851241747760995</c:v>
                </c:pt>
                <c:pt idx="431">
                  <c:v>-0.94851241747760995</c:v>
                </c:pt>
                <c:pt idx="432">
                  <c:v>-0.94851241747760995</c:v>
                </c:pt>
                <c:pt idx="433">
                  <c:v>-0.93591866078114649</c:v>
                </c:pt>
                <c:pt idx="434">
                  <c:v>-0.93591866078114649</c:v>
                </c:pt>
                <c:pt idx="435">
                  <c:v>-0.93591866078114649</c:v>
                </c:pt>
                <c:pt idx="436">
                  <c:v>-0.93591866078114649</c:v>
                </c:pt>
                <c:pt idx="437">
                  <c:v>-0.92967713681207009</c:v>
                </c:pt>
                <c:pt idx="438">
                  <c:v>-0.92967713681207009</c:v>
                </c:pt>
                <c:pt idx="439">
                  <c:v>-0.92967713681207009</c:v>
                </c:pt>
                <c:pt idx="440">
                  <c:v>-0.92967713681207009</c:v>
                </c:pt>
                <c:pt idx="441">
                  <c:v>-0.92967713681207009</c:v>
                </c:pt>
                <c:pt idx="442">
                  <c:v>-0.92967713681207009</c:v>
                </c:pt>
                <c:pt idx="443">
                  <c:v>-0.92038216338832957</c:v>
                </c:pt>
                <c:pt idx="444">
                  <c:v>-0.92038216338832957</c:v>
                </c:pt>
                <c:pt idx="445">
                  <c:v>-0.92038216338832957</c:v>
                </c:pt>
                <c:pt idx="446">
                  <c:v>-0.92038216338832957</c:v>
                </c:pt>
                <c:pt idx="447">
                  <c:v>-0.92038216338832957</c:v>
                </c:pt>
                <c:pt idx="448">
                  <c:v>-0.92038216338832957</c:v>
                </c:pt>
                <c:pt idx="449">
                  <c:v>-0.92038216338832957</c:v>
                </c:pt>
                <c:pt idx="450">
                  <c:v>-0.90963753130509295</c:v>
                </c:pt>
                <c:pt idx="451">
                  <c:v>-0.90963753130509295</c:v>
                </c:pt>
                <c:pt idx="452">
                  <c:v>-0.90963753130509295</c:v>
                </c:pt>
                <c:pt idx="453">
                  <c:v>-0.90963753130509295</c:v>
                </c:pt>
                <c:pt idx="454">
                  <c:v>-0.90963753130509295</c:v>
                </c:pt>
                <c:pt idx="455">
                  <c:v>-0.90963753130509295</c:v>
                </c:pt>
                <c:pt idx="456">
                  <c:v>-0.90963753130509295</c:v>
                </c:pt>
                <c:pt idx="457">
                  <c:v>-0.89899690155657375</c:v>
                </c:pt>
                <c:pt idx="458">
                  <c:v>-0.89899690155657375</c:v>
                </c:pt>
                <c:pt idx="459">
                  <c:v>-0.89899690155657375</c:v>
                </c:pt>
                <c:pt idx="460">
                  <c:v>-0.89899690155657375</c:v>
                </c:pt>
                <c:pt idx="461">
                  <c:v>-0.89899690155657375</c:v>
                </c:pt>
                <c:pt idx="462">
                  <c:v>-0.89899690155657375</c:v>
                </c:pt>
                <c:pt idx="463">
                  <c:v>-0.88995672791424896</c:v>
                </c:pt>
                <c:pt idx="464">
                  <c:v>-0.88995672791424896</c:v>
                </c:pt>
                <c:pt idx="465">
                  <c:v>-0.88995672791424896</c:v>
                </c:pt>
                <c:pt idx="466">
                  <c:v>-0.88995672791424896</c:v>
                </c:pt>
                <c:pt idx="467">
                  <c:v>-0.88995672791424896</c:v>
                </c:pt>
                <c:pt idx="468">
                  <c:v>-0.88247844607690429</c:v>
                </c:pt>
                <c:pt idx="469">
                  <c:v>-0.88247844607690429</c:v>
                </c:pt>
                <c:pt idx="470">
                  <c:v>-0.88247844607690429</c:v>
                </c:pt>
                <c:pt idx="471">
                  <c:v>-0.88247844607690429</c:v>
                </c:pt>
                <c:pt idx="472">
                  <c:v>-0.88247844607690429</c:v>
                </c:pt>
                <c:pt idx="473">
                  <c:v>-0.87504919387175828</c:v>
                </c:pt>
                <c:pt idx="474">
                  <c:v>-0.87504919387175828</c:v>
                </c:pt>
                <c:pt idx="475">
                  <c:v>-0.87504919387175828</c:v>
                </c:pt>
                <c:pt idx="476">
                  <c:v>-0.87504919387175828</c:v>
                </c:pt>
                <c:pt idx="477">
                  <c:v>-0.87504919387175828</c:v>
                </c:pt>
                <c:pt idx="478">
                  <c:v>-0.87504919387175828</c:v>
                </c:pt>
                <c:pt idx="479">
                  <c:v>-0.87504919387175828</c:v>
                </c:pt>
                <c:pt idx="480">
                  <c:v>-0.87504919387175828</c:v>
                </c:pt>
                <c:pt idx="481">
                  <c:v>-0.87504919387175828</c:v>
                </c:pt>
                <c:pt idx="482">
                  <c:v>-0.87504919387175828</c:v>
                </c:pt>
                <c:pt idx="483">
                  <c:v>-0.86033363494542814</c:v>
                </c:pt>
                <c:pt idx="484">
                  <c:v>-0.86033363494542814</c:v>
                </c:pt>
                <c:pt idx="485">
                  <c:v>-0.86033363494542814</c:v>
                </c:pt>
                <c:pt idx="486">
                  <c:v>-0.86033363494542814</c:v>
                </c:pt>
                <c:pt idx="487">
                  <c:v>-0.85449935936114352</c:v>
                </c:pt>
                <c:pt idx="488">
                  <c:v>-0.85449935936114352</c:v>
                </c:pt>
                <c:pt idx="489">
                  <c:v>-0.85449935936114352</c:v>
                </c:pt>
                <c:pt idx="490">
                  <c:v>-0.85449935936114352</c:v>
                </c:pt>
                <c:pt idx="491">
                  <c:v>-0.85449935936114352</c:v>
                </c:pt>
                <c:pt idx="492">
                  <c:v>-0.85449935936114352</c:v>
                </c:pt>
                <c:pt idx="493">
                  <c:v>-0.85449935936114352</c:v>
                </c:pt>
                <c:pt idx="494">
                  <c:v>-0.84435873024029251</c:v>
                </c:pt>
                <c:pt idx="495">
                  <c:v>-0.84435873024029251</c:v>
                </c:pt>
                <c:pt idx="496">
                  <c:v>-0.84435873024029251</c:v>
                </c:pt>
                <c:pt idx="497">
                  <c:v>-0.84435873024029251</c:v>
                </c:pt>
                <c:pt idx="498">
                  <c:v>-0.84435873024029251</c:v>
                </c:pt>
                <c:pt idx="499">
                  <c:v>-0.83716827830842844</c:v>
                </c:pt>
                <c:pt idx="500">
                  <c:v>-0.83716827830842844</c:v>
                </c:pt>
                <c:pt idx="501">
                  <c:v>-0.83716827830842844</c:v>
                </c:pt>
                <c:pt idx="502">
                  <c:v>-0.83716827830842844</c:v>
                </c:pt>
                <c:pt idx="503">
                  <c:v>-0.83716827830842844</c:v>
                </c:pt>
                <c:pt idx="504">
                  <c:v>-0.83716827830842844</c:v>
                </c:pt>
                <c:pt idx="505">
                  <c:v>-0.82859645237781565</c:v>
                </c:pt>
                <c:pt idx="506">
                  <c:v>-0.82859645237781565</c:v>
                </c:pt>
                <c:pt idx="507">
                  <c:v>-0.82859645237781565</c:v>
                </c:pt>
                <c:pt idx="508">
                  <c:v>-0.82859645237781565</c:v>
                </c:pt>
                <c:pt idx="509">
                  <c:v>-0.82859645237781565</c:v>
                </c:pt>
                <c:pt idx="510">
                  <c:v>-0.82149950664382965</c:v>
                </c:pt>
                <c:pt idx="511">
                  <c:v>-0.82149950664382965</c:v>
                </c:pt>
                <c:pt idx="512">
                  <c:v>-0.82149950664382965</c:v>
                </c:pt>
                <c:pt idx="513">
                  <c:v>-0.81726113801706313</c:v>
                </c:pt>
                <c:pt idx="514">
                  <c:v>-0.81726113801706313</c:v>
                </c:pt>
                <c:pt idx="515">
                  <c:v>-0.81726113801706313</c:v>
                </c:pt>
                <c:pt idx="516">
                  <c:v>-0.81303739988244683</c:v>
                </c:pt>
                <c:pt idx="517">
                  <c:v>-0.81303739988244683</c:v>
                </c:pt>
                <c:pt idx="518">
                  <c:v>-0.81303739988244683</c:v>
                </c:pt>
                <c:pt idx="519">
                  <c:v>-0.81303739988244683</c:v>
                </c:pt>
                <c:pt idx="520">
                  <c:v>-0.81303739988244683</c:v>
                </c:pt>
                <c:pt idx="521">
                  <c:v>-0.81303739988244683</c:v>
                </c:pt>
                <c:pt idx="522">
                  <c:v>-0.81303739988244683</c:v>
                </c:pt>
                <c:pt idx="523">
                  <c:v>-0.81303739988244683</c:v>
                </c:pt>
                <c:pt idx="524">
                  <c:v>-0.80184429931461787</c:v>
                </c:pt>
                <c:pt idx="525">
                  <c:v>-0.80184429931461787</c:v>
                </c:pt>
                <c:pt idx="526">
                  <c:v>-0.79906170514456498</c:v>
                </c:pt>
                <c:pt idx="527">
                  <c:v>-0.79906170514456498</c:v>
                </c:pt>
                <c:pt idx="528">
                  <c:v>-0.79906170514456498</c:v>
                </c:pt>
                <c:pt idx="529">
                  <c:v>-0.79906170514456498</c:v>
                </c:pt>
                <c:pt idx="530">
                  <c:v>-0.79351498802874709</c:v>
                </c:pt>
                <c:pt idx="531">
                  <c:v>-0.79351498802874709</c:v>
                </c:pt>
                <c:pt idx="532">
                  <c:v>-0.79351498802874709</c:v>
                </c:pt>
                <c:pt idx="533">
                  <c:v>-0.79351498802874709</c:v>
                </c:pt>
                <c:pt idx="534">
                  <c:v>-0.78799257749334328</c:v>
                </c:pt>
                <c:pt idx="535">
                  <c:v>-0.78799257749334328</c:v>
                </c:pt>
                <c:pt idx="536">
                  <c:v>-0.78799257749334328</c:v>
                </c:pt>
                <c:pt idx="537">
                  <c:v>-0.78799257749334328</c:v>
                </c:pt>
                <c:pt idx="538">
                  <c:v>-0.78799257749334328</c:v>
                </c:pt>
                <c:pt idx="539">
                  <c:v>-0.78799257749334328</c:v>
                </c:pt>
                <c:pt idx="540">
                  <c:v>-0.78799257749334328</c:v>
                </c:pt>
                <c:pt idx="541">
                  <c:v>-0.78799257749334328</c:v>
                </c:pt>
                <c:pt idx="542">
                  <c:v>-0.77701916771474611</c:v>
                </c:pt>
                <c:pt idx="543">
                  <c:v>-0.77701916771474611</c:v>
                </c:pt>
                <c:pt idx="544">
                  <c:v>-0.77429042398307746</c:v>
                </c:pt>
                <c:pt idx="545">
                  <c:v>-0.77429042398307746</c:v>
                </c:pt>
                <c:pt idx="546">
                  <c:v>-0.77429042398307746</c:v>
                </c:pt>
                <c:pt idx="547">
                  <c:v>-0.77429042398307746</c:v>
                </c:pt>
                <c:pt idx="548">
                  <c:v>-0.77429042398307746</c:v>
                </c:pt>
                <c:pt idx="549">
                  <c:v>-0.77429042398307746</c:v>
                </c:pt>
                <c:pt idx="550">
                  <c:v>-0.77429042398307746</c:v>
                </c:pt>
                <c:pt idx="551">
                  <c:v>-0.77429042398307746</c:v>
                </c:pt>
                <c:pt idx="552">
                  <c:v>-0.77429042398307746</c:v>
                </c:pt>
                <c:pt idx="553">
                  <c:v>-0.77429042398307746</c:v>
                </c:pt>
                <c:pt idx="554">
                  <c:v>-0.76073212453836914</c:v>
                </c:pt>
                <c:pt idx="555">
                  <c:v>-0.76073212453836914</c:v>
                </c:pt>
                <c:pt idx="556">
                  <c:v>-0.76073212453836914</c:v>
                </c:pt>
                <c:pt idx="557">
                  <c:v>-0.76073212453836914</c:v>
                </c:pt>
                <c:pt idx="558">
                  <c:v>-0.76073212453836914</c:v>
                </c:pt>
                <c:pt idx="559">
                  <c:v>-0.76073212453836914</c:v>
                </c:pt>
                <c:pt idx="560">
                  <c:v>-0.75266392440954</c:v>
                </c:pt>
                <c:pt idx="561">
                  <c:v>-0.75266392440954</c:v>
                </c:pt>
                <c:pt idx="562">
                  <c:v>-0.75266392440954</c:v>
                </c:pt>
                <c:pt idx="563">
                  <c:v>-0.75266392440954</c:v>
                </c:pt>
                <c:pt idx="564">
                  <c:v>-0.75266392440954</c:v>
                </c:pt>
                <c:pt idx="565">
                  <c:v>-0.7459776728951758</c:v>
                </c:pt>
                <c:pt idx="566">
                  <c:v>-0.7459776728951758</c:v>
                </c:pt>
                <c:pt idx="567">
                  <c:v>-0.7459776728951758</c:v>
                </c:pt>
                <c:pt idx="568">
                  <c:v>-0.7459776728951758</c:v>
                </c:pt>
                <c:pt idx="569">
                  <c:v>-0.7459776728951758</c:v>
                </c:pt>
                <c:pt idx="570">
                  <c:v>-0.7459776728951758</c:v>
                </c:pt>
                <c:pt idx="571">
                  <c:v>-0.7379979199386637</c:v>
                </c:pt>
                <c:pt idx="572">
                  <c:v>-0.7379979199386637</c:v>
                </c:pt>
                <c:pt idx="573">
                  <c:v>-0.7379979199386637</c:v>
                </c:pt>
                <c:pt idx="574">
                  <c:v>-0.73402562855742914</c:v>
                </c:pt>
                <c:pt idx="575">
                  <c:v>-0.73402562855742914</c:v>
                </c:pt>
                <c:pt idx="576">
                  <c:v>-0.73402562855742914</c:v>
                </c:pt>
                <c:pt idx="577">
                  <c:v>-0.73402562855742914</c:v>
                </c:pt>
                <c:pt idx="578">
                  <c:v>-0.73402562855742914</c:v>
                </c:pt>
                <c:pt idx="579">
                  <c:v>-0.73402562855742914</c:v>
                </c:pt>
                <c:pt idx="580">
                  <c:v>-0.73402562855742914</c:v>
                </c:pt>
                <c:pt idx="581">
                  <c:v>-0.73402562855742914</c:v>
                </c:pt>
                <c:pt idx="582">
                  <c:v>-0.72348896275824637</c:v>
                </c:pt>
                <c:pt idx="583">
                  <c:v>-0.72348896275824637</c:v>
                </c:pt>
                <c:pt idx="584">
                  <c:v>-0.72086734443748979</c:v>
                </c:pt>
                <c:pt idx="585">
                  <c:v>-0.72086734443748979</c:v>
                </c:pt>
                <c:pt idx="586">
                  <c:v>-0.72086734443748979</c:v>
                </c:pt>
                <c:pt idx="587">
                  <c:v>-0.72086734443748979</c:v>
                </c:pt>
                <c:pt idx="588">
                  <c:v>-0.72086734443748979</c:v>
                </c:pt>
                <c:pt idx="589">
                  <c:v>-0.71433485376846395</c:v>
                </c:pt>
                <c:pt idx="590">
                  <c:v>-0.71433485376846395</c:v>
                </c:pt>
                <c:pt idx="591">
                  <c:v>-0.71433485376846395</c:v>
                </c:pt>
                <c:pt idx="592">
                  <c:v>-0.71433485376846395</c:v>
                </c:pt>
                <c:pt idx="593">
                  <c:v>-0.71433485376846395</c:v>
                </c:pt>
                <c:pt idx="594">
                  <c:v>-0.71433485376846395</c:v>
                </c:pt>
                <c:pt idx="595">
                  <c:v>-0.71433485376846395</c:v>
                </c:pt>
                <c:pt idx="596">
                  <c:v>-0.71433485376846395</c:v>
                </c:pt>
                <c:pt idx="597">
                  <c:v>-0.70394574932404064</c:v>
                </c:pt>
                <c:pt idx="598">
                  <c:v>-0.70394574932404064</c:v>
                </c:pt>
                <c:pt idx="599">
                  <c:v>-0.70394574932404064</c:v>
                </c:pt>
                <c:pt idx="600">
                  <c:v>-0.70394574932404064</c:v>
                </c:pt>
                <c:pt idx="601">
                  <c:v>-0.70394574932404064</c:v>
                </c:pt>
                <c:pt idx="602">
                  <c:v>-0.70394574932404064</c:v>
                </c:pt>
                <c:pt idx="603">
                  <c:v>-0.70394574932404064</c:v>
                </c:pt>
                <c:pt idx="604">
                  <c:v>-0.69491723401664984</c:v>
                </c:pt>
                <c:pt idx="605">
                  <c:v>-0.69491723401664984</c:v>
                </c:pt>
                <c:pt idx="606">
                  <c:v>-0.69491723401664984</c:v>
                </c:pt>
                <c:pt idx="607">
                  <c:v>-0.69491723401664984</c:v>
                </c:pt>
                <c:pt idx="608">
                  <c:v>-0.69491723401664984</c:v>
                </c:pt>
                <c:pt idx="609">
                  <c:v>-0.69491723401664984</c:v>
                </c:pt>
                <c:pt idx="610">
                  <c:v>-0.69491723401664984</c:v>
                </c:pt>
                <c:pt idx="611">
                  <c:v>-0.69491723401664984</c:v>
                </c:pt>
                <c:pt idx="612">
                  <c:v>-0.69491723401664984</c:v>
                </c:pt>
                <c:pt idx="613">
                  <c:v>-0.69491723401664984</c:v>
                </c:pt>
                <c:pt idx="614">
                  <c:v>-0.69491723401664984</c:v>
                </c:pt>
                <c:pt idx="615">
                  <c:v>-0.68084275846839626</c:v>
                </c:pt>
                <c:pt idx="616">
                  <c:v>-0.68084275846839626</c:v>
                </c:pt>
                <c:pt idx="617">
                  <c:v>-0.68084275846839626</c:v>
                </c:pt>
                <c:pt idx="618">
                  <c:v>-0.68084275846839626</c:v>
                </c:pt>
                <c:pt idx="619">
                  <c:v>-0.67575816769910091</c:v>
                </c:pt>
                <c:pt idx="620">
                  <c:v>-0.67575816769910091</c:v>
                </c:pt>
                <c:pt idx="621">
                  <c:v>-0.67575816769910091</c:v>
                </c:pt>
                <c:pt idx="622">
                  <c:v>-0.67575816769910091</c:v>
                </c:pt>
                <c:pt idx="623">
                  <c:v>-0.67575816769910091</c:v>
                </c:pt>
                <c:pt idx="624">
                  <c:v>-0.67575816769910091</c:v>
                </c:pt>
                <c:pt idx="625">
                  <c:v>-0.66816384897063941</c:v>
                </c:pt>
                <c:pt idx="626">
                  <c:v>-0.66816384897063941</c:v>
                </c:pt>
                <c:pt idx="627">
                  <c:v>-0.66816384897063941</c:v>
                </c:pt>
                <c:pt idx="628">
                  <c:v>-0.66816384897063941</c:v>
                </c:pt>
                <c:pt idx="629">
                  <c:v>-0.66816384897063941</c:v>
                </c:pt>
                <c:pt idx="630">
                  <c:v>-0.66816384897063941</c:v>
                </c:pt>
                <c:pt idx="631">
                  <c:v>-0.66060787178548985</c:v>
                </c:pt>
                <c:pt idx="632">
                  <c:v>-0.66060787178548985</c:v>
                </c:pt>
                <c:pt idx="633">
                  <c:v>-0.66060787178548985</c:v>
                </c:pt>
                <c:pt idx="634">
                  <c:v>-0.66060787178548985</c:v>
                </c:pt>
                <c:pt idx="635">
                  <c:v>-0.65559145252423678</c:v>
                </c:pt>
                <c:pt idx="636">
                  <c:v>-0.65559145252423678</c:v>
                </c:pt>
                <c:pt idx="637">
                  <c:v>-0.65559145252423678</c:v>
                </c:pt>
                <c:pt idx="638">
                  <c:v>-0.65559145252423678</c:v>
                </c:pt>
                <c:pt idx="639">
                  <c:v>-0.65559145252423678</c:v>
                </c:pt>
                <c:pt idx="640">
                  <c:v>-0.65559145252423678</c:v>
                </c:pt>
                <c:pt idx="641">
                  <c:v>-0.65559145252423678</c:v>
                </c:pt>
                <c:pt idx="642">
                  <c:v>-0.65559145252423678</c:v>
                </c:pt>
                <c:pt idx="643">
                  <c:v>-0.65559145252423678</c:v>
                </c:pt>
                <c:pt idx="644">
                  <c:v>-0.64436427874684199</c:v>
                </c:pt>
                <c:pt idx="645">
                  <c:v>-0.64436427874684199</c:v>
                </c:pt>
                <c:pt idx="646">
                  <c:v>-0.64436427874684199</c:v>
                </c:pt>
                <c:pt idx="647">
                  <c:v>-0.64436427874684199</c:v>
                </c:pt>
                <c:pt idx="648">
                  <c:v>-0.64436427874684199</c:v>
                </c:pt>
                <c:pt idx="649">
                  <c:v>-0.64436427874684199</c:v>
                </c:pt>
                <c:pt idx="650">
                  <c:v>-0.63692445411557175</c:v>
                </c:pt>
                <c:pt idx="651">
                  <c:v>-0.63692445411557175</c:v>
                </c:pt>
                <c:pt idx="652">
                  <c:v>-0.63692445411557175</c:v>
                </c:pt>
                <c:pt idx="653">
                  <c:v>-0.63692445411557175</c:v>
                </c:pt>
                <c:pt idx="654">
                  <c:v>-0.63692445411557175</c:v>
                </c:pt>
                <c:pt idx="655">
                  <c:v>-0.63692445411557175</c:v>
                </c:pt>
                <c:pt idx="656">
                  <c:v>-0.62951971816092178</c:v>
                </c:pt>
                <c:pt idx="657">
                  <c:v>-0.62951971816092178</c:v>
                </c:pt>
                <c:pt idx="658">
                  <c:v>-0.62705914335383117</c:v>
                </c:pt>
                <c:pt idx="659">
                  <c:v>-0.62705914335383117</c:v>
                </c:pt>
                <c:pt idx="660">
                  <c:v>-0.62705914335383117</c:v>
                </c:pt>
                <c:pt idx="661">
                  <c:v>-0.62705914335383117</c:v>
                </c:pt>
                <c:pt idx="662">
                  <c:v>-0.62705914335383117</c:v>
                </c:pt>
                <c:pt idx="663">
                  <c:v>-0.62705914335383117</c:v>
                </c:pt>
                <c:pt idx="664">
                  <c:v>-0.62705914335383117</c:v>
                </c:pt>
                <c:pt idx="665">
                  <c:v>-0.62705914335383117</c:v>
                </c:pt>
                <c:pt idx="666">
                  <c:v>-0.61725448716135489</c:v>
                </c:pt>
                <c:pt idx="667">
                  <c:v>-0.61725448716135489</c:v>
                </c:pt>
                <c:pt idx="668">
                  <c:v>-0.61725448716135489</c:v>
                </c:pt>
                <c:pt idx="669">
                  <c:v>-0.61725448716135489</c:v>
                </c:pt>
                <c:pt idx="670">
                  <c:v>-0.61237437980648224</c:v>
                </c:pt>
                <c:pt idx="671">
                  <c:v>-0.61237437980648224</c:v>
                </c:pt>
                <c:pt idx="672">
                  <c:v>-0.61237437980648224</c:v>
                </c:pt>
                <c:pt idx="673">
                  <c:v>-0.61237437980648224</c:v>
                </c:pt>
                <c:pt idx="674">
                  <c:v>-0.61237437980648224</c:v>
                </c:pt>
                <c:pt idx="675">
                  <c:v>-0.60629466973829982</c:v>
                </c:pt>
                <c:pt idx="676">
                  <c:v>-0.60629466973829982</c:v>
                </c:pt>
                <c:pt idx="677">
                  <c:v>-0.60629466973829982</c:v>
                </c:pt>
                <c:pt idx="678">
                  <c:v>-0.60629466973829982</c:v>
                </c:pt>
                <c:pt idx="679">
                  <c:v>-0.60629466973829982</c:v>
                </c:pt>
                <c:pt idx="680">
                  <c:v>-0.60629466973829982</c:v>
                </c:pt>
                <c:pt idx="681">
                  <c:v>-0.60629466973829982</c:v>
                </c:pt>
                <c:pt idx="682">
                  <c:v>-0.59782050094403283</c:v>
                </c:pt>
                <c:pt idx="683">
                  <c:v>-0.59782050094403283</c:v>
                </c:pt>
                <c:pt idx="684">
                  <c:v>-0.59782050094403283</c:v>
                </c:pt>
                <c:pt idx="685">
                  <c:v>-0.59782050094403283</c:v>
                </c:pt>
                <c:pt idx="686">
                  <c:v>-0.59299736305121997</c:v>
                </c:pt>
                <c:pt idx="687">
                  <c:v>-0.59299736305121997</c:v>
                </c:pt>
                <c:pt idx="688">
                  <c:v>-0.59299736305121997</c:v>
                </c:pt>
                <c:pt idx="689">
                  <c:v>-0.58938904701764216</c:v>
                </c:pt>
                <c:pt idx="690">
                  <c:v>-0.58938904701764216</c:v>
                </c:pt>
                <c:pt idx="691">
                  <c:v>-0.58938904701764216</c:v>
                </c:pt>
                <c:pt idx="692">
                  <c:v>-0.58938904701764216</c:v>
                </c:pt>
                <c:pt idx="693">
                  <c:v>-0.58938904701764216</c:v>
                </c:pt>
                <c:pt idx="694">
                  <c:v>-0.58938904701764216</c:v>
                </c:pt>
                <c:pt idx="695">
                  <c:v>-0.58219530869808522</c:v>
                </c:pt>
                <c:pt idx="696">
                  <c:v>-0.58219530869808522</c:v>
                </c:pt>
                <c:pt idx="697">
                  <c:v>-0.58219530869808522</c:v>
                </c:pt>
                <c:pt idx="698">
                  <c:v>-0.58219530869808522</c:v>
                </c:pt>
                <c:pt idx="699">
                  <c:v>-0.58219530869808522</c:v>
                </c:pt>
                <c:pt idx="700">
                  <c:v>-0.58219530869808522</c:v>
                </c:pt>
                <c:pt idx="701">
                  <c:v>-0.58219530869808522</c:v>
                </c:pt>
                <c:pt idx="702">
                  <c:v>-0.57384049153202621</c:v>
                </c:pt>
                <c:pt idx="703">
                  <c:v>-0.57384049153202621</c:v>
                </c:pt>
                <c:pt idx="704">
                  <c:v>-0.57384049153202621</c:v>
                </c:pt>
                <c:pt idx="705">
                  <c:v>-0.57384049153202621</c:v>
                </c:pt>
                <c:pt idx="706">
                  <c:v>-0.57384049153202621</c:v>
                </c:pt>
                <c:pt idx="707">
                  <c:v>-0.56789722811958476</c:v>
                </c:pt>
                <c:pt idx="708">
                  <c:v>-0.56789722811958476</c:v>
                </c:pt>
                <c:pt idx="709">
                  <c:v>-0.56789722811958476</c:v>
                </c:pt>
                <c:pt idx="710">
                  <c:v>-0.56789722811958476</c:v>
                </c:pt>
                <c:pt idx="711">
                  <c:v>-0.56315702820595248</c:v>
                </c:pt>
                <c:pt idx="712">
                  <c:v>-0.56315702820595248</c:v>
                </c:pt>
                <c:pt idx="713">
                  <c:v>-0.56315702820595248</c:v>
                </c:pt>
                <c:pt idx="714">
                  <c:v>-0.56315702820595248</c:v>
                </c:pt>
                <c:pt idx="715">
                  <c:v>-0.56315702820595248</c:v>
                </c:pt>
                <c:pt idx="716">
                  <c:v>-0.56315702820595248</c:v>
                </c:pt>
                <c:pt idx="717">
                  <c:v>-0.56315702820595248</c:v>
                </c:pt>
                <c:pt idx="718">
                  <c:v>-0.56315702820595248</c:v>
                </c:pt>
                <c:pt idx="719">
                  <c:v>-0.56315702820595248</c:v>
                </c:pt>
                <c:pt idx="720">
                  <c:v>-0.56315702820595248</c:v>
                </c:pt>
                <c:pt idx="721">
                  <c:v>-0.56315702820595248</c:v>
                </c:pt>
                <c:pt idx="722">
                  <c:v>-0.56315702820595248</c:v>
                </c:pt>
                <c:pt idx="723">
                  <c:v>-0.56315702820595248</c:v>
                </c:pt>
                <c:pt idx="724">
                  <c:v>-0.5478376494600693</c:v>
                </c:pt>
                <c:pt idx="725">
                  <c:v>-0.5478376494600693</c:v>
                </c:pt>
                <c:pt idx="726">
                  <c:v>-0.5478376494600693</c:v>
                </c:pt>
                <c:pt idx="727">
                  <c:v>-0.5478376494600693</c:v>
                </c:pt>
                <c:pt idx="728">
                  <c:v>-0.5478376494600693</c:v>
                </c:pt>
                <c:pt idx="729">
                  <c:v>-0.5478376494600693</c:v>
                </c:pt>
                <c:pt idx="730">
                  <c:v>-0.5478376494600693</c:v>
                </c:pt>
                <c:pt idx="731">
                  <c:v>-0.53964192635835628</c:v>
                </c:pt>
                <c:pt idx="732">
                  <c:v>-0.53964192635835628</c:v>
                </c:pt>
                <c:pt idx="733">
                  <c:v>-0.53964192635835628</c:v>
                </c:pt>
                <c:pt idx="734">
                  <c:v>-0.53964192635835628</c:v>
                </c:pt>
                <c:pt idx="735">
                  <c:v>-0.53964192635835628</c:v>
                </c:pt>
                <c:pt idx="736">
                  <c:v>-0.53964192635835628</c:v>
                </c:pt>
                <c:pt idx="737">
                  <c:v>-0.53264577715607575</c:v>
                </c:pt>
                <c:pt idx="738">
                  <c:v>-0.53264577715607575</c:v>
                </c:pt>
                <c:pt idx="739">
                  <c:v>-0.53264577715607575</c:v>
                </c:pt>
                <c:pt idx="740">
                  <c:v>-0.53264577715607575</c:v>
                </c:pt>
                <c:pt idx="741">
                  <c:v>-0.53264577715607575</c:v>
                </c:pt>
                <c:pt idx="742">
                  <c:v>-0.53264577715607575</c:v>
                </c:pt>
                <c:pt idx="743">
                  <c:v>-0.52567560244268552</c:v>
                </c:pt>
                <c:pt idx="744">
                  <c:v>-0.52567560244268552</c:v>
                </c:pt>
                <c:pt idx="745">
                  <c:v>-0.52567560244268552</c:v>
                </c:pt>
                <c:pt idx="746">
                  <c:v>-0.52567560244268552</c:v>
                </c:pt>
                <c:pt idx="747">
                  <c:v>-0.52567560244268552</c:v>
                </c:pt>
                <c:pt idx="748">
                  <c:v>-0.52567560244268552</c:v>
                </c:pt>
                <c:pt idx="749">
                  <c:v>-0.51873087390369577</c:v>
                </c:pt>
                <c:pt idx="750">
                  <c:v>-0.51873087390369577</c:v>
                </c:pt>
                <c:pt idx="751">
                  <c:v>-0.51873087390369577</c:v>
                </c:pt>
                <c:pt idx="752">
                  <c:v>-0.51873087390369577</c:v>
                </c:pt>
                <c:pt idx="753">
                  <c:v>-0.51873087390369577</c:v>
                </c:pt>
                <c:pt idx="754">
                  <c:v>-0.51873087390369577</c:v>
                </c:pt>
                <c:pt idx="755">
                  <c:v>-0.51181107389073743</c:v>
                </c:pt>
                <c:pt idx="756">
                  <c:v>-0.51181107389073743</c:v>
                </c:pt>
                <c:pt idx="757">
                  <c:v>-0.51181107389073743</c:v>
                </c:pt>
                <c:pt idx="758">
                  <c:v>-0.51181107389073743</c:v>
                </c:pt>
                <c:pt idx="759">
                  <c:v>-0.51181107389073743</c:v>
                </c:pt>
                <c:pt idx="760">
                  <c:v>-0.51181107389073743</c:v>
                </c:pt>
                <c:pt idx="761">
                  <c:v>-0.51181107389073743</c:v>
                </c:pt>
                <c:pt idx="762">
                  <c:v>-0.50376880449364203</c:v>
                </c:pt>
                <c:pt idx="763">
                  <c:v>-0.50376880449364203</c:v>
                </c:pt>
                <c:pt idx="764">
                  <c:v>-0.50376880449364203</c:v>
                </c:pt>
                <c:pt idx="765">
                  <c:v>-0.50376880449364203</c:v>
                </c:pt>
                <c:pt idx="766">
                  <c:v>-0.50376880449364203</c:v>
                </c:pt>
                <c:pt idx="767">
                  <c:v>-0.49804424012491977</c:v>
                </c:pt>
                <c:pt idx="768">
                  <c:v>-0.49804424012491977</c:v>
                </c:pt>
                <c:pt idx="769">
                  <c:v>-0.49804424012491977</c:v>
                </c:pt>
                <c:pt idx="770">
                  <c:v>-0.49804424012491977</c:v>
                </c:pt>
                <c:pt idx="771">
                  <c:v>-0.49804424012491977</c:v>
                </c:pt>
                <c:pt idx="772">
                  <c:v>-0.49804424012491977</c:v>
                </c:pt>
                <c:pt idx="773">
                  <c:v>-0.49804424012491977</c:v>
                </c:pt>
                <c:pt idx="774">
                  <c:v>-0.49804424012491977</c:v>
                </c:pt>
                <c:pt idx="775">
                  <c:v>-0.49804424012491977</c:v>
                </c:pt>
                <c:pt idx="776">
                  <c:v>-0.49804424012491977</c:v>
                </c:pt>
                <c:pt idx="777">
                  <c:v>-0.48664365906158491</c:v>
                </c:pt>
                <c:pt idx="778">
                  <c:v>-0.48664365906158491</c:v>
                </c:pt>
                <c:pt idx="779">
                  <c:v>-0.48664365906158491</c:v>
                </c:pt>
                <c:pt idx="780">
                  <c:v>-0.48664365906158491</c:v>
                </c:pt>
                <c:pt idx="781">
                  <c:v>-0.48664365906158491</c:v>
                </c:pt>
                <c:pt idx="782">
                  <c:v>-0.48664365906158491</c:v>
                </c:pt>
                <c:pt idx="783">
                  <c:v>-0.48664365906158491</c:v>
                </c:pt>
                <c:pt idx="784">
                  <c:v>-0.48664365906158491</c:v>
                </c:pt>
                <c:pt idx="785">
                  <c:v>-0.47756858828403742</c:v>
                </c:pt>
                <c:pt idx="786">
                  <c:v>-0.47756858828403742</c:v>
                </c:pt>
                <c:pt idx="787">
                  <c:v>-0.47756858828403742</c:v>
                </c:pt>
                <c:pt idx="788">
                  <c:v>-0.47756858828403742</c:v>
                </c:pt>
                <c:pt idx="789">
                  <c:v>-0.47756858828403742</c:v>
                </c:pt>
                <c:pt idx="790">
                  <c:v>-0.47756858828403742</c:v>
                </c:pt>
                <c:pt idx="791">
                  <c:v>-0.47756858828403742</c:v>
                </c:pt>
                <c:pt idx="792">
                  <c:v>-0.47756858828403742</c:v>
                </c:pt>
                <c:pt idx="793">
                  <c:v>-0.47756858828403742</c:v>
                </c:pt>
                <c:pt idx="794">
                  <c:v>-0.47756858828403742</c:v>
                </c:pt>
                <c:pt idx="795">
                  <c:v>-0.46627969593034307</c:v>
                </c:pt>
                <c:pt idx="796">
                  <c:v>-0.46627969593034307</c:v>
                </c:pt>
                <c:pt idx="797">
                  <c:v>-0.46627969593034307</c:v>
                </c:pt>
                <c:pt idx="798">
                  <c:v>-0.46627969593034307</c:v>
                </c:pt>
                <c:pt idx="799">
                  <c:v>-0.46627969593034307</c:v>
                </c:pt>
                <c:pt idx="800">
                  <c:v>-0.46627969593034307</c:v>
                </c:pt>
                <c:pt idx="801">
                  <c:v>-0.45953486529137871</c:v>
                </c:pt>
                <c:pt idx="802">
                  <c:v>-0.45953486529137871</c:v>
                </c:pt>
                <c:pt idx="803">
                  <c:v>-0.45953486529137871</c:v>
                </c:pt>
                <c:pt idx="804">
                  <c:v>-0.45953486529137871</c:v>
                </c:pt>
                <c:pt idx="805">
                  <c:v>-0.45953486529137871</c:v>
                </c:pt>
                <c:pt idx="806">
                  <c:v>-0.45953486529137871</c:v>
                </c:pt>
                <c:pt idx="807">
                  <c:v>-0.45281087580880414</c:v>
                </c:pt>
                <c:pt idx="808">
                  <c:v>-0.45281087580880414</c:v>
                </c:pt>
                <c:pt idx="809">
                  <c:v>-0.45281087580880414</c:v>
                </c:pt>
                <c:pt idx="810">
                  <c:v>-0.45281087580880414</c:v>
                </c:pt>
                <c:pt idx="811">
                  <c:v>-0.45281087580880414</c:v>
                </c:pt>
                <c:pt idx="812">
                  <c:v>-0.45281087580880414</c:v>
                </c:pt>
                <c:pt idx="813">
                  <c:v>-0.44610729692884521</c:v>
                </c:pt>
                <c:pt idx="814">
                  <c:v>-0.44610729692884521</c:v>
                </c:pt>
                <c:pt idx="815">
                  <c:v>-0.44610729692884521</c:v>
                </c:pt>
                <c:pt idx="816">
                  <c:v>-0.44610729692884521</c:v>
                </c:pt>
                <c:pt idx="817">
                  <c:v>-0.44610729692884521</c:v>
                </c:pt>
                <c:pt idx="818">
                  <c:v>-0.44610729692884521</c:v>
                </c:pt>
                <c:pt idx="819">
                  <c:v>-0.43942370567056382</c:v>
                </c:pt>
                <c:pt idx="820">
                  <c:v>-0.43942370567056382</c:v>
                </c:pt>
                <c:pt idx="821">
                  <c:v>-0.43942370567056382</c:v>
                </c:pt>
                <c:pt idx="822">
                  <c:v>-0.43608927523098462</c:v>
                </c:pt>
                <c:pt idx="823">
                  <c:v>-0.43608927523098462</c:v>
                </c:pt>
                <c:pt idx="824">
                  <c:v>-0.43608927523098462</c:v>
                </c:pt>
                <c:pt idx="825">
                  <c:v>-0.43608927523098462</c:v>
                </c:pt>
                <c:pt idx="826">
                  <c:v>-0.43608927523098462</c:v>
                </c:pt>
                <c:pt idx="827">
                  <c:v>-0.43608927523098462</c:v>
                </c:pt>
                <c:pt idx="828">
                  <c:v>-0.43608927523098462</c:v>
                </c:pt>
                <c:pt idx="829">
                  <c:v>-0.42832767816615153</c:v>
                </c:pt>
                <c:pt idx="830">
                  <c:v>-0.42832767816615153</c:v>
                </c:pt>
                <c:pt idx="831">
                  <c:v>-0.42832767816615153</c:v>
                </c:pt>
                <c:pt idx="832">
                  <c:v>-0.42500918940589766</c:v>
                </c:pt>
                <c:pt idx="833">
                  <c:v>-0.42500918940589766</c:v>
                </c:pt>
                <c:pt idx="834">
                  <c:v>-0.42500918940589766</c:v>
                </c:pt>
                <c:pt idx="835">
                  <c:v>-0.42500918940589766</c:v>
                </c:pt>
                <c:pt idx="836">
                  <c:v>-0.42500918940589766</c:v>
                </c:pt>
                <c:pt idx="837">
                  <c:v>-0.42500918940589766</c:v>
                </c:pt>
                <c:pt idx="838">
                  <c:v>-0.42500918940589766</c:v>
                </c:pt>
                <c:pt idx="839">
                  <c:v>-0.41728413938902159</c:v>
                </c:pt>
                <c:pt idx="840">
                  <c:v>-0.41728413938902159</c:v>
                </c:pt>
                <c:pt idx="841">
                  <c:v>-0.41728413938902159</c:v>
                </c:pt>
                <c:pt idx="842">
                  <c:v>-0.41728413938902159</c:v>
                </c:pt>
                <c:pt idx="843">
                  <c:v>-0.41288100940532152</c:v>
                </c:pt>
                <c:pt idx="844">
                  <c:v>-0.41288100940532152</c:v>
                </c:pt>
                <c:pt idx="845">
                  <c:v>-0.41288100940532152</c:v>
                </c:pt>
                <c:pt idx="846">
                  <c:v>-0.41288100940532152</c:v>
                </c:pt>
                <c:pt idx="847">
                  <c:v>-0.41288100940532152</c:v>
                </c:pt>
                <c:pt idx="848">
                  <c:v>-0.41288100940532152</c:v>
                </c:pt>
                <c:pt idx="849">
                  <c:v>-0.41288100940532152</c:v>
                </c:pt>
                <c:pt idx="850">
                  <c:v>-0.41288100940532152</c:v>
                </c:pt>
                <c:pt idx="851">
                  <c:v>-0.41288100940532152</c:v>
                </c:pt>
                <c:pt idx="852">
                  <c:v>-0.41288100940532152</c:v>
                </c:pt>
                <c:pt idx="853">
                  <c:v>-0.40190789382198733</c:v>
                </c:pt>
                <c:pt idx="854">
                  <c:v>-0.40190789382198733</c:v>
                </c:pt>
                <c:pt idx="855">
                  <c:v>-0.40190789382198733</c:v>
                </c:pt>
                <c:pt idx="856">
                  <c:v>-0.40190789382198733</c:v>
                </c:pt>
                <c:pt idx="857">
                  <c:v>-0.39753223567135992</c:v>
                </c:pt>
                <c:pt idx="858">
                  <c:v>-0.39753223567135992</c:v>
                </c:pt>
                <c:pt idx="859">
                  <c:v>-0.39753223567135992</c:v>
                </c:pt>
                <c:pt idx="860">
                  <c:v>-0.39753223567135992</c:v>
                </c:pt>
                <c:pt idx="861">
                  <c:v>-0.39753223567135992</c:v>
                </c:pt>
                <c:pt idx="862">
                  <c:v>-0.39753223567135992</c:v>
                </c:pt>
                <c:pt idx="863">
                  <c:v>-0.3909829607013442</c:v>
                </c:pt>
                <c:pt idx="864">
                  <c:v>-0.3909829607013442</c:v>
                </c:pt>
                <c:pt idx="865">
                  <c:v>-0.3909829607013442</c:v>
                </c:pt>
                <c:pt idx="866">
                  <c:v>-0.3909829607013442</c:v>
                </c:pt>
                <c:pt idx="867">
                  <c:v>-0.3909829607013442</c:v>
                </c:pt>
                <c:pt idx="868">
                  <c:v>-0.3909829607013442</c:v>
                </c:pt>
                <c:pt idx="869">
                  <c:v>-0.3909829607013442</c:v>
                </c:pt>
                <c:pt idx="870">
                  <c:v>-0.3909829607013442</c:v>
                </c:pt>
                <c:pt idx="871">
                  <c:v>-0.3909829607013442</c:v>
                </c:pt>
                <c:pt idx="872">
                  <c:v>-0.3909829607013442</c:v>
                </c:pt>
                <c:pt idx="873">
                  <c:v>-0.38010449598791685</c:v>
                </c:pt>
                <c:pt idx="874">
                  <c:v>-0.38010449598791685</c:v>
                </c:pt>
                <c:pt idx="875">
                  <c:v>-0.38010449598791685</c:v>
                </c:pt>
                <c:pt idx="876">
                  <c:v>-0.38010449598791685</c:v>
                </c:pt>
                <c:pt idx="877">
                  <c:v>-0.38010449598791685</c:v>
                </c:pt>
                <c:pt idx="878">
                  <c:v>-0.38010449598791685</c:v>
                </c:pt>
                <c:pt idx="879">
                  <c:v>-0.38010449598791685</c:v>
                </c:pt>
                <c:pt idx="880">
                  <c:v>-0.38010449598791685</c:v>
                </c:pt>
                <c:pt idx="881">
                  <c:v>-0.37143405760380394</c:v>
                </c:pt>
                <c:pt idx="882">
                  <c:v>-0.37143405760380394</c:v>
                </c:pt>
                <c:pt idx="883">
                  <c:v>-0.37143405760380394</c:v>
                </c:pt>
                <c:pt idx="884">
                  <c:v>-0.37143405760380394</c:v>
                </c:pt>
                <c:pt idx="885">
                  <c:v>-0.37143405760380394</c:v>
                </c:pt>
                <c:pt idx="886">
                  <c:v>-0.37143405760380394</c:v>
                </c:pt>
                <c:pt idx="887">
                  <c:v>-0.37143405760380394</c:v>
                </c:pt>
                <c:pt idx="888">
                  <c:v>-0.37143405760380394</c:v>
                </c:pt>
                <c:pt idx="889">
                  <c:v>-0.37143405760380394</c:v>
                </c:pt>
                <c:pt idx="890">
                  <c:v>-0.36171304377787067</c:v>
                </c:pt>
                <c:pt idx="891">
                  <c:v>-0.36171304377787067</c:v>
                </c:pt>
                <c:pt idx="892">
                  <c:v>-0.36171304377787067</c:v>
                </c:pt>
                <c:pt idx="893">
                  <c:v>-0.36171304377787067</c:v>
                </c:pt>
                <c:pt idx="894">
                  <c:v>-0.36171304377787067</c:v>
                </c:pt>
                <c:pt idx="895">
                  <c:v>-0.36171304377787067</c:v>
                </c:pt>
                <c:pt idx="896">
                  <c:v>-0.35525136228624205</c:v>
                </c:pt>
                <c:pt idx="897">
                  <c:v>-0.35525136228624205</c:v>
                </c:pt>
                <c:pt idx="898">
                  <c:v>-0.35525136228624205</c:v>
                </c:pt>
                <c:pt idx="899">
                  <c:v>-0.35525136228624205</c:v>
                </c:pt>
                <c:pt idx="900">
                  <c:v>-0.35525136228624205</c:v>
                </c:pt>
                <c:pt idx="901">
                  <c:v>-0.35525136228624205</c:v>
                </c:pt>
                <c:pt idx="902">
                  <c:v>-0.35525136228624205</c:v>
                </c:pt>
                <c:pt idx="903">
                  <c:v>-0.35525136228624205</c:v>
                </c:pt>
                <c:pt idx="904">
                  <c:v>-0.35525136228624205</c:v>
                </c:pt>
                <c:pt idx="905">
                  <c:v>-0.35525136228624205</c:v>
                </c:pt>
                <c:pt idx="906">
                  <c:v>-0.34451461474214856</c:v>
                </c:pt>
                <c:pt idx="907">
                  <c:v>-0.34451461474214856</c:v>
                </c:pt>
                <c:pt idx="908">
                  <c:v>-0.34451461474214856</c:v>
                </c:pt>
                <c:pt idx="909">
                  <c:v>-0.34451461474214856</c:v>
                </c:pt>
                <c:pt idx="910">
                  <c:v>-0.34451461474214856</c:v>
                </c:pt>
                <c:pt idx="911">
                  <c:v>-0.34451461474214856</c:v>
                </c:pt>
                <c:pt idx="912">
                  <c:v>-0.34451461474214856</c:v>
                </c:pt>
                <c:pt idx="913">
                  <c:v>-0.34451461474214856</c:v>
                </c:pt>
                <c:pt idx="914">
                  <c:v>-0.34451461474214856</c:v>
                </c:pt>
                <c:pt idx="915">
                  <c:v>-0.34451461474214856</c:v>
                </c:pt>
                <c:pt idx="916">
                  <c:v>-0.33381743688111987</c:v>
                </c:pt>
                <c:pt idx="917">
                  <c:v>-0.33381743688111987</c:v>
                </c:pt>
                <c:pt idx="918">
                  <c:v>-0.33381743688111987</c:v>
                </c:pt>
                <c:pt idx="919">
                  <c:v>-0.33381743688111987</c:v>
                </c:pt>
                <c:pt idx="920">
                  <c:v>-0.33381743688111987</c:v>
                </c:pt>
                <c:pt idx="921">
                  <c:v>-0.33381743688111987</c:v>
                </c:pt>
                <c:pt idx="922">
                  <c:v>-0.33381743688111987</c:v>
                </c:pt>
                <c:pt idx="923">
                  <c:v>-0.32635214858636097</c:v>
                </c:pt>
                <c:pt idx="924">
                  <c:v>-0.32635214858636097</c:v>
                </c:pt>
                <c:pt idx="925">
                  <c:v>-0.32635214858636097</c:v>
                </c:pt>
                <c:pt idx="926">
                  <c:v>-0.32635214858636097</c:v>
                </c:pt>
                <c:pt idx="927">
                  <c:v>-0.32635214858636097</c:v>
                </c:pt>
                <c:pt idx="928">
                  <c:v>-0.32635214858636097</c:v>
                </c:pt>
                <c:pt idx="929">
                  <c:v>-0.32635214858636097</c:v>
                </c:pt>
                <c:pt idx="930">
                  <c:v>-0.32635214858636097</c:v>
                </c:pt>
                <c:pt idx="931">
                  <c:v>-0.32635214858636097</c:v>
                </c:pt>
                <c:pt idx="932">
                  <c:v>-0.32635214858636097</c:v>
                </c:pt>
                <c:pt idx="933">
                  <c:v>-0.32635214858636097</c:v>
                </c:pt>
                <c:pt idx="934">
                  <c:v>-0.32635214858636097</c:v>
                </c:pt>
                <c:pt idx="935">
                  <c:v>-0.32635214858636097</c:v>
                </c:pt>
                <c:pt idx="936">
                  <c:v>-0.31253579998297271</c:v>
                </c:pt>
                <c:pt idx="937">
                  <c:v>-0.31253579998297271</c:v>
                </c:pt>
                <c:pt idx="938">
                  <c:v>-0.31253579998297271</c:v>
                </c:pt>
                <c:pt idx="939">
                  <c:v>-0.31253579998297271</c:v>
                </c:pt>
                <c:pt idx="940">
                  <c:v>-0.31253579998297271</c:v>
                </c:pt>
                <c:pt idx="941">
                  <c:v>-0.31253579998297271</c:v>
                </c:pt>
                <c:pt idx="942">
                  <c:v>-0.31253579998297271</c:v>
                </c:pt>
                <c:pt idx="943">
                  <c:v>-0.31253579998297271</c:v>
                </c:pt>
                <c:pt idx="944">
                  <c:v>-0.30406315802716471</c:v>
                </c:pt>
                <c:pt idx="945">
                  <c:v>-0.30406315802716471</c:v>
                </c:pt>
                <c:pt idx="946">
                  <c:v>-0.30406315802716471</c:v>
                </c:pt>
                <c:pt idx="947">
                  <c:v>-0.30406315802716471</c:v>
                </c:pt>
                <c:pt idx="948">
                  <c:v>-0.29983504620934043</c:v>
                </c:pt>
                <c:pt idx="949">
                  <c:v>-0.29983504620934043</c:v>
                </c:pt>
                <c:pt idx="950">
                  <c:v>-0.29983504620934043</c:v>
                </c:pt>
                <c:pt idx="951">
                  <c:v>-0.29983504620934043</c:v>
                </c:pt>
                <c:pt idx="952">
                  <c:v>-0.29983504620934043</c:v>
                </c:pt>
                <c:pt idx="953">
                  <c:v>-0.29983504620934043</c:v>
                </c:pt>
                <c:pt idx="954">
                  <c:v>-0.29983504620934043</c:v>
                </c:pt>
                <c:pt idx="955">
                  <c:v>-0.29983504620934043</c:v>
                </c:pt>
                <c:pt idx="956">
                  <c:v>-0.29983504620934043</c:v>
                </c:pt>
                <c:pt idx="957">
                  <c:v>-0.29983504620934043</c:v>
                </c:pt>
                <c:pt idx="958">
                  <c:v>-0.28928799392229276</c:v>
                </c:pt>
                <c:pt idx="959">
                  <c:v>-0.28928799392229276</c:v>
                </c:pt>
                <c:pt idx="960">
                  <c:v>-0.28928799392229276</c:v>
                </c:pt>
                <c:pt idx="961">
                  <c:v>-0.28928799392229276</c:v>
                </c:pt>
                <c:pt idx="962">
                  <c:v>-0.28928799392229276</c:v>
                </c:pt>
                <c:pt idx="963">
                  <c:v>-0.28928799392229276</c:v>
                </c:pt>
                <c:pt idx="964">
                  <c:v>-0.28928799392229276</c:v>
                </c:pt>
                <c:pt idx="965">
                  <c:v>-0.28928799392229276</c:v>
                </c:pt>
                <c:pt idx="966">
                  <c:v>-0.28087351740767952</c:v>
                </c:pt>
                <c:pt idx="967">
                  <c:v>-0.28087351740767952</c:v>
                </c:pt>
                <c:pt idx="968">
                  <c:v>-0.28087351740767952</c:v>
                </c:pt>
                <c:pt idx="969">
                  <c:v>-0.28087351740767952</c:v>
                </c:pt>
                <c:pt idx="970">
                  <c:v>-0.28087351740767952</c:v>
                </c:pt>
                <c:pt idx="971">
                  <c:v>-0.28087351740767952</c:v>
                </c:pt>
                <c:pt idx="972">
                  <c:v>-0.28087351740767952</c:v>
                </c:pt>
                <c:pt idx="973">
                  <c:v>-0.27352714909661113</c:v>
                </c:pt>
                <c:pt idx="974">
                  <c:v>-0.27352714909661113</c:v>
                </c:pt>
                <c:pt idx="975">
                  <c:v>-0.27352714909661113</c:v>
                </c:pt>
                <c:pt idx="976">
                  <c:v>-0.27038324198128011</c:v>
                </c:pt>
                <c:pt idx="977">
                  <c:v>-0.27038324198128011</c:v>
                </c:pt>
                <c:pt idx="978">
                  <c:v>-0.27038324198128011</c:v>
                </c:pt>
                <c:pt idx="979">
                  <c:v>-0.27038324198128011</c:v>
                </c:pt>
                <c:pt idx="980">
                  <c:v>-0.27038324198128011</c:v>
                </c:pt>
                <c:pt idx="981">
                  <c:v>-0.27038324198128011</c:v>
                </c:pt>
                <c:pt idx="982">
                  <c:v>-0.26410340301281648</c:v>
                </c:pt>
                <c:pt idx="983">
                  <c:v>-0.26410340301281648</c:v>
                </c:pt>
                <c:pt idx="984">
                  <c:v>-0.26410340301281648</c:v>
                </c:pt>
                <c:pt idx="985">
                  <c:v>-0.26410340301281648</c:v>
                </c:pt>
                <c:pt idx="986">
                  <c:v>-0.26410340301281648</c:v>
                </c:pt>
                <c:pt idx="987">
                  <c:v>-0.25887815881620918</c:v>
                </c:pt>
                <c:pt idx="988">
                  <c:v>-0.25887815881620918</c:v>
                </c:pt>
                <c:pt idx="989">
                  <c:v>-0.25887815881620918</c:v>
                </c:pt>
                <c:pt idx="990">
                  <c:v>-0.25887815881620918</c:v>
                </c:pt>
                <c:pt idx="991">
                  <c:v>-0.25887815881620918</c:v>
                </c:pt>
                <c:pt idx="992">
                  <c:v>-0.25887815881620918</c:v>
                </c:pt>
                <c:pt idx="993">
                  <c:v>-0.25887815881620918</c:v>
                </c:pt>
                <c:pt idx="994">
                  <c:v>-0.25157463949579889</c:v>
                </c:pt>
                <c:pt idx="995">
                  <c:v>-0.25157463949579889</c:v>
                </c:pt>
                <c:pt idx="996">
                  <c:v>-0.25157463949579889</c:v>
                </c:pt>
                <c:pt idx="997">
                  <c:v>-0.25157463949579889</c:v>
                </c:pt>
                <c:pt idx="998">
                  <c:v>-0.25157463949579889</c:v>
                </c:pt>
                <c:pt idx="999">
                  <c:v>-0.25157463949579889</c:v>
                </c:pt>
                <c:pt idx="1000">
                  <c:v>-0.25157463949579889</c:v>
                </c:pt>
                <c:pt idx="1001">
                  <c:v>-0.25157463949579889</c:v>
                </c:pt>
                <c:pt idx="1002">
                  <c:v>-0.25157463949579889</c:v>
                </c:pt>
                <c:pt idx="1003">
                  <c:v>-0.25157463949579889</c:v>
                </c:pt>
                <c:pt idx="1004">
                  <c:v>-0.24116416853622821</c:v>
                </c:pt>
                <c:pt idx="1005">
                  <c:v>-0.24116416853622821</c:v>
                </c:pt>
                <c:pt idx="1006">
                  <c:v>-0.24116416853622821</c:v>
                </c:pt>
                <c:pt idx="1007">
                  <c:v>-0.24116416853622821</c:v>
                </c:pt>
                <c:pt idx="1008">
                  <c:v>-0.24116416853622821</c:v>
                </c:pt>
                <c:pt idx="1009">
                  <c:v>-0.24116416853622821</c:v>
                </c:pt>
                <c:pt idx="1010">
                  <c:v>-0.24116416853622821</c:v>
                </c:pt>
                <c:pt idx="1011">
                  <c:v>-0.24116416853622821</c:v>
                </c:pt>
                <c:pt idx="1012">
                  <c:v>-0.24116416853622821</c:v>
                </c:pt>
                <c:pt idx="1013">
                  <c:v>-0.24116416853622821</c:v>
                </c:pt>
                <c:pt idx="1014">
                  <c:v>-0.23077976970491101</c:v>
                </c:pt>
                <c:pt idx="1015">
                  <c:v>-0.23077976970491101</c:v>
                </c:pt>
                <c:pt idx="1016">
                  <c:v>-0.23077976970491101</c:v>
                </c:pt>
                <c:pt idx="1017">
                  <c:v>-0.23077976970491101</c:v>
                </c:pt>
                <c:pt idx="1018">
                  <c:v>-0.23077976970491101</c:v>
                </c:pt>
                <c:pt idx="1019">
                  <c:v>-0.23077976970491101</c:v>
                </c:pt>
                <c:pt idx="1020">
                  <c:v>-0.23077976970491101</c:v>
                </c:pt>
                <c:pt idx="1021">
                  <c:v>-0.23077976970491101</c:v>
                </c:pt>
                <c:pt idx="1022">
                  <c:v>-0.2224901855072747</c:v>
                </c:pt>
                <c:pt idx="1023">
                  <c:v>-0.2224901855072747</c:v>
                </c:pt>
                <c:pt idx="1024">
                  <c:v>-0.2224901855072747</c:v>
                </c:pt>
                <c:pt idx="1025">
                  <c:v>-0.2224901855072747</c:v>
                </c:pt>
                <c:pt idx="1026">
                  <c:v>-0.2224901855072747</c:v>
                </c:pt>
                <c:pt idx="1027">
                  <c:v>-0.2224901855072747</c:v>
                </c:pt>
                <c:pt idx="1028">
                  <c:v>-0.2224901855072747</c:v>
                </c:pt>
                <c:pt idx="1029">
                  <c:v>-0.2224901855072747</c:v>
                </c:pt>
                <c:pt idx="1030">
                  <c:v>-0.21421586233290868</c:v>
                </c:pt>
                <c:pt idx="1031">
                  <c:v>-0.21421586233290868</c:v>
                </c:pt>
                <c:pt idx="1032">
                  <c:v>-0.21421586233290868</c:v>
                </c:pt>
                <c:pt idx="1033">
                  <c:v>-0.21421586233290868</c:v>
                </c:pt>
                <c:pt idx="1034">
                  <c:v>-0.21421586233290868</c:v>
                </c:pt>
                <c:pt idx="1035">
                  <c:v>-0.21421586233290868</c:v>
                </c:pt>
                <c:pt idx="1036">
                  <c:v>-0.21421586233290868</c:v>
                </c:pt>
                <c:pt idx="1037">
                  <c:v>-0.21421586233290868</c:v>
                </c:pt>
                <c:pt idx="1038">
                  <c:v>-0.21421586233290868</c:v>
                </c:pt>
                <c:pt idx="1039">
                  <c:v>-0.21421586233290868</c:v>
                </c:pt>
                <c:pt idx="1040">
                  <c:v>-0.20389347450227818</c:v>
                </c:pt>
                <c:pt idx="1041">
                  <c:v>-0.20389347450227818</c:v>
                </c:pt>
                <c:pt idx="1042">
                  <c:v>-0.20389347450227818</c:v>
                </c:pt>
                <c:pt idx="1043">
                  <c:v>-0.20389347450227818</c:v>
                </c:pt>
                <c:pt idx="1044">
                  <c:v>-0.20389347450227818</c:v>
                </c:pt>
                <c:pt idx="1045">
                  <c:v>-0.20389347450227818</c:v>
                </c:pt>
                <c:pt idx="1046">
                  <c:v>-0.20389347450227818</c:v>
                </c:pt>
                <c:pt idx="1047">
                  <c:v>-0.20389347450227818</c:v>
                </c:pt>
                <c:pt idx="1048">
                  <c:v>-0.19565123078879984</c:v>
                </c:pt>
                <c:pt idx="1049">
                  <c:v>-0.19565123078879984</c:v>
                </c:pt>
                <c:pt idx="1050">
                  <c:v>-0.19565123078879984</c:v>
                </c:pt>
                <c:pt idx="1051">
                  <c:v>-0.19565123078879984</c:v>
                </c:pt>
                <c:pt idx="1052">
                  <c:v>-0.19565123078879984</c:v>
                </c:pt>
                <c:pt idx="1053">
                  <c:v>-0.19565123078879984</c:v>
                </c:pt>
                <c:pt idx="1054">
                  <c:v>-0.19565123078879984</c:v>
                </c:pt>
                <c:pt idx="1055">
                  <c:v>-0.19565123078879984</c:v>
                </c:pt>
                <c:pt idx="1056">
                  <c:v>-0.19565123078879984</c:v>
                </c:pt>
                <c:pt idx="1057">
                  <c:v>-0.19565123078879984</c:v>
                </c:pt>
                <c:pt idx="1058">
                  <c:v>-0.18536701728959676</c:v>
                </c:pt>
                <c:pt idx="1059">
                  <c:v>-0.18536701728959676</c:v>
                </c:pt>
                <c:pt idx="1060">
                  <c:v>-0.18536701728959676</c:v>
                </c:pt>
                <c:pt idx="1061">
                  <c:v>-0.18536701728959676</c:v>
                </c:pt>
                <c:pt idx="1062">
                  <c:v>-0.18536701728959676</c:v>
                </c:pt>
                <c:pt idx="1063">
                  <c:v>-0.18023232108343615</c:v>
                </c:pt>
                <c:pt idx="1064">
                  <c:v>-0.18023232108343615</c:v>
                </c:pt>
                <c:pt idx="1065">
                  <c:v>-0.18023232108343615</c:v>
                </c:pt>
                <c:pt idx="1066">
                  <c:v>-0.18023232108343615</c:v>
                </c:pt>
                <c:pt idx="1067">
                  <c:v>-0.18023232108343615</c:v>
                </c:pt>
                <c:pt idx="1068">
                  <c:v>-0.17510237235946868</c:v>
                </c:pt>
                <c:pt idx="1069">
                  <c:v>-0.17510237235946868</c:v>
                </c:pt>
                <c:pt idx="1070">
                  <c:v>-0.17510237235946868</c:v>
                </c:pt>
                <c:pt idx="1071">
                  <c:v>-0.17510237235946868</c:v>
                </c:pt>
                <c:pt idx="1072">
                  <c:v>-0.17510237235946868</c:v>
                </c:pt>
                <c:pt idx="1073">
                  <c:v>-0.17510237235946868</c:v>
                </c:pt>
                <c:pt idx="1074">
                  <c:v>-0.17510237235946868</c:v>
                </c:pt>
                <c:pt idx="1075">
                  <c:v>-0.17510237235946868</c:v>
                </c:pt>
                <c:pt idx="1076">
                  <c:v>-0.17510237235946868</c:v>
                </c:pt>
                <c:pt idx="1077">
                  <c:v>-0.16587997072701424</c:v>
                </c:pt>
                <c:pt idx="1078">
                  <c:v>-0.16587997072701424</c:v>
                </c:pt>
                <c:pt idx="1079">
                  <c:v>-0.16587997072701424</c:v>
                </c:pt>
                <c:pt idx="1080">
                  <c:v>-0.16587997072701424</c:v>
                </c:pt>
                <c:pt idx="1081">
                  <c:v>-0.16587997072701424</c:v>
                </c:pt>
                <c:pt idx="1082">
                  <c:v>-0.16587997072701424</c:v>
                </c:pt>
                <c:pt idx="1083">
                  <c:v>-0.15973958012247633</c:v>
                </c:pt>
                <c:pt idx="1084">
                  <c:v>-0.15973958012247633</c:v>
                </c:pt>
                <c:pt idx="1085">
                  <c:v>-0.15973958012247633</c:v>
                </c:pt>
                <c:pt idx="1086">
                  <c:v>-0.15973958012247633</c:v>
                </c:pt>
                <c:pt idx="1087">
                  <c:v>-0.15973958012247633</c:v>
                </c:pt>
                <c:pt idx="1088">
                  <c:v>-0.15973958012247633</c:v>
                </c:pt>
                <c:pt idx="1089">
                  <c:v>-0.15973958012247633</c:v>
                </c:pt>
                <c:pt idx="1090">
                  <c:v>-0.15973958012247633</c:v>
                </c:pt>
                <c:pt idx="1091">
                  <c:v>-0.15973958012247633</c:v>
                </c:pt>
                <c:pt idx="1092">
                  <c:v>-0.15973958012247633</c:v>
                </c:pt>
                <c:pt idx="1093">
                  <c:v>-0.15973958012247633</c:v>
                </c:pt>
                <c:pt idx="1094">
                  <c:v>-0.15973958012247633</c:v>
                </c:pt>
                <c:pt idx="1095">
                  <c:v>-0.15973958012247633</c:v>
                </c:pt>
                <c:pt idx="1096">
                  <c:v>-0.15973958012247633</c:v>
                </c:pt>
                <c:pt idx="1097">
                  <c:v>-0.15973958012247633</c:v>
                </c:pt>
                <c:pt idx="1098">
                  <c:v>-0.15973958012247633</c:v>
                </c:pt>
                <c:pt idx="1099">
                  <c:v>-0.14339396474753904</c:v>
                </c:pt>
                <c:pt idx="1100">
                  <c:v>-0.14339396474753904</c:v>
                </c:pt>
                <c:pt idx="1101">
                  <c:v>-0.14339396474753904</c:v>
                </c:pt>
                <c:pt idx="1102">
                  <c:v>-0.14339396474753904</c:v>
                </c:pt>
                <c:pt idx="1103">
                  <c:v>-0.14339396474753904</c:v>
                </c:pt>
                <c:pt idx="1104">
                  <c:v>-0.14339396474753904</c:v>
                </c:pt>
                <c:pt idx="1105">
                  <c:v>-0.14339396474753904</c:v>
                </c:pt>
                <c:pt idx="1106">
                  <c:v>-0.14339396474753904</c:v>
                </c:pt>
                <c:pt idx="1107">
                  <c:v>-0.14339396474753904</c:v>
                </c:pt>
                <c:pt idx="1108">
                  <c:v>-0.14339396474753904</c:v>
                </c:pt>
                <c:pt idx="1109">
                  <c:v>-0.13319765307866563</c:v>
                </c:pt>
                <c:pt idx="1110">
                  <c:v>-0.13319765307866563</c:v>
                </c:pt>
                <c:pt idx="1111">
                  <c:v>-0.13319765307866563</c:v>
                </c:pt>
                <c:pt idx="1112">
                  <c:v>-0.13319765307866563</c:v>
                </c:pt>
                <c:pt idx="1113">
                  <c:v>-0.13319765307866563</c:v>
                </c:pt>
                <c:pt idx="1114">
                  <c:v>-0.13319765307866563</c:v>
                </c:pt>
                <c:pt idx="1115">
                  <c:v>-0.13319765307866563</c:v>
                </c:pt>
                <c:pt idx="1116">
                  <c:v>-0.13319765307866563</c:v>
                </c:pt>
                <c:pt idx="1117">
                  <c:v>-0.13319765307866563</c:v>
                </c:pt>
                <c:pt idx="1118">
                  <c:v>-0.13319765307866563</c:v>
                </c:pt>
                <c:pt idx="1119">
                  <c:v>-0.13319765307866563</c:v>
                </c:pt>
                <c:pt idx="1120">
                  <c:v>-0.12199764118126948</c:v>
                </c:pt>
                <c:pt idx="1121">
                  <c:v>-0.12199764118126948</c:v>
                </c:pt>
                <c:pt idx="1122">
                  <c:v>-0.12199764118126948</c:v>
                </c:pt>
                <c:pt idx="1123">
                  <c:v>-0.12199764118126948</c:v>
                </c:pt>
                <c:pt idx="1124">
                  <c:v>-0.12199764118126948</c:v>
                </c:pt>
                <c:pt idx="1125">
                  <c:v>-0.12199764118126948</c:v>
                </c:pt>
                <c:pt idx="1126">
                  <c:v>-0.12199764118126948</c:v>
                </c:pt>
                <c:pt idx="1127">
                  <c:v>-0.11487840913764519</c:v>
                </c:pt>
                <c:pt idx="1128">
                  <c:v>-0.11487840913764519</c:v>
                </c:pt>
                <c:pt idx="1129">
                  <c:v>-0.11487840913764519</c:v>
                </c:pt>
                <c:pt idx="1130">
                  <c:v>-0.11487840913764519</c:v>
                </c:pt>
                <c:pt idx="1131">
                  <c:v>-0.11487840913764519</c:v>
                </c:pt>
                <c:pt idx="1132">
                  <c:v>-0.11487840913764519</c:v>
                </c:pt>
                <c:pt idx="1133">
                  <c:v>-0.11487840913764519</c:v>
                </c:pt>
                <c:pt idx="1134">
                  <c:v>-0.11487840913764519</c:v>
                </c:pt>
                <c:pt idx="1135">
                  <c:v>-0.11487840913764519</c:v>
                </c:pt>
                <c:pt idx="1136">
                  <c:v>-0.11487840913764519</c:v>
                </c:pt>
                <c:pt idx="1137">
                  <c:v>-0.11487840913764519</c:v>
                </c:pt>
                <c:pt idx="1138">
                  <c:v>-0.11487840913764519</c:v>
                </c:pt>
                <c:pt idx="1139">
                  <c:v>-0.11487840913764519</c:v>
                </c:pt>
                <c:pt idx="1140">
                  <c:v>-0.11487840913764519</c:v>
                </c:pt>
                <c:pt idx="1141">
                  <c:v>-0.11487840913764519</c:v>
                </c:pt>
                <c:pt idx="1142">
                  <c:v>-9.9642029182132802E-2</c:v>
                </c:pt>
                <c:pt idx="1143">
                  <c:v>-9.9642029182132802E-2</c:v>
                </c:pt>
                <c:pt idx="1144">
                  <c:v>-9.9642029182132802E-2</c:v>
                </c:pt>
                <c:pt idx="1145">
                  <c:v>-9.9642029182132802E-2</c:v>
                </c:pt>
                <c:pt idx="1146">
                  <c:v>-9.9642029182132802E-2</c:v>
                </c:pt>
                <c:pt idx="1147">
                  <c:v>-9.9642029182132802E-2</c:v>
                </c:pt>
                <c:pt idx="1148">
                  <c:v>-9.9642029182132802E-2</c:v>
                </c:pt>
                <c:pt idx="1149">
                  <c:v>-9.9642029182132802E-2</c:v>
                </c:pt>
                <c:pt idx="1150">
                  <c:v>-9.152563294717185E-2</c:v>
                </c:pt>
                <c:pt idx="1151">
                  <c:v>-9.152563294717185E-2</c:v>
                </c:pt>
                <c:pt idx="1152">
                  <c:v>-9.152563294717185E-2</c:v>
                </c:pt>
                <c:pt idx="1153">
                  <c:v>-9.152563294717185E-2</c:v>
                </c:pt>
                <c:pt idx="1154">
                  <c:v>-9.152563294717185E-2</c:v>
                </c:pt>
                <c:pt idx="1155">
                  <c:v>-9.152563294717185E-2</c:v>
                </c:pt>
                <c:pt idx="1156">
                  <c:v>-9.152563294717185E-2</c:v>
                </c:pt>
                <c:pt idx="1157">
                  <c:v>-9.152563294717185E-2</c:v>
                </c:pt>
                <c:pt idx="1158">
                  <c:v>-9.152563294717185E-2</c:v>
                </c:pt>
                <c:pt idx="1159">
                  <c:v>-9.152563294717185E-2</c:v>
                </c:pt>
                <c:pt idx="1160">
                  <c:v>-9.152563294717185E-2</c:v>
                </c:pt>
                <c:pt idx="1161">
                  <c:v>-9.152563294717185E-2</c:v>
                </c:pt>
                <c:pt idx="1162">
                  <c:v>-9.152563294717185E-2</c:v>
                </c:pt>
                <c:pt idx="1163">
                  <c:v>-7.8349098372156908E-2</c:v>
                </c:pt>
                <c:pt idx="1164">
                  <c:v>-7.8349098372156908E-2</c:v>
                </c:pt>
                <c:pt idx="1165">
                  <c:v>-7.8349098372156908E-2</c:v>
                </c:pt>
                <c:pt idx="1166">
                  <c:v>-7.8349098372156908E-2</c:v>
                </c:pt>
                <c:pt idx="1167">
                  <c:v>-7.8349098372156908E-2</c:v>
                </c:pt>
                <c:pt idx="1168">
                  <c:v>-7.8349098372156908E-2</c:v>
                </c:pt>
                <c:pt idx="1169">
                  <c:v>-7.8349098372156908E-2</c:v>
                </c:pt>
                <c:pt idx="1170">
                  <c:v>-7.8349098372156908E-2</c:v>
                </c:pt>
                <c:pt idx="1171">
                  <c:v>-7.8349098372156908E-2</c:v>
                </c:pt>
                <c:pt idx="1172">
                  <c:v>-7.8349098372156908E-2</c:v>
                </c:pt>
                <c:pt idx="1173">
                  <c:v>-7.8349098372156908E-2</c:v>
                </c:pt>
                <c:pt idx="1174">
                  <c:v>-7.8349098372156908E-2</c:v>
                </c:pt>
                <c:pt idx="1175">
                  <c:v>-7.8349098372156908E-2</c:v>
                </c:pt>
                <c:pt idx="1176">
                  <c:v>-6.5186153411862707E-2</c:v>
                </c:pt>
                <c:pt idx="1177">
                  <c:v>-6.5186153411862707E-2</c:v>
                </c:pt>
                <c:pt idx="1178">
                  <c:v>-6.5186153411862707E-2</c:v>
                </c:pt>
                <c:pt idx="1179">
                  <c:v>-6.5186153411862707E-2</c:v>
                </c:pt>
                <c:pt idx="1180">
                  <c:v>-6.5186153411862707E-2</c:v>
                </c:pt>
                <c:pt idx="1181">
                  <c:v>-6.5186153411862707E-2</c:v>
                </c:pt>
                <c:pt idx="1182">
                  <c:v>-6.5186153411862707E-2</c:v>
                </c:pt>
                <c:pt idx="1183">
                  <c:v>-6.5186153411862707E-2</c:v>
                </c:pt>
                <c:pt idx="1184">
                  <c:v>-6.5186153411862707E-2</c:v>
                </c:pt>
                <c:pt idx="1185">
                  <c:v>-6.5186153411862707E-2</c:v>
                </c:pt>
                <c:pt idx="1186">
                  <c:v>-6.5186153411862707E-2</c:v>
                </c:pt>
                <c:pt idx="1187">
                  <c:v>-6.5186153411862707E-2</c:v>
                </c:pt>
                <c:pt idx="1188">
                  <c:v>-5.3045811302446871E-2</c:v>
                </c:pt>
                <c:pt idx="1189">
                  <c:v>-5.3045811302446871E-2</c:v>
                </c:pt>
                <c:pt idx="1190">
                  <c:v>-5.3045811302446871E-2</c:v>
                </c:pt>
                <c:pt idx="1191">
                  <c:v>-5.3045811302446871E-2</c:v>
                </c:pt>
                <c:pt idx="1192">
                  <c:v>-5.3045811302446871E-2</c:v>
                </c:pt>
                <c:pt idx="1193">
                  <c:v>-5.3045811302446871E-2</c:v>
                </c:pt>
                <c:pt idx="1194">
                  <c:v>-5.3045811302446871E-2</c:v>
                </c:pt>
                <c:pt idx="1195">
                  <c:v>-5.3045811302446871E-2</c:v>
                </c:pt>
                <c:pt idx="1196">
                  <c:v>-5.3045811302446871E-2</c:v>
                </c:pt>
                <c:pt idx="1197">
                  <c:v>-5.3045811302446871E-2</c:v>
                </c:pt>
                <c:pt idx="1198">
                  <c:v>-5.3045811302446871E-2</c:v>
                </c:pt>
                <c:pt idx="1199">
                  <c:v>-5.3045811302446871E-2</c:v>
                </c:pt>
                <c:pt idx="1200">
                  <c:v>-5.3045811302446871E-2</c:v>
                </c:pt>
                <c:pt idx="1201">
                  <c:v>-3.9902535126434074E-2</c:v>
                </c:pt>
                <c:pt idx="1202">
                  <c:v>-3.9902535126434074E-2</c:v>
                </c:pt>
                <c:pt idx="1203">
                  <c:v>-3.9902535126434074E-2</c:v>
                </c:pt>
                <c:pt idx="1204">
                  <c:v>-3.9902535126434074E-2</c:v>
                </c:pt>
                <c:pt idx="1205">
                  <c:v>-3.9902535126434074E-2</c:v>
                </c:pt>
                <c:pt idx="1206">
                  <c:v>-3.9902535126434074E-2</c:v>
                </c:pt>
                <c:pt idx="1207">
                  <c:v>-3.9902535126434074E-2</c:v>
                </c:pt>
                <c:pt idx="1208">
                  <c:v>-3.9902535126434074E-2</c:v>
                </c:pt>
                <c:pt idx="1209">
                  <c:v>-3.9902535126434074E-2</c:v>
                </c:pt>
                <c:pt idx="1210">
                  <c:v>-3.9902535126434074E-2</c:v>
                </c:pt>
                <c:pt idx="1211">
                  <c:v>-3.9902535126434074E-2</c:v>
                </c:pt>
                <c:pt idx="1212">
                  <c:v>-3.9902535126434074E-2</c:v>
                </c:pt>
                <c:pt idx="1213">
                  <c:v>-3.9902535126434074E-2</c:v>
                </c:pt>
                <c:pt idx="1214">
                  <c:v>-3.9902535126434074E-2</c:v>
                </c:pt>
                <c:pt idx="1215">
                  <c:v>-3.9902535126434074E-2</c:v>
                </c:pt>
                <c:pt idx="1216">
                  <c:v>-3.9902535126434074E-2</c:v>
                </c:pt>
                <c:pt idx="1217">
                  <c:v>-3.9902535126434074E-2</c:v>
                </c:pt>
                <c:pt idx="1218">
                  <c:v>-2.2725217824560974E-2</c:v>
                </c:pt>
                <c:pt idx="1219">
                  <c:v>-2.2725217824560974E-2</c:v>
                </c:pt>
                <c:pt idx="1220">
                  <c:v>-2.2725217824560974E-2</c:v>
                </c:pt>
                <c:pt idx="1221">
                  <c:v>-2.2725217824560974E-2</c:v>
                </c:pt>
                <c:pt idx="1222">
                  <c:v>-2.2725217824560974E-2</c:v>
                </c:pt>
                <c:pt idx="1223">
                  <c:v>-2.2725217824560974E-2</c:v>
                </c:pt>
                <c:pt idx="1224">
                  <c:v>-2.2725217824560974E-2</c:v>
                </c:pt>
                <c:pt idx="1225">
                  <c:v>-2.2725217824560974E-2</c:v>
                </c:pt>
                <c:pt idx="1226">
                  <c:v>-2.2725217824560974E-2</c:v>
                </c:pt>
                <c:pt idx="1227">
                  <c:v>-2.2725217824560974E-2</c:v>
                </c:pt>
                <c:pt idx="1228">
                  <c:v>-2.2725217824560974E-2</c:v>
                </c:pt>
                <c:pt idx="1229">
                  <c:v>-1.1614372779556462E-2</c:v>
                </c:pt>
                <c:pt idx="1230">
                  <c:v>-1.1614372779556462E-2</c:v>
                </c:pt>
                <c:pt idx="1231">
                  <c:v>-1.1614372779556462E-2</c:v>
                </c:pt>
                <c:pt idx="1232">
                  <c:v>-1.1614372779556462E-2</c:v>
                </c:pt>
                <c:pt idx="1233">
                  <c:v>-1.1614372779556462E-2</c:v>
                </c:pt>
                <c:pt idx="1234">
                  <c:v>-1.1614372779556462E-2</c:v>
                </c:pt>
                <c:pt idx="1235">
                  <c:v>-1.1614372779556462E-2</c:v>
                </c:pt>
                <c:pt idx="1236">
                  <c:v>-1.1614372779556462E-2</c:v>
                </c:pt>
                <c:pt idx="1237">
                  <c:v>-1.1614372779556462E-2</c:v>
                </c:pt>
                <c:pt idx="1238">
                  <c:v>-1.1614372779556462E-2</c:v>
                </c:pt>
                <c:pt idx="1239">
                  <c:v>-1.1614372779556462E-2</c:v>
                </c:pt>
                <c:pt idx="1240">
                  <c:v>-1.1614372779556462E-2</c:v>
                </c:pt>
                <c:pt idx="1241">
                  <c:v>-1.1614372779556462E-2</c:v>
                </c:pt>
                <c:pt idx="1242">
                  <c:v>-1.1614372779556462E-2</c:v>
                </c:pt>
                <c:pt idx="1243">
                  <c:v>2.5248095666631667E-3</c:v>
                </c:pt>
                <c:pt idx="1244">
                  <c:v>2.5248095666631667E-3</c:v>
                </c:pt>
                <c:pt idx="1245">
                  <c:v>2.5248095666631667E-3</c:v>
                </c:pt>
                <c:pt idx="1246">
                  <c:v>2.5248095666631667E-3</c:v>
                </c:pt>
                <c:pt idx="1247">
                  <c:v>2.5248095666631667E-3</c:v>
                </c:pt>
                <c:pt idx="1248">
                  <c:v>2.5248095666631667E-3</c:v>
                </c:pt>
                <c:pt idx="1249">
                  <c:v>2.5248095666631667E-3</c:v>
                </c:pt>
                <c:pt idx="1250">
                  <c:v>2.5248095666631667E-3</c:v>
                </c:pt>
                <c:pt idx="1251">
                  <c:v>2.5248095666631667E-3</c:v>
                </c:pt>
                <c:pt idx="1252">
                  <c:v>2.5248095666631667E-3</c:v>
                </c:pt>
                <c:pt idx="1253">
                  <c:v>2.5248095666631667E-3</c:v>
                </c:pt>
                <c:pt idx="1254">
                  <c:v>2.5248095666631667E-3</c:v>
                </c:pt>
                <c:pt idx="1255">
                  <c:v>2.5248095666631667E-3</c:v>
                </c:pt>
                <c:pt idx="1256">
                  <c:v>1.5654442042173547E-2</c:v>
                </c:pt>
                <c:pt idx="1257">
                  <c:v>1.5654442042173547E-2</c:v>
                </c:pt>
                <c:pt idx="1258">
                  <c:v>1.5654442042173547E-2</c:v>
                </c:pt>
                <c:pt idx="1259">
                  <c:v>1.5654442042173547E-2</c:v>
                </c:pt>
                <c:pt idx="1260">
                  <c:v>1.5654442042173547E-2</c:v>
                </c:pt>
                <c:pt idx="1261">
                  <c:v>1.5654442042173547E-2</c:v>
                </c:pt>
                <c:pt idx="1262">
                  <c:v>1.5654442042173547E-2</c:v>
                </c:pt>
                <c:pt idx="1263">
                  <c:v>1.5654442042173547E-2</c:v>
                </c:pt>
                <c:pt idx="1264">
                  <c:v>1.5654442042173547E-2</c:v>
                </c:pt>
                <c:pt idx="1265">
                  <c:v>1.5654442042173547E-2</c:v>
                </c:pt>
                <c:pt idx="1266">
                  <c:v>1.5654442042173547E-2</c:v>
                </c:pt>
                <c:pt idx="1267">
                  <c:v>2.6766148626375438E-2</c:v>
                </c:pt>
                <c:pt idx="1268">
                  <c:v>2.6766148626375438E-2</c:v>
                </c:pt>
                <c:pt idx="1269">
                  <c:v>2.6766148626375438E-2</c:v>
                </c:pt>
                <c:pt idx="1270">
                  <c:v>2.6766148626375438E-2</c:v>
                </c:pt>
                <c:pt idx="1271">
                  <c:v>2.6766148626375438E-2</c:v>
                </c:pt>
                <c:pt idx="1272">
                  <c:v>2.6766148626375438E-2</c:v>
                </c:pt>
                <c:pt idx="1273">
                  <c:v>2.6766148626375438E-2</c:v>
                </c:pt>
                <c:pt idx="1274">
                  <c:v>2.6766148626375438E-2</c:v>
                </c:pt>
                <c:pt idx="1275">
                  <c:v>2.6766148626375438E-2</c:v>
                </c:pt>
                <c:pt idx="1276">
                  <c:v>2.6766148626375438E-2</c:v>
                </c:pt>
                <c:pt idx="1277">
                  <c:v>2.6766148626375438E-2</c:v>
                </c:pt>
                <c:pt idx="1278">
                  <c:v>2.6766148626375438E-2</c:v>
                </c:pt>
                <c:pt idx="1279">
                  <c:v>2.6766148626375438E-2</c:v>
                </c:pt>
                <c:pt idx="1280">
                  <c:v>2.6766148626375438E-2</c:v>
                </c:pt>
                <c:pt idx="1281">
                  <c:v>2.6766148626375438E-2</c:v>
                </c:pt>
                <c:pt idx="1282">
                  <c:v>4.192407219316386E-2</c:v>
                </c:pt>
                <c:pt idx="1283">
                  <c:v>4.192407219316386E-2</c:v>
                </c:pt>
                <c:pt idx="1284">
                  <c:v>4.192407219316386E-2</c:v>
                </c:pt>
                <c:pt idx="1285">
                  <c:v>4.192407219316386E-2</c:v>
                </c:pt>
                <c:pt idx="1286">
                  <c:v>4.192407219316386E-2</c:v>
                </c:pt>
                <c:pt idx="1287">
                  <c:v>4.192407219316386E-2</c:v>
                </c:pt>
                <c:pt idx="1288">
                  <c:v>4.192407219316386E-2</c:v>
                </c:pt>
                <c:pt idx="1289">
                  <c:v>4.192407219316386E-2</c:v>
                </c:pt>
                <c:pt idx="1290">
                  <c:v>4.192407219316386E-2</c:v>
                </c:pt>
                <c:pt idx="1291">
                  <c:v>4.192407219316386E-2</c:v>
                </c:pt>
                <c:pt idx="1292">
                  <c:v>4.192407219316386E-2</c:v>
                </c:pt>
                <c:pt idx="1293">
                  <c:v>4.192407219316386E-2</c:v>
                </c:pt>
                <c:pt idx="1294">
                  <c:v>4.192407219316386E-2</c:v>
                </c:pt>
                <c:pt idx="1295">
                  <c:v>4.192407219316386E-2</c:v>
                </c:pt>
                <c:pt idx="1296">
                  <c:v>4.192407219316386E-2</c:v>
                </c:pt>
                <c:pt idx="1297">
                  <c:v>4.192407219316386E-2</c:v>
                </c:pt>
                <c:pt idx="1298">
                  <c:v>4.192407219316386E-2</c:v>
                </c:pt>
                <c:pt idx="1299">
                  <c:v>5.9114893244600536E-2</c:v>
                </c:pt>
                <c:pt idx="1300">
                  <c:v>5.9114893244600536E-2</c:v>
                </c:pt>
                <c:pt idx="1301">
                  <c:v>5.9114893244600536E-2</c:v>
                </c:pt>
                <c:pt idx="1302">
                  <c:v>5.9114893244600536E-2</c:v>
                </c:pt>
                <c:pt idx="1303">
                  <c:v>5.9114893244600536E-2</c:v>
                </c:pt>
                <c:pt idx="1304">
                  <c:v>5.9114893244600536E-2</c:v>
                </c:pt>
                <c:pt idx="1305">
                  <c:v>5.9114893244600536E-2</c:v>
                </c:pt>
                <c:pt idx="1306">
                  <c:v>5.9114893244600536E-2</c:v>
                </c:pt>
                <c:pt idx="1307">
                  <c:v>5.9114893244600536E-2</c:v>
                </c:pt>
                <c:pt idx="1308">
                  <c:v>5.9114893244600536E-2</c:v>
                </c:pt>
                <c:pt idx="1309">
                  <c:v>5.9114893244600536E-2</c:v>
                </c:pt>
                <c:pt idx="1310">
                  <c:v>5.9114893244600536E-2</c:v>
                </c:pt>
                <c:pt idx="1311">
                  <c:v>5.9114893244600536E-2</c:v>
                </c:pt>
                <c:pt idx="1312">
                  <c:v>5.9114893244600536E-2</c:v>
                </c:pt>
                <c:pt idx="1313">
                  <c:v>5.9114893244600536E-2</c:v>
                </c:pt>
                <c:pt idx="1314">
                  <c:v>5.9114893244600536E-2</c:v>
                </c:pt>
                <c:pt idx="1315">
                  <c:v>5.9114893244600536E-2</c:v>
                </c:pt>
                <c:pt idx="1316">
                  <c:v>7.6323203252920246E-2</c:v>
                </c:pt>
                <c:pt idx="1317">
                  <c:v>7.6323203252920246E-2</c:v>
                </c:pt>
                <c:pt idx="1318">
                  <c:v>7.6323203252920246E-2</c:v>
                </c:pt>
                <c:pt idx="1319">
                  <c:v>7.6323203252920246E-2</c:v>
                </c:pt>
                <c:pt idx="1320">
                  <c:v>7.6323203252920246E-2</c:v>
                </c:pt>
                <c:pt idx="1321">
                  <c:v>7.6323203252920246E-2</c:v>
                </c:pt>
                <c:pt idx="1322">
                  <c:v>7.6323203252920246E-2</c:v>
                </c:pt>
                <c:pt idx="1323">
                  <c:v>7.6323203252920246E-2</c:v>
                </c:pt>
                <c:pt idx="1324">
                  <c:v>7.6323203252920246E-2</c:v>
                </c:pt>
                <c:pt idx="1325">
                  <c:v>7.6323203252920246E-2</c:v>
                </c:pt>
                <c:pt idx="1326">
                  <c:v>7.6323203252920246E-2</c:v>
                </c:pt>
                <c:pt idx="1327">
                  <c:v>7.6323203252920246E-2</c:v>
                </c:pt>
                <c:pt idx="1328">
                  <c:v>7.6323203252920246E-2</c:v>
                </c:pt>
                <c:pt idx="1329">
                  <c:v>7.6323203252920246E-2</c:v>
                </c:pt>
                <c:pt idx="1330">
                  <c:v>7.6323203252920246E-2</c:v>
                </c:pt>
                <c:pt idx="1331">
                  <c:v>7.6323203252920246E-2</c:v>
                </c:pt>
                <c:pt idx="1332">
                  <c:v>7.6323203252920246E-2</c:v>
                </c:pt>
                <c:pt idx="1333">
                  <c:v>9.3554145947609996E-2</c:v>
                </c:pt>
                <c:pt idx="1334">
                  <c:v>9.3554145947609996E-2</c:v>
                </c:pt>
                <c:pt idx="1335">
                  <c:v>9.3554145947609996E-2</c:v>
                </c:pt>
                <c:pt idx="1336">
                  <c:v>9.3554145947609996E-2</c:v>
                </c:pt>
                <c:pt idx="1337">
                  <c:v>9.3554145947609996E-2</c:v>
                </c:pt>
                <c:pt idx="1338">
                  <c:v>9.3554145947609996E-2</c:v>
                </c:pt>
                <c:pt idx="1339">
                  <c:v>9.3554145947609996E-2</c:v>
                </c:pt>
                <c:pt idx="1340">
                  <c:v>9.3554145947609996E-2</c:v>
                </c:pt>
                <c:pt idx="1341">
                  <c:v>9.3554145947609996E-2</c:v>
                </c:pt>
                <c:pt idx="1342">
                  <c:v>9.3554145947609996E-2</c:v>
                </c:pt>
                <c:pt idx="1343">
                  <c:v>9.3554145947609996E-2</c:v>
                </c:pt>
                <c:pt idx="1344">
                  <c:v>9.3554145947609996E-2</c:v>
                </c:pt>
                <c:pt idx="1345">
                  <c:v>9.3554145947609996E-2</c:v>
                </c:pt>
                <c:pt idx="1346">
                  <c:v>9.3554145947609996E-2</c:v>
                </c:pt>
                <c:pt idx="1347">
                  <c:v>9.3554145947609996E-2</c:v>
                </c:pt>
                <c:pt idx="1348">
                  <c:v>9.3554145947609996E-2</c:v>
                </c:pt>
                <c:pt idx="1349">
                  <c:v>0.10979682682772657</c:v>
                </c:pt>
                <c:pt idx="1350">
                  <c:v>0.10979682682772657</c:v>
                </c:pt>
                <c:pt idx="1351">
                  <c:v>0.10979682682772657</c:v>
                </c:pt>
                <c:pt idx="1352">
                  <c:v>0.10979682682772657</c:v>
                </c:pt>
                <c:pt idx="1353">
                  <c:v>0.10979682682772657</c:v>
                </c:pt>
                <c:pt idx="1354">
                  <c:v>0.10979682682772657</c:v>
                </c:pt>
                <c:pt idx="1355">
                  <c:v>0.10979682682772657</c:v>
                </c:pt>
                <c:pt idx="1356">
                  <c:v>0.10979682682772657</c:v>
                </c:pt>
                <c:pt idx="1357">
                  <c:v>0.10979682682772657</c:v>
                </c:pt>
                <c:pt idx="1358">
                  <c:v>0.10979682682772657</c:v>
                </c:pt>
                <c:pt idx="1359">
                  <c:v>0.10979682682772657</c:v>
                </c:pt>
                <c:pt idx="1360">
                  <c:v>0.10979682682772657</c:v>
                </c:pt>
                <c:pt idx="1361">
                  <c:v>0.10979682682772657</c:v>
                </c:pt>
                <c:pt idx="1362">
                  <c:v>0.10979682682772657</c:v>
                </c:pt>
                <c:pt idx="1363">
                  <c:v>0.10979682682772657</c:v>
                </c:pt>
                <c:pt idx="1364">
                  <c:v>0.10979682682772657</c:v>
                </c:pt>
                <c:pt idx="1365">
                  <c:v>0.10979682682772657</c:v>
                </c:pt>
                <c:pt idx="1366">
                  <c:v>0.10979682682772657</c:v>
                </c:pt>
                <c:pt idx="1367">
                  <c:v>0.10979682682772657</c:v>
                </c:pt>
                <c:pt idx="1368">
                  <c:v>0.10979682682772657</c:v>
                </c:pt>
                <c:pt idx="1369">
                  <c:v>0.10979682682772657</c:v>
                </c:pt>
                <c:pt idx="1370">
                  <c:v>0.10979682682772657</c:v>
                </c:pt>
                <c:pt idx="1371">
                  <c:v>0.10979682682772657</c:v>
                </c:pt>
                <c:pt idx="1372">
                  <c:v>0.10979682682772657</c:v>
                </c:pt>
                <c:pt idx="1373">
                  <c:v>0.10979682682772657</c:v>
                </c:pt>
                <c:pt idx="1374">
                  <c:v>0.10979682682772657</c:v>
                </c:pt>
                <c:pt idx="1375">
                  <c:v>0.10979682682772657</c:v>
                </c:pt>
                <c:pt idx="1376">
                  <c:v>0.10979682682772657</c:v>
                </c:pt>
                <c:pt idx="1377">
                  <c:v>0.10979682682772657</c:v>
                </c:pt>
                <c:pt idx="1378">
                  <c:v>0.10979682682772657</c:v>
                </c:pt>
                <c:pt idx="1379">
                  <c:v>0.10979682682772657</c:v>
                </c:pt>
                <c:pt idx="1380">
                  <c:v>0.10979682682772657</c:v>
                </c:pt>
                <c:pt idx="1381">
                  <c:v>0.10979682682772657</c:v>
                </c:pt>
                <c:pt idx="1382">
                  <c:v>0.10979682682772657</c:v>
                </c:pt>
                <c:pt idx="1383">
                  <c:v>0.10979682682772657</c:v>
                </c:pt>
                <c:pt idx="1384">
                  <c:v>0.10979682682772657</c:v>
                </c:pt>
                <c:pt idx="1385">
                  <c:v>0.10979682682772657</c:v>
                </c:pt>
                <c:pt idx="1386">
                  <c:v>0.10979682682772657</c:v>
                </c:pt>
                <c:pt idx="1387">
                  <c:v>0.10979682682772657</c:v>
                </c:pt>
                <c:pt idx="1388">
                  <c:v>0.10979682682772657</c:v>
                </c:pt>
                <c:pt idx="1389">
                  <c:v>0.10979682682772657</c:v>
                </c:pt>
                <c:pt idx="1390">
                  <c:v>0.10979682682772657</c:v>
                </c:pt>
                <c:pt idx="1391">
                  <c:v>0.15258337892557483</c:v>
                </c:pt>
                <c:pt idx="1392">
                  <c:v>0.15258337892557483</c:v>
                </c:pt>
                <c:pt idx="1393">
                  <c:v>0.15258337892557483</c:v>
                </c:pt>
                <c:pt idx="1394">
                  <c:v>0.15258337892557483</c:v>
                </c:pt>
                <c:pt idx="1395">
                  <c:v>0.15258337892557483</c:v>
                </c:pt>
                <c:pt idx="1396">
                  <c:v>0.15258337892557483</c:v>
                </c:pt>
                <c:pt idx="1397">
                  <c:v>0.15258337892557483</c:v>
                </c:pt>
                <c:pt idx="1398">
                  <c:v>0.15258337892557483</c:v>
                </c:pt>
                <c:pt idx="1399">
                  <c:v>0.15258337892557483</c:v>
                </c:pt>
                <c:pt idx="1400">
                  <c:v>0.15258337892557483</c:v>
                </c:pt>
                <c:pt idx="1401">
                  <c:v>0.15258337892557483</c:v>
                </c:pt>
                <c:pt idx="1402">
                  <c:v>0.15258337892557483</c:v>
                </c:pt>
                <c:pt idx="1403">
                  <c:v>0.15258337892557483</c:v>
                </c:pt>
                <c:pt idx="1404">
                  <c:v>0.16587997072701438</c:v>
                </c:pt>
                <c:pt idx="1405">
                  <c:v>0.16587997072701438</c:v>
                </c:pt>
                <c:pt idx="1406">
                  <c:v>0.16587997072701438</c:v>
                </c:pt>
                <c:pt idx="1407">
                  <c:v>0.16587997072701438</c:v>
                </c:pt>
                <c:pt idx="1408">
                  <c:v>0.16587997072701438</c:v>
                </c:pt>
                <c:pt idx="1409">
                  <c:v>0.16587997072701438</c:v>
                </c:pt>
                <c:pt idx="1410">
                  <c:v>0.16587997072701438</c:v>
                </c:pt>
                <c:pt idx="1411">
                  <c:v>0.16587997072701438</c:v>
                </c:pt>
                <c:pt idx="1412">
                  <c:v>0.16587997072701438</c:v>
                </c:pt>
                <c:pt idx="1413">
                  <c:v>0.16587997072701438</c:v>
                </c:pt>
                <c:pt idx="1414">
                  <c:v>0.16587997072701438</c:v>
                </c:pt>
                <c:pt idx="1415">
                  <c:v>0.16587997072701438</c:v>
                </c:pt>
                <c:pt idx="1416">
                  <c:v>0.16587997072701438</c:v>
                </c:pt>
                <c:pt idx="1417">
                  <c:v>0.16587997072701438</c:v>
                </c:pt>
                <c:pt idx="1418">
                  <c:v>0.16587997072701438</c:v>
                </c:pt>
                <c:pt idx="1419">
                  <c:v>0.16587997072701438</c:v>
                </c:pt>
                <c:pt idx="1420">
                  <c:v>0.16587997072701438</c:v>
                </c:pt>
                <c:pt idx="1421">
                  <c:v>0.16587997072701438</c:v>
                </c:pt>
                <c:pt idx="1422">
                  <c:v>0.16587997072701438</c:v>
                </c:pt>
                <c:pt idx="1423">
                  <c:v>0.18536701728959662</c:v>
                </c:pt>
                <c:pt idx="1424">
                  <c:v>0.18536701728959662</c:v>
                </c:pt>
                <c:pt idx="1425">
                  <c:v>0.18536701728959662</c:v>
                </c:pt>
                <c:pt idx="1426">
                  <c:v>0.18536701728959662</c:v>
                </c:pt>
                <c:pt idx="1427">
                  <c:v>0.18536701728959662</c:v>
                </c:pt>
                <c:pt idx="1428">
                  <c:v>0.18536701728959662</c:v>
                </c:pt>
                <c:pt idx="1429">
                  <c:v>0.18536701728959662</c:v>
                </c:pt>
                <c:pt idx="1430">
                  <c:v>0.18536701728959662</c:v>
                </c:pt>
                <c:pt idx="1431">
                  <c:v>0.18536701728959662</c:v>
                </c:pt>
                <c:pt idx="1432">
                  <c:v>0.18536701728959662</c:v>
                </c:pt>
                <c:pt idx="1433">
                  <c:v>0.18536701728959662</c:v>
                </c:pt>
                <c:pt idx="1434">
                  <c:v>0.18536701728959662</c:v>
                </c:pt>
                <c:pt idx="1435">
                  <c:v>0.18536701728959662</c:v>
                </c:pt>
                <c:pt idx="1436">
                  <c:v>0.18536701728959662</c:v>
                </c:pt>
                <c:pt idx="1437">
                  <c:v>0.18536701728959662</c:v>
                </c:pt>
                <c:pt idx="1438">
                  <c:v>0.18536701728959662</c:v>
                </c:pt>
                <c:pt idx="1439">
                  <c:v>0.18536701728959662</c:v>
                </c:pt>
                <c:pt idx="1440">
                  <c:v>0.18536701728959662</c:v>
                </c:pt>
                <c:pt idx="1441">
                  <c:v>0.20389347450227818</c:v>
                </c:pt>
                <c:pt idx="1442">
                  <c:v>0.20389347450227818</c:v>
                </c:pt>
                <c:pt idx="1443">
                  <c:v>0.20389347450227818</c:v>
                </c:pt>
                <c:pt idx="1444">
                  <c:v>0.20389347450227818</c:v>
                </c:pt>
                <c:pt idx="1445">
                  <c:v>0.20389347450227818</c:v>
                </c:pt>
                <c:pt idx="1446">
                  <c:v>0.20389347450227818</c:v>
                </c:pt>
                <c:pt idx="1447">
                  <c:v>0.20389347450227818</c:v>
                </c:pt>
                <c:pt idx="1448">
                  <c:v>0.20389347450227818</c:v>
                </c:pt>
                <c:pt idx="1449">
                  <c:v>0.20389347450227818</c:v>
                </c:pt>
                <c:pt idx="1450">
                  <c:v>0.20389347450227818</c:v>
                </c:pt>
                <c:pt idx="1451">
                  <c:v>0.20389347450227818</c:v>
                </c:pt>
                <c:pt idx="1452">
                  <c:v>0.20389347450227818</c:v>
                </c:pt>
                <c:pt idx="1453">
                  <c:v>0.20389347450227818</c:v>
                </c:pt>
                <c:pt idx="1454">
                  <c:v>0.20389347450227818</c:v>
                </c:pt>
                <c:pt idx="1455">
                  <c:v>0.20389347450227818</c:v>
                </c:pt>
                <c:pt idx="1456">
                  <c:v>0.20389347450227818</c:v>
                </c:pt>
                <c:pt idx="1457">
                  <c:v>0.20389347450227818</c:v>
                </c:pt>
                <c:pt idx="1458">
                  <c:v>0.22145507332142239</c:v>
                </c:pt>
                <c:pt idx="1459">
                  <c:v>0.22145507332142239</c:v>
                </c:pt>
                <c:pt idx="1460">
                  <c:v>0.22145507332142239</c:v>
                </c:pt>
                <c:pt idx="1461">
                  <c:v>0.22145507332142239</c:v>
                </c:pt>
                <c:pt idx="1462">
                  <c:v>0.22145507332142239</c:v>
                </c:pt>
                <c:pt idx="1463">
                  <c:v>0.22145507332142239</c:v>
                </c:pt>
                <c:pt idx="1464">
                  <c:v>0.22145507332142239</c:v>
                </c:pt>
                <c:pt idx="1465">
                  <c:v>0.22145507332142239</c:v>
                </c:pt>
                <c:pt idx="1466">
                  <c:v>0.22145507332142239</c:v>
                </c:pt>
                <c:pt idx="1467">
                  <c:v>0.22145507332142239</c:v>
                </c:pt>
                <c:pt idx="1468">
                  <c:v>0.22145507332142239</c:v>
                </c:pt>
                <c:pt idx="1469">
                  <c:v>0.22145507332142239</c:v>
                </c:pt>
                <c:pt idx="1470">
                  <c:v>0.22145507332142239</c:v>
                </c:pt>
                <c:pt idx="1471">
                  <c:v>0.22145507332142239</c:v>
                </c:pt>
                <c:pt idx="1472">
                  <c:v>0.22145507332142239</c:v>
                </c:pt>
                <c:pt idx="1473">
                  <c:v>0.22145507332142239</c:v>
                </c:pt>
                <c:pt idx="1474">
                  <c:v>0.22145507332142239</c:v>
                </c:pt>
                <c:pt idx="1475">
                  <c:v>0.22145507332142239</c:v>
                </c:pt>
                <c:pt idx="1476">
                  <c:v>0.22145507332142239</c:v>
                </c:pt>
                <c:pt idx="1477">
                  <c:v>0.22145507332142239</c:v>
                </c:pt>
                <c:pt idx="1478">
                  <c:v>0.24220402167426766</c:v>
                </c:pt>
                <c:pt idx="1479">
                  <c:v>0.24220402167426766</c:v>
                </c:pt>
                <c:pt idx="1480">
                  <c:v>0.24220402167426766</c:v>
                </c:pt>
                <c:pt idx="1481">
                  <c:v>0.24220402167426766</c:v>
                </c:pt>
                <c:pt idx="1482">
                  <c:v>0.24220402167426766</c:v>
                </c:pt>
                <c:pt idx="1483">
                  <c:v>0.24220402167426766</c:v>
                </c:pt>
                <c:pt idx="1484">
                  <c:v>0.24220402167426766</c:v>
                </c:pt>
                <c:pt idx="1485">
                  <c:v>0.24220402167426766</c:v>
                </c:pt>
                <c:pt idx="1486">
                  <c:v>0.24220402167426766</c:v>
                </c:pt>
                <c:pt idx="1487">
                  <c:v>0.24220402167426766</c:v>
                </c:pt>
                <c:pt idx="1488">
                  <c:v>0.24220402167426766</c:v>
                </c:pt>
                <c:pt idx="1489">
                  <c:v>0.24220402167426766</c:v>
                </c:pt>
                <c:pt idx="1490">
                  <c:v>0.24220402167426766</c:v>
                </c:pt>
                <c:pt idx="1491">
                  <c:v>0.24220402167426766</c:v>
                </c:pt>
                <c:pt idx="1492">
                  <c:v>0.24220402167426766</c:v>
                </c:pt>
                <c:pt idx="1493">
                  <c:v>0.24220402167426766</c:v>
                </c:pt>
                <c:pt idx="1494">
                  <c:v>0.24220402167426766</c:v>
                </c:pt>
                <c:pt idx="1495">
                  <c:v>0.24220402167426766</c:v>
                </c:pt>
                <c:pt idx="1496">
                  <c:v>0.24220402167426766</c:v>
                </c:pt>
                <c:pt idx="1497">
                  <c:v>0.24220402167426766</c:v>
                </c:pt>
                <c:pt idx="1498">
                  <c:v>0.24220402167426766</c:v>
                </c:pt>
                <c:pt idx="1499">
                  <c:v>0.24220402167426766</c:v>
                </c:pt>
                <c:pt idx="1500">
                  <c:v>0.24220402167426766</c:v>
                </c:pt>
                <c:pt idx="1501">
                  <c:v>0.2661955134062266</c:v>
                </c:pt>
                <c:pt idx="1502">
                  <c:v>0.2661955134062266</c:v>
                </c:pt>
                <c:pt idx="1503">
                  <c:v>0.2661955134062266</c:v>
                </c:pt>
                <c:pt idx="1504">
                  <c:v>0.2661955134062266</c:v>
                </c:pt>
                <c:pt idx="1505">
                  <c:v>0.2661955134062266</c:v>
                </c:pt>
                <c:pt idx="1506">
                  <c:v>0.2661955134062266</c:v>
                </c:pt>
                <c:pt idx="1507">
                  <c:v>0.2661955134062266</c:v>
                </c:pt>
                <c:pt idx="1508">
                  <c:v>0.2661955134062266</c:v>
                </c:pt>
                <c:pt idx="1509">
                  <c:v>0.2661955134062266</c:v>
                </c:pt>
                <c:pt idx="1510">
                  <c:v>0.2661955134062266</c:v>
                </c:pt>
                <c:pt idx="1511">
                  <c:v>0.2661955134062266</c:v>
                </c:pt>
                <c:pt idx="1512">
                  <c:v>0.2661955134062266</c:v>
                </c:pt>
                <c:pt idx="1513">
                  <c:v>0.2661955134062266</c:v>
                </c:pt>
                <c:pt idx="1514">
                  <c:v>0.2661955134062266</c:v>
                </c:pt>
                <c:pt idx="1515">
                  <c:v>0.28087351740767952</c:v>
                </c:pt>
                <c:pt idx="1516">
                  <c:v>0.28087351740767952</c:v>
                </c:pt>
                <c:pt idx="1517">
                  <c:v>0.28087351740767952</c:v>
                </c:pt>
                <c:pt idx="1518">
                  <c:v>0.28087351740767952</c:v>
                </c:pt>
                <c:pt idx="1519">
                  <c:v>0.28087351740767952</c:v>
                </c:pt>
                <c:pt idx="1520">
                  <c:v>0.28087351740767952</c:v>
                </c:pt>
                <c:pt idx="1521">
                  <c:v>0.28087351740767952</c:v>
                </c:pt>
                <c:pt idx="1522">
                  <c:v>0.28087351740767952</c:v>
                </c:pt>
                <c:pt idx="1523">
                  <c:v>0.28087351740767952</c:v>
                </c:pt>
                <c:pt idx="1524">
                  <c:v>0.28087351740767952</c:v>
                </c:pt>
                <c:pt idx="1525">
                  <c:v>0.28087351740767952</c:v>
                </c:pt>
                <c:pt idx="1526">
                  <c:v>0.28087351740767952</c:v>
                </c:pt>
                <c:pt idx="1527">
                  <c:v>0.28087351740767952</c:v>
                </c:pt>
                <c:pt idx="1528">
                  <c:v>0.28087351740767952</c:v>
                </c:pt>
                <c:pt idx="1529">
                  <c:v>0.28087351740767952</c:v>
                </c:pt>
                <c:pt idx="1530">
                  <c:v>0.29666748035387625</c:v>
                </c:pt>
                <c:pt idx="1531">
                  <c:v>0.29666748035387625</c:v>
                </c:pt>
                <c:pt idx="1532">
                  <c:v>0.29666748035387625</c:v>
                </c:pt>
                <c:pt idx="1533">
                  <c:v>0.29666748035387625</c:v>
                </c:pt>
                <c:pt idx="1534">
                  <c:v>0.29666748035387625</c:v>
                </c:pt>
                <c:pt idx="1535">
                  <c:v>0.29666748035387625</c:v>
                </c:pt>
                <c:pt idx="1536">
                  <c:v>0.29666748035387625</c:v>
                </c:pt>
                <c:pt idx="1537">
                  <c:v>0.29666748035387625</c:v>
                </c:pt>
                <c:pt idx="1538">
                  <c:v>0.29666748035387625</c:v>
                </c:pt>
                <c:pt idx="1539">
                  <c:v>0.29666748035387625</c:v>
                </c:pt>
                <c:pt idx="1540">
                  <c:v>0.29666748035387625</c:v>
                </c:pt>
                <c:pt idx="1541">
                  <c:v>0.29666748035387625</c:v>
                </c:pt>
                <c:pt idx="1542">
                  <c:v>0.29666748035387625</c:v>
                </c:pt>
                <c:pt idx="1543">
                  <c:v>0.29666748035387625</c:v>
                </c:pt>
                <c:pt idx="1544">
                  <c:v>0.29666748035387625</c:v>
                </c:pt>
                <c:pt idx="1545">
                  <c:v>0.29666748035387625</c:v>
                </c:pt>
                <c:pt idx="1546">
                  <c:v>0.29666748035387625</c:v>
                </c:pt>
                <c:pt idx="1547">
                  <c:v>0.29666748035387625</c:v>
                </c:pt>
                <c:pt idx="1548">
                  <c:v>0.29666748035387625</c:v>
                </c:pt>
                <c:pt idx="1549">
                  <c:v>0.29666748035387625</c:v>
                </c:pt>
                <c:pt idx="1550">
                  <c:v>0.29666748035387625</c:v>
                </c:pt>
                <c:pt idx="1551">
                  <c:v>0.29666748035387625</c:v>
                </c:pt>
                <c:pt idx="1552">
                  <c:v>0.29666748035387625</c:v>
                </c:pt>
                <c:pt idx="1553">
                  <c:v>0.3210309375143276</c:v>
                </c:pt>
                <c:pt idx="1554">
                  <c:v>0.3210309375143276</c:v>
                </c:pt>
                <c:pt idx="1555">
                  <c:v>0.3210309375143276</c:v>
                </c:pt>
                <c:pt idx="1556">
                  <c:v>0.3210309375143276</c:v>
                </c:pt>
                <c:pt idx="1557">
                  <c:v>0.3210309375143276</c:v>
                </c:pt>
                <c:pt idx="1558">
                  <c:v>0.3210309375143276</c:v>
                </c:pt>
                <c:pt idx="1559">
                  <c:v>0.3210309375143276</c:v>
                </c:pt>
                <c:pt idx="1560">
                  <c:v>0.3210309375143276</c:v>
                </c:pt>
                <c:pt idx="1561">
                  <c:v>0.3210309375143276</c:v>
                </c:pt>
                <c:pt idx="1562">
                  <c:v>0.3210309375143276</c:v>
                </c:pt>
                <c:pt idx="1563">
                  <c:v>0.3210309375143276</c:v>
                </c:pt>
                <c:pt idx="1564">
                  <c:v>0.3210309375143276</c:v>
                </c:pt>
                <c:pt idx="1565">
                  <c:v>0.3210309375143276</c:v>
                </c:pt>
                <c:pt idx="1566">
                  <c:v>0.3210309375143276</c:v>
                </c:pt>
                <c:pt idx="1567">
                  <c:v>0.3210309375143276</c:v>
                </c:pt>
                <c:pt idx="1568">
                  <c:v>0.3210309375143276</c:v>
                </c:pt>
                <c:pt idx="1569">
                  <c:v>0.33809165680420711</c:v>
                </c:pt>
                <c:pt idx="1570">
                  <c:v>0.33809165680420711</c:v>
                </c:pt>
                <c:pt idx="1571">
                  <c:v>0.33809165680420711</c:v>
                </c:pt>
                <c:pt idx="1572">
                  <c:v>0.33809165680420711</c:v>
                </c:pt>
                <c:pt idx="1573">
                  <c:v>0.33809165680420711</c:v>
                </c:pt>
                <c:pt idx="1574">
                  <c:v>0.33809165680420711</c:v>
                </c:pt>
                <c:pt idx="1575">
                  <c:v>0.33809165680420711</c:v>
                </c:pt>
                <c:pt idx="1576">
                  <c:v>0.33809165680420711</c:v>
                </c:pt>
                <c:pt idx="1577">
                  <c:v>0.33809165680420711</c:v>
                </c:pt>
                <c:pt idx="1578">
                  <c:v>0.33809165680420711</c:v>
                </c:pt>
                <c:pt idx="1579">
                  <c:v>0.33809165680420711</c:v>
                </c:pt>
                <c:pt idx="1580">
                  <c:v>0.33809165680420711</c:v>
                </c:pt>
                <c:pt idx="1581">
                  <c:v>0.33809165680420711</c:v>
                </c:pt>
                <c:pt idx="1582">
                  <c:v>0.33809165680420711</c:v>
                </c:pt>
                <c:pt idx="1583">
                  <c:v>0.33809165680420711</c:v>
                </c:pt>
                <c:pt idx="1584">
                  <c:v>0.33809165680420711</c:v>
                </c:pt>
                <c:pt idx="1585">
                  <c:v>0.33809165680420711</c:v>
                </c:pt>
                <c:pt idx="1586">
                  <c:v>0.33809165680420711</c:v>
                </c:pt>
                <c:pt idx="1587">
                  <c:v>0.35740359512204112</c:v>
                </c:pt>
                <c:pt idx="1588">
                  <c:v>0.35740359512204112</c:v>
                </c:pt>
                <c:pt idx="1589">
                  <c:v>0.35740359512204112</c:v>
                </c:pt>
                <c:pt idx="1590">
                  <c:v>0.35740359512204112</c:v>
                </c:pt>
                <c:pt idx="1591">
                  <c:v>0.35740359512204112</c:v>
                </c:pt>
                <c:pt idx="1592">
                  <c:v>0.35740359512204112</c:v>
                </c:pt>
                <c:pt idx="1593">
                  <c:v>0.35740359512204112</c:v>
                </c:pt>
                <c:pt idx="1594">
                  <c:v>0.35740359512204112</c:v>
                </c:pt>
                <c:pt idx="1595">
                  <c:v>0.35740359512204112</c:v>
                </c:pt>
                <c:pt idx="1596">
                  <c:v>0.35740359512204112</c:v>
                </c:pt>
                <c:pt idx="1597">
                  <c:v>0.35740359512204112</c:v>
                </c:pt>
                <c:pt idx="1598">
                  <c:v>0.35740359512204112</c:v>
                </c:pt>
                <c:pt idx="1599">
                  <c:v>0.35740359512204112</c:v>
                </c:pt>
                <c:pt idx="1600">
                  <c:v>0.35740359512204112</c:v>
                </c:pt>
                <c:pt idx="1601">
                  <c:v>0.35740359512204112</c:v>
                </c:pt>
                <c:pt idx="1602">
                  <c:v>0.35740359512204112</c:v>
                </c:pt>
                <c:pt idx="1603">
                  <c:v>0.35740359512204112</c:v>
                </c:pt>
                <c:pt idx="1604">
                  <c:v>0.35740359512204112</c:v>
                </c:pt>
                <c:pt idx="1605">
                  <c:v>0.35740359512204112</c:v>
                </c:pt>
                <c:pt idx="1606">
                  <c:v>0.37793423152141148</c:v>
                </c:pt>
                <c:pt idx="1607">
                  <c:v>0.37793423152141148</c:v>
                </c:pt>
                <c:pt idx="1608">
                  <c:v>0.37793423152141148</c:v>
                </c:pt>
                <c:pt idx="1609">
                  <c:v>0.37793423152141148</c:v>
                </c:pt>
                <c:pt idx="1610">
                  <c:v>0.37793423152141148</c:v>
                </c:pt>
                <c:pt idx="1611">
                  <c:v>0.37793423152141148</c:v>
                </c:pt>
                <c:pt idx="1612">
                  <c:v>0.37793423152141148</c:v>
                </c:pt>
                <c:pt idx="1613">
                  <c:v>0.37793423152141148</c:v>
                </c:pt>
                <c:pt idx="1614">
                  <c:v>0.37793423152141148</c:v>
                </c:pt>
                <c:pt idx="1615">
                  <c:v>0.37793423152141148</c:v>
                </c:pt>
                <c:pt idx="1616">
                  <c:v>0.37793423152141148</c:v>
                </c:pt>
                <c:pt idx="1617">
                  <c:v>0.38989305104732125</c:v>
                </c:pt>
                <c:pt idx="1618">
                  <c:v>0.38989305104732125</c:v>
                </c:pt>
                <c:pt idx="1619">
                  <c:v>0.38989305104732125</c:v>
                </c:pt>
                <c:pt idx="1620">
                  <c:v>0.38989305104732125</c:v>
                </c:pt>
                <c:pt idx="1621">
                  <c:v>0.38989305104732125</c:v>
                </c:pt>
                <c:pt idx="1622">
                  <c:v>0.38989305104732125</c:v>
                </c:pt>
                <c:pt idx="1623">
                  <c:v>0.38989305104732125</c:v>
                </c:pt>
                <c:pt idx="1624">
                  <c:v>0.38989305104732125</c:v>
                </c:pt>
                <c:pt idx="1625">
                  <c:v>0.38989305104732125</c:v>
                </c:pt>
                <c:pt idx="1626">
                  <c:v>0.38989305104732125</c:v>
                </c:pt>
                <c:pt idx="1627">
                  <c:v>0.38989305104732125</c:v>
                </c:pt>
                <c:pt idx="1628">
                  <c:v>0.38989305104732125</c:v>
                </c:pt>
                <c:pt idx="1629">
                  <c:v>0.38989305104732125</c:v>
                </c:pt>
                <c:pt idx="1630">
                  <c:v>0.38989305104732125</c:v>
                </c:pt>
                <c:pt idx="1631">
                  <c:v>0.38989305104732125</c:v>
                </c:pt>
                <c:pt idx="1632">
                  <c:v>0.38989305104732125</c:v>
                </c:pt>
                <c:pt idx="1633">
                  <c:v>0.38989305104732125</c:v>
                </c:pt>
                <c:pt idx="1634">
                  <c:v>0.38989305104732125</c:v>
                </c:pt>
                <c:pt idx="1635">
                  <c:v>0.38989305104732125</c:v>
                </c:pt>
                <c:pt idx="1636">
                  <c:v>0.4106824478890686</c:v>
                </c:pt>
                <c:pt idx="1637">
                  <c:v>0.4106824478890686</c:v>
                </c:pt>
                <c:pt idx="1638">
                  <c:v>0.4106824478890686</c:v>
                </c:pt>
                <c:pt idx="1639">
                  <c:v>0.4106824478890686</c:v>
                </c:pt>
                <c:pt idx="1640">
                  <c:v>0.4106824478890686</c:v>
                </c:pt>
                <c:pt idx="1641">
                  <c:v>0.4106824478890686</c:v>
                </c:pt>
                <c:pt idx="1642">
                  <c:v>0.4106824478890686</c:v>
                </c:pt>
                <c:pt idx="1643">
                  <c:v>0.4106824478890686</c:v>
                </c:pt>
                <c:pt idx="1644">
                  <c:v>0.4106824478890686</c:v>
                </c:pt>
                <c:pt idx="1645">
                  <c:v>0.4106824478890686</c:v>
                </c:pt>
                <c:pt idx="1646">
                  <c:v>0.4106824478890686</c:v>
                </c:pt>
                <c:pt idx="1647">
                  <c:v>0.4106824478890686</c:v>
                </c:pt>
                <c:pt idx="1648">
                  <c:v>0.4106824478890686</c:v>
                </c:pt>
                <c:pt idx="1649">
                  <c:v>0.4106824478890686</c:v>
                </c:pt>
                <c:pt idx="1650">
                  <c:v>0.4106824478890686</c:v>
                </c:pt>
                <c:pt idx="1651">
                  <c:v>0.4106824478890686</c:v>
                </c:pt>
                <c:pt idx="1652">
                  <c:v>0.4106824478890686</c:v>
                </c:pt>
                <c:pt idx="1653">
                  <c:v>0.4106824478890686</c:v>
                </c:pt>
                <c:pt idx="1654">
                  <c:v>0.4106824478890686</c:v>
                </c:pt>
                <c:pt idx="1655">
                  <c:v>0.4106824478890686</c:v>
                </c:pt>
                <c:pt idx="1656">
                  <c:v>0.4106824478890686</c:v>
                </c:pt>
                <c:pt idx="1657">
                  <c:v>0.4106824478890686</c:v>
                </c:pt>
                <c:pt idx="1658">
                  <c:v>0.4106824478890686</c:v>
                </c:pt>
                <c:pt idx="1659">
                  <c:v>0.43608927523098462</c:v>
                </c:pt>
                <c:pt idx="1660">
                  <c:v>0.43608927523098462</c:v>
                </c:pt>
                <c:pt idx="1661">
                  <c:v>0.43608927523098462</c:v>
                </c:pt>
                <c:pt idx="1662">
                  <c:v>0.43608927523098462</c:v>
                </c:pt>
                <c:pt idx="1663">
                  <c:v>0.43608927523098462</c:v>
                </c:pt>
                <c:pt idx="1664">
                  <c:v>0.43608927523098462</c:v>
                </c:pt>
                <c:pt idx="1665">
                  <c:v>0.43608927523098462</c:v>
                </c:pt>
                <c:pt idx="1666">
                  <c:v>0.43608927523098462</c:v>
                </c:pt>
                <c:pt idx="1667">
                  <c:v>0.43608927523098462</c:v>
                </c:pt>
                <c:pt idx="1668">
                  <c:v>0.43608927523098462</c:v>
                </c:pt>
                <c:pt idx="1669">
                  <c:v>0.43608927523098462</c:v>
                </c:pt>
                <c:pt idx="1670">
                  <c:v>0.43608927523098462</c:v>
                </c:pt>
                <c:pt idx="1671">
                  <c:v>0.43608927523098462</c:v>
                </c:pt>
                <c:pt idx="1672">
                  <c:v>0.43608927523098462</c:v>
                </c:pt>
                <c:pt idx="1673">
                  <c:v>0.43608927523098462</c:v>
                </c:pt>
                <c:pt idx="1674">
                  <c:v>0.43608927523098462</c:v>
                </c:pt>
                <c:pt idx="1675">
                  <c:v>0.43608927523098462</c:v>
                </c:pt>
                <c:pt idx="1676">
                  <c:v>0.4550499166877881</c:v>
                </c:pt>
                <c:pt idx="1677">
                  <c:v>0.4550499166877881</c:v>
                </c:pt>
                <c:pt idx="1678">
                  <c:v>0.4550499166877881</c:v>
                </c:pt>
                <c:pt idx="1679">
                  <c:v>0.4550499166877881</c:v>
                </c:pt>
                <c:pt idx="1680">
                  <c:v>0.4550499166877881</c:v>
                </c:pt>
                <c:pt idx="1681">
                  <c:v>0.4550499166877881</c:v>
                </c:pt>
                <c:pt idx="1682">
                  <c:v>0.4550499166877881</c:v>
                </c:pt>
                <c:pt idx="1683">
                  <c:v>0.4550499166877881</c:v>
                </c:pt>
                <c:pt idx="1684">
                  <c:v>0.4550499166877881</c:v>
                </c:pt>
                <c:pt idx="1685">
                  <c:v>0.4550499166877881</c:v>
                </c:pt>
                <c:pt idx="1686">
                  <c:v>0.4550499166877881</c:v>
                </c:pt>
                <c:pt idx="1687">
                  <c:v>0.4550499166877881</c:v>
                </c:pt>
                <c:pt idx="1688">
                  <c:v>0.4550499166877881</c:v>
                </c:pt>
                <c:pt idx="1689">
                  <c:v>0.4550499166877881</c:v>
                </c:pt>
                <c:pt idx="1690">
                  <c:v>0.4550499166877881</c:v>
                </c:pt>
                <c:pt idx="1691">
                  <c:v>0.4550499166877881</c:v>
                </c:pt>
                <c:pt idx="1692">
                  <c:v>0.4550499166877881</c:v>
                </c:pt>
                <c:pt idx="1693">
                  <c:v>0.4550499166877881</c:v>
                </c:pt>
                <c:pt idx="1694">
                  <c:v>0.4753059818567435</c:v>
                </c:pt>
                <c:pt idx="1695">
                  <c:v>0.4753059818567435</c:v>
                </c:pt>
                <c:pt idx="1696">
                  <c:v>0.4753059818567435</c:v>
                </c:pt>
                <c:pt idx="1697">
                  <c:v>0.4753059818567435</c:v>
                </c:pt>
                <c:pt idx="1698">
                  <c:v>0.4753059818567435</c:v>
                </c:pt>
                <c:pt idx="1699">
                  <c:v>0.4753059818567435</c:v>
                </c:pt>
                <c:pt idx="1700">
                  <c:v>0.4753059818567435</c:v>
                </c:pt>
                <c:pt idx="1701">
                  <c:v>0.4753059818567435</c:v>
                </c:pt>
                <c:pt idx="1702">
                  <c:v>0.4753059818567435</c:v>
                </c:pt>
                <c:pt idx="1703">
                  <c:v>0.4753059818567435</c:v>
                </c:pt>
                <c:pt idx="1704">
                  <c:v>0.4753059818567435</c:v>
                </c:pt>
                <c:pt idx="1705">
                  <c:v>0.4753059818567435</c:v>
                </c:pt>
                <c:pt idx="1706">
                  <c:v>0.4753059818567435</c:v>
                </c:pt>
                <c:pt idx="1707">
                  <c:v>0.4753059818567435</c:v>
                </c:pt>
                <c:pt idx="1708">
                  <c:v>0.4753059818567435</c:v>
                </c:pt>
                <c:pt idx="1709">
                  <c:v>0.4753059818567435</c:v>
                </c:pt>
                <c:pt idx="1710">
                  <c:v>0.49347631997945507</c:v>
                </c:pt>
                <c:pt idx="1711">
                  <c:v>0.49347631997945507</c:v>
                </c:pt>
                <c:pt idx="1712">
                  <c:v>0.49347631997945507</c:v>
                </c:pt>
                <c:pt idx="1713">
                  <c:v>0.49347631997945507</c:v>
                </c:pt>
                <c:pt idx="1714">
                  <c:v>0.49347631997945507</c:v>
                </c:pt>
                <c:pt idx="1715">
                  <c:v>0.49347631997945507</c:v>
                </c:pt>
                <c:pt idx="1716">
                  <c:v>0.49347631997945507</c:v>
                </c:pt>
                <c:pt idx="1717">
                  <c:v>0.49347631997945507</c:v>
                </c:pt>
                <c:pt idx="1718">
                  <c:v>0.49347631997945507</c:v>
                </c:pt>
                <c:pt idx="1719">
                  <c:v>0.49347631997945507</c:v>
                </c:pt>
                <c:pt idx="1720">
                  <c:v>0.49347631997945507</c:v>
                </c:pt>
                <c:pt idx="1721">
                  <c:v>0.49347631997945507</c:v>
                </c:pt>
                <c:pt idx="1722">
                  <c:v>0.49347631997945507</c:v>
                </c:pt>
                <c:pt idx="1723">
                  <c:v>0.49347631997945507</c:v>
                </c:pt>
                <c:pt idx="1724">
                  <c:v>0.49347631997945507</c:v>
                </c:pt>
                <c:pt idx="1725">
                  <c:v>0.49347631997945507</c:v>
                </c:pt>
                <c:pt idx="1726">
                  <c:v>0.49347631997945507</c:v>
                </c:pt>
                <c:pt idx="1727">
                  <c:v>0.49347631997945507</c:v>
                </c:pt>
                <c:pt idx="1728">
                  <c:v>0.49347631997945507</c:v>
                </c:pt>
                <c:pt idx="1729">
                  <c:v>0.49347631997945507</c:v>
                </c:pt>
                <c:pt idx="1730">
                  <c:v>0.51642152932546748</c:v>
                </c:pt>
                <c:pt idx="1731">
                  <c:v>0.51642152932546748</c:v>
                </c:pt>
                <c:pt idx="1732">
                  <c:v>0.51642152932546748</c:v>
                </c:pt>
                <c:pt idx="1733">
                  <c:v>0.51642152932546748</c:v>
                </c:pt>
                <c:pt idx="1734">
                  <c:v>0.51642152932546748</c:v>
                </c:pt>
                <c:pt idx="1735">
                  <c:v>0.51642152932546748</c:v>
                </c:pt>
                <c:pt idx="1736">
                  <c:v>0.51642152932546748</c:v>
                </c:pt>
                <c:pt idx="1737">
                  <c:v>0.51642152932546748</c:v>
                </c:pt>
                <c:pt idx="1738">
                  <c:v>0.51642152932546748</c:v>
                </c:pt>
                <c:pt idx="1739">
                  <c:v>0.51642152932546748</c:v>
                </c:pt>
                <c:pt idx="1740">
                  <c:v>0.51642152932546748</c:v>
                </c:pt>
                <c:pt idx="1741">
                  <c:v>0.51642152932546748</c:v>
                </c:pt>
                <c:pt idx="1742">
                  <c:v>0.51642152932546748</c:v>
                </c:pt>
                <c:pt idx="1743">
                  <c:v>0.51642152932546748</c:v>
                </c:pt>
                <c:pt idx="1744">
                  <c:v>0.51642152932546748</c:v>
                </c:pt>
                <c:pt idx="1745">
                  <c:v>0.51642152932546748</c:v>
                </c:pt>
                <c:pt idx="1746">
                  <c:v>0.51642152932546748</c:v>
                </c:pt>
                <c:pt idx="1747">
                  <c:v>0.51642152932546748</c:v>
                </c:pt>
                <c:pt idx="1748">
                  <c:v>0.51642152932546748</c:v>
                </c:pt>
                <c:pt idx="1749">
                  <c:v>0.51642152932546748</c:v>
                </c:pt>
                <c:pt idx="1750">
                  <c:v>0.51642152932546748</c:v>
                </c:pt>
                <c:pt idx="1751">
                  <c:v>0.51642152932546748</c:v>
                </c:pt>
                <c:pt idx="1752">
                  <c:v>0.51642152932546748</c:v>
                </c:pt>
                <c:pt idx="1753">
                  <c:v>0.51642152932546748</c:v>
                </c:pt>
                <c:pt idx="1754">
                  <c:v>0.51642152932546748</c:v>
                </c:pt>
                <c:pt idx="1755">
                  <c:v>0.51642152932546748</c:v>
                </c:pt>
                <c:pt idx="1756">
                  <c:v>0.51642152932546748</c:v>
                </c:pt>
                <c:pt idx="1757">
                  <c:v>0.54783764946006941</c:v>
                </c:pt>
                <c:pt idx="1758">
                  <c:v>0.54783764946006941</c:v>
                </c:pt>
                <c:pt idx="1759">
                  <c:v>0.54783764946006941</c:v>
                </c:pt>
                <c:pt idx="1760">
                  <c:v>0.54783764946006941</c:v>
                </c:pt>
                <c:pt idx="1761">
                  <c:v>0.54783764946006941</c:v>
                </c:pt>
                <c:pt idx="1762">
                  <c:v>0.54783764946006941</c:v>
                </c:pt>
                <c:pt idx="1763">
                  <c:v>0.55489194217887128</c:v>
                </c:pt>
                <c:pt idx="1764">
                  <c:v>0.55489194217887128</c:v>
                </c:pt>
                <c:pt idx="1765">
                  <c:v>0.55489194217887128</c:v>
                </c:pt>
                <c:pt idx="1766">
                  <c:v>0.55489194217887128</c:v>
                </c:pt>
                <c:pt idx="1767">
                  <c:v>0.55489194217887128</c:v>
                </c:pt>
                <c:pt idx="1768">
                  <c:v>0.55489194217887128</c:v>
                </c:pt>
                <c:pt idx="1769">
                  <c:v>0.55489194217887128</c:v>
                </c:pt>
                <c:pt idx="1770">
                  <c:v>0.55489194217887128</c:v>
                </c:pt>
                <c:pt idx="1771">
                  <c:v>0.55489194217887128</c:v>
                </c:pt>
                <c:pt idx="1772">
                  <c:v>0.55489194217887128</c:v>
                </c:pt>
                <c:pt idx="1773">
                  <c:v>0.55489194217887128</c:v>
                </c:pt>
                <c:pt idx="1774">
                  <c:v>0.55489194217887128</c:v>
                </c:pt>
                <c:pt idx="1775">
                  <c:v>0.5690842704209047</c:v>
                </c:pt>
                <c:pt idx="1776">
                  <c:v>0.5690842704209047</c:v>
                </c:pt>
                <c:pt idx="1777">
                  <c:v>0.5690842704209047</c:v>
                </c:pt>
                <c:pt idx="1778">
                  <c:v>0.5690842704209047</c:v>
                </c:pt>
                <c:pt idx="1779">
                  <c:v>0.5690842704209047</c:v>
                </c:pt>
                <c:pt idx="1780">
                  <c:v>0.5690842704209047</c:v>
                </c:pt>
                <c:pt idx="1781">
                  <c:v>0.5690842704209047</c:v>
                </c:pt>
                <c:pt idx="1782">
                  <c:v>0.5690842704209047</c:v>
                </c:pt>
                <c:pt idx="1783">
                  <c:v>0.5690842704209047</c:v>
                </c:pt>
                <c:pt idx="1784">
                  <c:v>0.5690842704209047</c:v>
                </c:pt>
                <c:pt idx="1785">
                  <c:v>0.5690842704209047</c:v>
                </c:pt>
                <c:pt idx="1786">
                  <c:v>0.5690842704209047</c:v>
                </c:pt>
                <c:pt idx="1787">
                  <c:v>0.5690842704209047</c:v>
                </c:pt>
                <c:pt idx="1788">
                  <c:v>0.58458985705947353</c:v>
                </c:pt>
                <c:pt idx="1789">
                  <c:v>0.58458985705947353</c:v>
                </c:pt>
                <c:pt idx="1790">
                  <c:v>0.58458985705947353</c:v>
                </c:pt>
                <c:pt idx="1791">
                  <c:v>0.58458985705947353</c:v>
                </c:pt>
                <c:pt idx="1792">
                  <c:v>0.58458985705947353</c:v>
                </c:pt>
                <c:pt idx="1793">
                  <c:v>0.58458985705947353</c:v>
                </c:pt>
                <c:pt idx="1794">
                  <c:v>0.58458985705947353</c:v>
                </c:pt>
                <c:pt idx="1795">
                  <c:v>0.58458985705947353</c:v>
                </c:pt>
                <c:pt idx="1796">
                  <c:v>0.58458985705947353</c:v>
                </c:pt>
                <c:pt idx="1797">
                  <c:v>0.58458985705947353</c:v>
                </c:pt>
                <c:pt idx="1798">
                  <c:v>0.58458985705947353</c:v>
                </c:pt>
                <c:pt idx="1799">
                  <c:v>0.58458985705947353</c:v>
                </c:pt>
                <c:pt idx="1800">
                  <c:v>0.58458985705947353</c:v>
                </c:pt>
                <c:pt idx="1801">
                  <c:v>0.58458985705947353</c:v>
                </c:pt>
                <c:pt idx="1802">
                  <c:v>0.58458985705947353</c:v>
                </c:pt>
                <c:pt idx="1803">
                  <c:v>0.58458985705947353</c:v>
                </c:pt>
                <c:pt idx="1804">
                  <c:v>0.58458985705947353</c:v>
                </c:pt>
                <c:pt idx="1805">
                  <c:v>0.58458985705947353</c:v>
                </c:pt>
                <c:pt idx="1806">
                  <c:v>0.60629466973829982</c:v>
                </c:pt>
                <c:pt idx="1807">
                  <c:v>0.60629466973829982</c:v>
                </c:pt>
                <c:pt idx="1808">
                  <c:v>0.60629466973829982</c:v>
                </c:pt>
                <c:pt idx="1809">
                  <c:v>0.60629466973829982</c:v>
                </c:pt>
                <c:pt idx="1810">
                  <c:v>0.60629466973829982</c:v>
                </c:pt>
                <c:pt idx="1811">
                  <c:v>0.60629466973829982</c:v>
                </c:pt>
                <c:pt idx="1812">
                  <c:v>0.60629466973829982</c:v>
                </c:pt>
                <c:pt idx="1813">
                  <c:v>0.60629466973829982</c:v>
                </c:pt>
                <c:pt idx="1814">
                  <c:v>0.60629466973829982</c:v>
                </c:pt>
                <c:pt idx="1815">
                  <c:v>0.60629466973829982</c:v>
                </c:pt>
                <c:pt idx="1816">
                  <c:v>0.60629466973829982</c:v>
                </c:pt>
                <c:pt idx="1817">
                  <c:v>0.61970005722097221</c:v>
                </c:pt>
                <c:pt idx="1818">
                  <c:v>0.61970005722097221</c:v>
                </c:pt>
                <c:pt idx="1819">
                  <c:v>0.61970005722097221</c:v>
                </c:pt>
                <c:pt idx="1820">
                  <c:v>0.61970005722097221</c:v>
                </c:pt>
                <c:pt idx="1821">
                  <c:v>0.61970005722097221</c:v>
                </c:pt>
                <c:pt idx="1822">
                  <c:v>0.61970005722097221</c:v>
                </c:pt>
                <c:pt idx="1823">
                  <c:v>0.61970005722097221</c:v>
                </c:pt>
                <c:pt idx="1824">
                  <c:v>0.61970005722097221</c:v>
                </c:pt>
                <c:pt idx="1825">
                  <c:v>0.61970005722097221</c:v>
                </c:pt>
                <c:pt idx="1826">
                  <c:v>0.61970005722097221</c:v>
                </c:pt>
                <c:pt idx="1827">
                  <c:v>0.61970005722097221</c:v>
                </c:pt>
                <c:pt idx="1828">
                  <c:v>0.61970005722097221</c:v>
                </c:pt>
                <c:pt idx="1829">
                  <c:v>0.61970005722097221</c:v>
                </c:pt>
                <c:pt idx="1830">
                  <c:v>0.61970005722097221</c:v>
                </c:pt>
                <c:pt idx="1831">
                  <c:v>0.63692445411557164</c:v>
                </c:pt>
                <c:pt idx="1832">
                  <c:v>0.63692445411557164</c:v>
                </c:pt>
                <c:pt idx="1833">
                  <c:v>0.63692445411557164</c:v>
                </c:pt>
                <c:pt idx="1834">
                  <c:v>0.63692445411557164</c:v>
                </c:pt>
                <c:pt idx="1835">
                  <c:v>0.63692445411557164</c:v>
                </c:pt>
                <c:pt idx="1836">
                  <c:v>0.63692445411557164</c:v>
                </c:pt>
                <c:pt idx="1837">
                  <c:v>0.63692445411557164</c:v>
                </c:pt>
                <c:pt idx="1838">
                  <c:v>0.63692445411557164</c:v>
                </c:pt>
                <c:pt idx="1839">
                  <c:v>0.64685214684832915</c:v>
                </c:pt>
                <c:pt idx="1840">
                  <c:v>0.64685214684832915</c:v>
                </c:pt>
                <c:pt idx="1841">
                  <c:v>0.64685214684832915</c:v>
                </c:pt>
                <c:pt idx="1842">
                  <c:v>0.64685214684832915</c:v>
                </c:pt>
                <c:pt idx="1843">
                  <c:v>0.64685214684832915</c:v>
                </c:pt>
                <c:pt idx="1844">
                  <c:v>0.64685214684832915</c:v>
                </c:pt>
                <c:pt idx="1845">
                  <c:v>0.64685214684832915</c:v>
                </c:pt>
                <c:pt idx="1846">
                  <c:v>0.64685214684832915</c:v>
                </c:pt>
                <c:pt idx="1847">
                  <c:v>0.64685214684832915</c:v>
                </c:pt>
                <c:pt idx="1848">
                  <c:v>0.64685214684832915</c:v>
                </c:pt>
                <c:pt idx="1849">
                  <c:v>0.64685214684832915</c:v>
                </c:pt>
                <c:pt idx="1850">
                  <c:v>0.64685214684832915</c:v>
                </c:pt>
                <c:pt idx="1851">
                  <c:v>0.66186457344039284</c:v>
                </c:pt>
                <c:pt idx="1852">
                  <c:v>0.66186457344039284</c:v>
                </c:pt>
                <c:pt idx="1853">
                  <c:v>0.66186457344039284</c:v>
                </c:pt>
                <c:pt idx="1854">
                  <c:v>0.66186457344039284</c:v>
                </c:pt>
                <c:pt idx="1855">
                  <c:v>0.66186457344039284</c:v>
                </c:pt>
                <c:pt idx="1856">
                  <c:v>0.66186457344039284</c:v>
                </c:pt>
                <c:pt idx="1857">
                  <c:v>0.66942688390681016</c:v>
                </c:pt>
                <c:pt idx="1858">
                  <c:v>0.66942688390681016</c:v>
                </c:pt>
                <c:pt idx="1859">
                  <c:v>0.66942688390681016</c:v>
                </c:pt>
                <c:pt idx="1860">
                  <c:v>0.66942688390681016</c:v>
                </c:pt>
                <c:pt idx="1861">
                  <c:v>0.66942688390681016</c:v>
                </c:pt>
                <c:pt idx="1862">
                  <c:v>0.66942688390681016</c:v>
                </c:pt>
                <c:pt idx="1863">
                  <c:v>0.66942688390681016</c:v>
                </c:pt>
                <c:pt idx="1864">
                  <c:v>0.66942688390681016</c:v>
                </c:pt>
                <c:pt idx="1865">
                  <c:v>0.66942688390681016</c:v>
                </c:pt>
                <c:pt idx="1866">
                  <c:v>0.66942688390681016</c:v>
                </c:pt>
                <c:pt idx="1867">
                  <c:v>0.66942688390681016</c:v>
                </c:pt>
                <c:pt idx="1868">
                  <c:v>0.66942688390681016</c:v>
                </c:pt>
                <c:pt idx="1869">
                  <c:v>0.66942688390681016</c:v>
                </c:pt>
                <c:pt idx="1870">
                  <c:v>0.66942688390681016</c:v>
                </c:pt>
                <c:pt idx="1871">
                  <c:v>0.66942688390681016</c:v>
                </c:pt>
                <c:pt idx="1872">
                  <c:v>0.66942688390681016</c:v>
                </c:pt>
                <c:pt idx="1873">
                  <c:v>0.66942688390681016</c:v>
                </c:pt>
                <c:pt idx="1874">
                  <c:v>0.66942688390681016</c:v>
                </c:pt>
                <c:pt idx="1875">
                  <c:v>0.66942688390681016</c:v>
                </c:pt>
                <c:pt idx="1876">
                  <c:v>0.66942688390681016</c:v>
                </c:pt>
                <c:pt idx="1877">
                  <c:v>0.66942688390681016</c:v>
                </c:pt>
                <c:pt idx="1878">
                  <c:v>0.66942688390681016</c:v>
                </c:pt>
                <c:pt idx="1879">
                  <c:v>0.69749100274609421</c:v>
                </c:pt>
                <c:pt idx="1880">
                  <c:v>0.69749100274609421</c:v>
                </c:pt>
                <c:pt idx="1881">
                  <c:v>0.69749100274609421</c:v>
                </c:pt>
                <c:pt idx="1882">
                  <c:v>0.69749100274609421</c:v>
                </c:pt>
                <c:pt idx="1883">
                  <c:v>0.69749100274609421</c:v>
                </c:pt>
                <c:pt idx="1884">
                  <c:v>0.69749100274609421</c:v>
                </c:pt>
                <c:pt idx="1885">
                  <c:v>0.69749100274609421</c:v>
                </c:pt>
                <c:pt idx="1886">
                  <c:v>0.69749100274609421</c:v>
                </c:pt>
                <c:pt idx="1887">
                  <c:v>0.69749100274609421</c:v>
                </c:pt>
                <c:pt idx="1888">
                  <c:v>0.70913073413387162</c:v>
                </c:pt>
                <c:pt idx="1889">
                  <c:v>0.70913073413387162</c:v>
                </c:pt>
                <c:pt idx="1890">
                  <c:v>0.70913073413387162</c:v>
                </c:pt>
                <c:pt idx="1891">
                  <c:v>0.70913073413387162</c:v>
                </c:pt>
                <c:pt idx="1892">
                  <c:v>0.70913073413387162</c:v>
                </c:pt>
                <c:pt idx="1893">
                  <c:v>0.70913073413387162</c:v>
                </c:pt>
                <c:pt idx="1894">
                  <c:v>0.70913073413387162</c:v>
                </c:pt>
                <c:pt idx="1895">
                  <c:v>0.70913073413387162</c:v>
                </c:pt>
                <c:pt idx="1896">
                  <c:v>0.70913073413387162</c:v>
                </c:pt>
                <c:pt idx="1897">
                  <c:v>0.70913073413387162</c:v>
                </c:pt>
                <c:pt idx="1898">
                  <c:v>0.70913073413387162</c:v>
                </c:pt>
                <c:pt idx="1899">
                  <c:v>0.70913073413387162</c:v>
                </c:pt>
                <c:pt idx="1900">
                  <c:v>0.72480163782205043</c:v>
                </c:pt>
                <c:pt idx="1901">
                  <c:v>0.72480163782205043</c:v>
                </c:pt>
                <c:pt idx="1902">
                  <c:v>0.72480163782205043</c:v>
                </c:pt>
                <c:pt idx="1903">
                  <c:v>0.72480163782205043</c:v>
                </c:pt>
                <c:pt idx="1904">
                  <c:v>0.72480163782205043</c:v>
                </c:pt>
                <c:pt idx="1905">
                  <c:v>0.72480163782205043</c:v>
                </c:pt>
                <c:pt idx="1906">
                  <c:v>0.72480163782205043</c:v>
                </c:pt>
                <c:pt idx="1907">
                  <c:v>0.72480163782205043</c:v>
                </c:pt>
                <c:pt idx="1908">
                  <c:v>0.72480163782205043</c:v>
                </c:pt>
                <c:pt idx="1909">
                  <c:v>0.72480163782205043</c:v>
                </c:pt>
                <c:pt idx="1910">
                  <c:v>0.7379979199386637</c:v>
                </c:pt>
                <c:pt idx="1911">
                  <c:v>0.7379979199386637</c:v>
                </c:pt>
                <c:pt idx="1912">
                  <c:v>0.7379979199386637</c:v>
                </c:pt>
                <c:pt idx="1913">
                  <c:v>0.7379979199386637</c:v>
                </c:pt>
                <c:pt idx="1914">
                  <c:v>0.7379979199386637</c:v>
                </c:pt>
                <c:pt idx="1915">
                  <c:v>0.7379979199386637</c:v>
                </c:pt>
                <c:pt idx="1916">
                  <c:v>0.7379979199386637</c:v>
                </c:pt>
                <c:pt idx="1917">
                  <c:v>0.7379979199386637</c:v>
                </c:pt>
                <c:pt idx="1918">
                  <c:v>0.7486481561605165</c:v>
                </c:pt>
                <c:pt idx="1919">
                  <c:v>0.7486481561605165</c:v>
                </c:pt>
                <c:pt idx="1920">
                  <c:v>0.7486481561605165</c:v>
                </c:pt>
                <c:pt idx="1921">
                  <c:v>0.7486481561605165</c:v>
                </c:pt>
                <c:pt idx="1922">
                  <c:v>0.7486481561605165</c:v>
                </c:pt>
                <c:pt idx="1923">
                  <c:v>0.7486481561605165</c:v>
                </c:pt>
                <c:pt idx="1924">
                  <c:v>0.7486481561605165</c:v>
                </c:pt>
                <c:pt idx="1925">
                  <c:v>0.75803724446252996</c:v>
                </c:pt>
                <c:pt idx="1926">
                  <c:v>0.75803724446252996</c:v>
                </c:pt>
                <c:pt idx="1927">
                  <c:v>0.75803724446252996</c:v>
                </c:pt>
                <c:pt idx="1928">
                  <c:v>0.75803724446252996</c:v>
                </c:pt>
                <c:pt idx="1929">
                  <c:v>0.75803724446252996</c:v>
                </c:pt>
                <c:pt idx="1930">
                  <c:v>0.75803724446252996</c:v>
                </c:pt>
                <c:pt idx="1931">
                  <c:v>0.75803724446252996</c:v>
                </c:pt>
                <c:pt idx="1932">
                  <c:v>0.75803724446252996</c:v>
                </c:pt>
                <c:pt idx="1933">
                  <c:v>0.75803724446252996</c:v>
                </c:pt>
                <c:pt idx="1934">
                  <c:v>0.75803724446252996</c:v>
                </c:pt>
                <c:pt idx="1935">
                  <c:v>0.75803724446252996</c:v>
                </c:pt>
                <c:pt idx="1936">
                  <c:v>0.77292821236860143</c:v>
                </c:pt>
                <c:pt idx="1937">
                  <c:v>0.77292821236860143</c:v>
                </c:pt>
                <c:pt idx="1938">
                  <c:v>0.77292821236860143</c:v>
                </c:pt>
                <c:pt idx="1939">
                  <c:v>0.77292821236860143</c:v>
                </c:pt>
                <c:pt idx="1940">
                  <c:v>0.77292821236860143</c:v>
                </c:pt>
                <c:pt idx="1941">
                  <c:v>0.77292821236860143</c:v>
                </c:pt>
                <c:pt idx="1942">
                  <c:v>0.77292821236860143</c:v>
                </c:pt>
                <c:pt idx="1943">
                  <c:v>0.78249409447765228</c:v>
                </c:pt>
                <c:pt idx="1944">
                  <c:v>0.78249409447765228</c:v>
                </c:pt>
                <c:pt idx="1945">
                  <c:v>0.78249409447765228</c:v>
                </c:pt>
                <c:pt idx="1946">
                  <c:v>0.78249409447765228</c:v>
                </c:pt>
                <c:pt idx="1947">
                  <c:v>0.78249409447765228</c:v>
                </c:pt>
                <c:pt idx="1948">
                  <c:v>0.78249409447765228</c:v>
                </c:pt>
                <c:pt idx="1949">
                  <c:v>0.78249409447765228</c:v>
                </c:pt>
                <c:pt idx="1950">
                  <c:v>0.78249409447765228</c:v>
                </c:pt>
                <c:pt idx="1951">
                  <c:v>0.79351498802874709</c:v>
                </c:pt>
                <c:pt idx="1952">
                  <c:v>0.79351498802874709</c:v>
                </c:pt>
                <c:pt idx="1953">
                  <c:v>0.79351498802874709</c:v>
                </c:pt>
                <c:pt idx="1954">
                  <c:v>0.79351498802874709</c:v>
                </c:pt>
                <c:pt idx="1955">
                  <c:v>0.79351498802874709</c:v>
                </c:pt>
                <c:pt idx="1956">
                  <c:v>0.79351498802874709</c:v>
                </c:pt>
                <c:pt idx="1957">
                  <c:v>0.79351498802874709</c:v>
                </c:pt>
                <c:pt idx="1958">
                  <c:v>0.79351498802874709</c:v>
                </c:pt>
                <c:pt idx="1959">
                  <c:v>0.79351498802874709</c:v>
                </c:pt>
                <c:pt idx="1960">
                  <c:v>0.80602987315359875</c:v>
                </c:pt>
                <c:pt idx="1961">
                  <c:v>0.80602987315359875</c:v>
                </c:pt>
                <c:pt idx="1962">
                  <c:v>0.80602987315359875</c:v>
                </c:pt>
                <c:pt idx="1963">
                  <c:v>0.80602987315359875</c:v>
                </c:pt>
                <c:pt idx="1964">
                  <c:v>0.80602987315359875</c:v>
                </c:pt>
                <c:pt idx="1965">
                  <c:v>0.80602987315359875</c:v>
                </c:pt>
                <c:pt idx="1966">
                  <c:v>0.80602987315359875</c:v>
                </c:pt>
                <c:pt idx="1967">
                  <c:v>0.80602987315359875</c:v>
                </c:pt>
                <c:pt idx="1968">
                  <c:v>0.80602987315359875</c:v>
                </c:pt>
                <c:pt idx="1969">
                  <c:v>0.80602987315359875</c:v>
                </c:pt>
                <c:pt idx="1970">
                  <c:v>0.80602987315359875</c:v>
                </c:pt>
                <c:pt idx="1971">
                  <c:v>0.80602987315359875</c:v>
                </c:pt>
                <c:pt idx="1972">
                  <c:v>0.80602987315359875</c:v>
                </c:pt>
                <c:pt idx="1973">
                  <c:v>0.80602987315359875</c:v>
                </c:pt>
                <c:pt idx="1974">
                  <c:v>0.80602987315359875</c:v>
                </c:pt>
                <c:pt idx="1975">
                  <c:v>0.80602987315359875</c:v>
                </c:pt>
                <c:pt idx="1976">
                  <c:v>0.80602987315359875</c:v>
                </c:pt>
                <c:pt idx="1977">
                  <c:v>0.83002085183743779</c:v>
                </c:pt>
                <c:pt idx="1978">
                  <c:v>0.83002085183743779</c:v>
                </c:pt>
                <c:pt idx="1979">
                  <c:v>0.83002085183743779</c:v>
                </c:pt>
                <c:pt idx="1980">
                  <c:v>0.83002085183743779</c:v>
                </c:pt>
                <c:pt idx="1981">
                  <c:v>0.83573537925369479</c:v>
                </c:pt>
                <c:pt idx="1982">
                  <c:v>0.83573537925369479</c:v>
                </c:pt>
                <c:pt idx="1983">
                  <c:v>0.83573537925369479</c:v>
                </c:pt>
                <c:pt idx="1984">
                  <c:v>0.83573537925369479</c:v>
                </c:pt>
                <c:pt idx="1985">
                  <c:v>0.83573537925369479</c:v>
                </c:pt>
                <c:pt idx="1986">
                  <c:v>0.83573537925369479</c:v>
                </c:pt>
                <c:pt idx="1987">
                  <c:v>0.83573537925369479</c:v>
                </c:pt>
                <c:pt idx="1988">
                  <c:v>0.84580206221101828</c:v>
                </c:pt>
                <c:pt idx="1989">
                  <c:v>0.84580206221101828</c:v>
                </c:pt>
                <c:pt idx="1990">
                  <c:v>0.84580206221101828</c:v>
                </c:pt>
                <c:pt idx="1991">
                  <c:v>0.84580206221101828</c:v>
                </c:pt>
                <c:pt idx="1992">
                  <c:v>0.84580206221101828</c:v>
                </c:pt>
                <c:pt idx="1993">
                  <c:v>0.84580206221101828</c:v>
                </c:pt>
                <c:pt idx="1994">
                  <c:v>0.84580206221101828</c:v>
                </c:pt>
                <c:pt idx="1995">
                  <c:v>0.84580206221101828</c:v>
                </c:pt>
                <c:pt idx="1996">
                  <c:v>0.84580206221101828</c:v>
                </c:pt>
                <c:pt idx="1997">
                  <c:v>0.84580206221101828</c:v>
                </c:pt>
                <c:pt idx="1998">
                  <c:v>0.86033363494542814</c:v>
                </c:pt>
                <c:pt idx="1999">
                  <c:v>0.86033363494542814</c:v>
                </c:pt>
                <c:pt idx="2000">
                  <c:v>0.86033363494542814</c:v>
                </c:pt>
                <c:pt idx="2001">
                  <c:v>0.86033363494542814</c:v>
                </c:pt>
                <c:pt idx="2002">
                  <c:v>0.86619734327907505</c:v>
                </c:pt>
                <c:pt idx="2003">
                  <c:v>0.86619734327907505</c:v>
                </c:pt>
                <c:pt idx="2004">
                  <c:v>0.86619734327907505</c:v>
                </c:pt>
                <c:pt idx="2005">
                  <c:v>0.86619734327907505</c:v>
                </c:pt>
                <c:pt idx="2006">
                  <c:v>0.86619734327907505</c:v>
                </c:pt>
                <c:pt idx="2007">
                  <c:v>0.86619734327907505</c:v>
                </c:pt>
                <c:pt idx="2008">
                  <c:v>0.86619734327907505</c:v>
                </c:pt>
                <c:pt idx="2009">
                  <c:v>0.86619734327907505</c:v>
                </c:pt>
                <c:pt idx="2010">
                  <c:v>0.87801507867795725</c:v>
                </c:pt>
                <c:pt idx="2011">
                  <c:v>0.87801507867795725</c:v>
                </c:pt>
                <c:pt idx="2012">
                  <c:v>0.87801507867795725</c:v>
                </c:pt>
                <c:pt idx="2013">
                  <c:v>0.87801507867795725</c:v>
                </c:pt>
                <c:pt idx="2014">
                  <c:v>0.87801507867795725</c:v>
                </c:pt>
                <c:pt idx="2015">
                  <c:v>0.87801507867795725</c:v>
                </c:pt>
                <c:pt idx="2016">
                  <c:v>0.88695946353295319</c:v>
                </c:pt>
                <c:pt idx="2017">
                  <c:v>0.88695946353295319</c:v>
                </c:pt>
                <c:pt idx="2018">
                  <c:v>0.88695946353295319</c:v>
                </c:pt>
                <c:pt idx="2019">
                  <c:v>0.88695946353295319</c:v>
                </c:pt>
                <c:pt idx="2020">
                  <c:v>0.88695946353295319</c:v>
                </c:pt>
                <c:pt idx="2021">
                  <c:v>0.88695946353295319</c:v>
                </c:pt>
                <c:pt idx="2022">
                  <c:v>0.89597537620940126</c:v>
                </c:pt>
                <c:pt idx="2023">
                  <c:v>0.89597537620940126</c:v>
                </c:pt>
                <c:pt idx="2024">
                  <c:v>0.89597537620940126</c:v>
                </c:pt>
                <c:pt idx="2025">
                  <c:v>0.89597537620940126</c:v>
                </c:pt>
                <c:pt idx="2026">
                  <c:v>0.89597537620940126</c:v>
                </c:pt>
                <c:pt idx="2027">
                  <c:v>0.89597537620940126</c:v>
                </c:pt>
                <c:pt idx="2028">
                  <c:v>0.89597537620940126</c:v>
                </c:pt>
                <c:pt idx="2029">
                  <c:v>0.90658688038530499</c:v>
                </c:pt>
                <c:pt idx="2030">
                  <c:v>0.90658688038530499</c:v>
                </c:pt>
                <c:pt idx="2031">
                  <c:v>0.90658688038530499</c:v>
                </c:pt>
                <c:pt idx="2032">
                  <c:v>0.90658688038530499</c:v>
                </c:pt>
                <c:pt idx="2033">
                  <c:v>0.91269667132261889</c:v>
                </c:pt>
                <c:pt idx="2034">
                  <c:v>0.91269667132261889</c:v>
                </c:pt>
                <c:pt idx="2035">
                  <c:v>0.91269667132261889</c:v>
                </c:pt>
                <c:pt idx="2036">
                  <c:v>0.91269667132261889</c:v>
                </c:pt>
                <c:pt idx="2037">
                  <c:v>0.91269667132261889</c:v>
                </c:pt>
                <c:pt idx="2038">
                  <c:v>0.91269667132261889</c:v>
                </c:pt>
                <c:pt idx="2039">
                  <c:v>0.91269667132261889</c:v>
                </c:pt>
                <c:pt idx="2040">
                  <c:v>0.91269667132261889</c:v>
                </c:pt>
                <c:pt idx="2041">
                  <c:v>0.91269667132261889</c:v>
                </c:pt>
                <c:pt idx="2042">
                  <c:v>0.91269667132261889</c:v>
                </c:pt>
                <c:pt idx="2043">
                  <c:v>0.91269667132261889</c:v>
                </c:pt>
                <c:pt idx="2044">
                  <c:v>0.91269667132261889</c:v>
                </c:pt>
                <c:pt idx="2045">
                  <c:v>0.91269667132261889</c:v>
                </c:pt>
                <c:pt idx="2046">
                  <c:v>0.91269667132261889</c:v>
                </c:pt>
                <c:pt idx="2047">
                  <c:v>0.91269667132261889</c:v>
                </c:pt>
                <c:pt idx="2048">
                  <c:v>0.91269667132261889</c:v>
                </c:pt>
                <c:pt idx="2049">
                  <c:v>0.91269667132261889</c:v>
                </c:pt>
                <c:pt idx="2050">
                  <c:v>0.91269667132261889</c:v>
                </c:pt>
                <c:pt idx="2051">
                  <c:v>0.91269667132261889</c:v>
                </c:pt>
                <c:pt idx="2052">
                  <c:v>0.91269667132261889</c:v>
                </c:pt>
                <c:pt idx="2053">
                  <c:v>0.91269667132261889</c:v>
                </c:pt>
                <c:pt idx="2054">
                  <c:v>0.91269667132261889</c:v>
                </c:pt>
                <c:pt idx="2055">
                  <c:v>0.91269667132261889</c:v>
                </c:pt>
                <c:pt idx="2056">
                  <c:v>0.91269667132261889</c:v>
                </c:pt>
                <c:pt idx="2057">
                  <c:v>0.91269667132261889</c:v>
                </c:pt>
                <c:pt idx="2058">
                  <c:v>0.91269667132261889</c:v>
                </c:pt>
                <c:pt idx="2059">
                  <c:v>0.95327402432554575</c:v>
                </c:pt>
                <c:pt idx="2060">
                  <c:v>0.95327402432554575</c:v>
                </c:pt>
                <c:pt idx="2061">
                  <c:v>0.95327402432554575</c:v>
                </c:pt>
                <c:pt idx="2062">
                  <c:v>0.95327402432554575</c:v>
                </c:pt>
                <c:pt idx="2063">
                  <c:v>0.95327402432554575</c:v>
                </c:pt>
                <c:pt idx="2064">
                  <c:v>0.95327402432554575</c:v>
                </c:pt>
                <c:pt idx="2065">
                  <c:v>0.95327402432554575</c:v>
                </c:pt>
                <c:pt idx="2066">
                  <c:v>0.95327402432554575</c:v>
                </c:pt>
                <c:pt idx="2067">
                  <c:v>0.95327402432554575</c:v>
                </c:pt>
                <c:pt idx="2068">
                  <c:v>0.95327402432554575</c:v>
                </c:pt>
                <c:pt idx="2069">
                  <c:v>0.95327402432554575</c:v>
                </c:pt>
                <c:pt idx="2070">
                  <c:v>0.97092138225265767</c:v>
                </c:pt>
                <c:pt idx="2071">
                  <c:v>0.97092138225265767</c:v>
                </c:pt>
                <c:pt idx="2072">
                  <c:v>0.97092138225265767</c:v>
                </c:pt>
                <c:pt idx="2073">
                  <c:v>0.97092138225265767</c:v>
                </c:pt>
                <c:pt idx="2074">
                  <c:v>0.97092138225265767</c:v>
                </c:pt>
                <c:pt idx="2075">
                  <c:v>0.97904363331286004</c:v>
                </c:pt>
                <c:pt idx="2076">
                  <c:v>0.97904363331286004</c:v>
                </c:pt>
                <c:pt idx="2077">
                  <c:v>0.97904363331286004</c:v>
                </c:pt>
                <c:pt idx="2078">
                  <c:v>0.97904363331286004</c:v>
                </c:pt>
                <c:pt idx="2079">
                  <c:v>0.97904363331286004</c:v>
                </c:pt>
                <c:pt idx="2080">
                  <c:v>0.97904363331286004</c:v>
                </c:pt>
                <c:pt idx="2081">
                  <c:v>0.97904363331286004</c:v>
                </c:pt>
                <c:pt idx="2082">
                  <c:v>0.97904363331286004</c:v>
                </c:pt>
                <c:pt idx="2083">
                  <c:v>0.97904363331286004</c:v>
                </c:pt>
                <c:pt idx="2084">
                  <c:v>0.99382883644024367</c:v>
                </c:pt>
                <c:pt idx="2085">
                  <c:v>0.99382883644024367</c:v>
                </c:pt>
                <c:pt idx="2086">
                  <c:v>0.99382883644024367</c:v>
                </c:pt>
                <c:pt idx="2087">
                  <c:v>0.99382883644024367</c:v>
                </c:pt>
                <c:pt idx="2088">
                  <c:v>0.99382883644024367</c:v>
                </c:pt>
                <c:pt idx="2089">
                  <c:v>0.99382883644024367</c:v>
                </c:pt>
                <c:pt idx="2090">
                  <c:v>1.0038075303119773</c:v>
                </c:pt>
                <c:pt idx="2091">
                  <c:v>1.0038075303119773</c:v>
                </c:pt>
                <c:pt idx="2092">
                  <c:v>1.0038075303119773</c:v>
                </c:pt>
                <c:pt idx="2093">
                  <c:v>1.0038075303119773</c:v>
                </c:pt>
                <c:pt idx="2094">
                  <c:v>1.0038075303119773</c:v>
                </c:pt>
                <c:pt idx="2095">
                  <c:v>1.0038075303119773</c:v>
                </c:pt>
                <c:pt idx="2096">
                  <c:v>1.0038075303119773</c:v>
                </c:pt>
                <c:pt idx="2097">
                  <c:v>1.0155771687685324</c:v>
                </c:pt>
                <c:pt idx="2098">
                  <c:v>1.0155771687685324</c:v>
                </c:pt>
                <c:pt idx="2099">
                  <c:v>1.0155771687685324</c:v>
                </c:pt>
                <c:pt idx="2100">
                  <c:v>1.0155771687685324</c:v>
                </c:pt>
                <c:pt idx="2101">
                  <c:v>1.0155771687685324</c:v>
                </c:pt>
                <c:pt idx="2102">
                  <c:v>1.0240709322445332</c:v>
                </c:pt>
                <c:pt idx="2103">
                  <c:v>1.0240709322445332</c:v>
                </c:pt>
                <c:pt idx="2104">
                  <c:v>1.0240709322445332</c:v>
                </c:pt>
                <c:pt idx="2105">
                  <c:v>1.0240709322445332</c:v>
                </c:pt>
                <c:pt idx="2106">
                  <c:v>1.0240709322445332</c:v>
                </c:pt>
                <c:pt idx="2107">
                  <c:v>1.0240709322445332</c:v>
                </c:pt>
                <c:pt idx="2108">
                  <c:v>1.0240709322445332</c:v>
                </c:pt>
                <c:pt idx="2109">
                  <c:v>1.0240709322445332</c:v>
                </c:pt>
                <c:pt idx="2110">
                  <c:v>1.0240709322445332</c:v>
                </c:pt>
                <c:pt idx="2111">
                  <c:v>1.0240709322445332</c:v>
                </c:pt>
                <c:pt idx="2112">
                  <c:v>1.0240709322445332</c:v>
                </c:pt>
                <c:pt idx="2113">
                  <c:v>1.0240709322445332</c:v>
                </c:pt>
                <c:pt idx="2114">
                  <c:v>1.0240709322445332</c:v>
                </c:pt>
                <c:pt idx="2115">
                  <c:v>1.0465084411971921</c:v>
                </c:pt>
                <c:pt idx="2116">
                  <c:v>1.0465084411971921</c:v>
                </c:pt>
                <c:pt idx="2117">
                  <c:v>1.0465084411971921</c:v>
                </c:pt>
                <c:pt idx="2118">
                  <c:v>1.0465084411971921</c:v>
                </c:pt>
                <c:pt idx="2119">
                  <c:v>1.0465084411971921</c:v>
                </c:pt>
                <c:pt idx="2120">
                  <c:v>1.0465084411971921</c:v>
                </c:pt>
                <c:pt idx="2121">
                  <c:v>1.0465084411971921</c:v>
                </c:pt>
                <c:pt idx="2122">
                  <c:v>1.0465084411971921</c:v>
                </c:pt>
                <c:pt idx="2123">
                  <c:v>1.0605819357986843</c:v>
                </c:pt>
                <c:pt idx="2124">
                  <c:v>1.0605819357986843</c:v>
                </c:pt>
                <c:pt idx="2125">
                  <c:v>1.0605819357986843</c:v>
                </c:pt>
                <c:pt idx="2126">
                  <c:v>1.0605819357986843</c:v>
                </c:pt>
                <c:pt idx="2127">
                  <c:v>1.0605819357986843</c:v>
                </c:pt>
                <c:pt idx="2128">
                  <c:v>1.0605819357986843</c:v>
                </c:pt>
                <c:pt idx="2129">
                  <c:v>1.0605819357986843</c:v>
                </c:pt>
                <c:pt idx="2130">
                  <c:v>1.0605819357986843</c:v>
                </c:pt>
                <c:pt idx="2131">
                  <c:v>1.0605819357986843</c:v>
                </c:pt>
                <c:pt idx="2132">
                  <c:v>1.0605819357986843</c:v>
                </c:pt>
                <c:pt idx="2133">
                  <c:v>1.0605819357986843</c:v>
                </c:pt>
                <c:pt idx="2134">
                  <c:v>1.0802831381945179</c:v>
                </c:pt>
                <c:pt idx="2135">
                  <c:v>1.0802831381945179</c:v>
                </c:pt>
                <c:pt idx="2136">
                  <c:v>1.0802831381945179</c:v>
                </c:pt>
                <c:pt idx="2137">
                  <c:v>1.0802831381945179</c:v>
                </c:pt>
                <c:pt idx="2138">
                  <c:v>1.0802831381945179</c:v>
                </c:pt>
                <c:pt idx="2139">
                  <c:v>1.0802831381945179</c:v>
                </c:pt>
                <c:pt idx="2140">
                  <c:v>1.0802831381945179</c:v>
                </c:pt>
                <c:pt idx="2141">
                  <c:v>1.0802831381945179</c:v>
                </c:pt>
                <c:pt idx="2142">
                  <c:v>1.0802831381945179</c:v>
                </c:pt>
                <c:pt idx="2143">
                  <c:v>1.0802831381945179</c:v>
                </c:pt>
                <c:pt idx="2144">
                  <c:v>1.0802831381945179</c:v>
                </c:pt>
                <c:pt idx="2145">
                  <c:v>1.0802831381945179</c:v>
                </c:pt>
                <c:pt idx="2146">
                  <c:v>1.1022649677513723</c:v>
                </c:pt>
                <c:pt idx="2147">
                  <c:v>1.1022649677513723</c:v>
                </c:pt>
                <c:pt idx="2148">
                  <c:v>1.1022649677513723</c:v>
                </c:pt>
                <c:pt idx="2149">
                  <c:v>1.1022649677513723</c:v>
                </c:pt>
                <c:pt idx="2150">
                  <c:v>1.1022649677513723</c:v>
                </c:pt>
                <c:pt idx="2151">
                  <c:v>1.1022649677513723</c:v>
                </c:pt>
                <c:pt idx="2152">
                  <c:v>1.1022649677513723</c:v>
                </c:pt>
                <c:pt idx="2153">
                  <c:v>1.1022649677513723</c:v>
                </c:pt>
                <c:pt idx="2154">
                  <c:v>1.1022649677513723</c:v>
                </c:pt>
                <c:pt idx="2155">
                  <c:v>1.1191075042338607</c:v>
                </c:pt>
                <c:pt idx="2156">
                  <c:v>1.1191075042338607</c:v>
                </c:pt>
                <c:pt idx="2157">
                  <c:v>1.1191075042338607</c:v>
                </c:pt>
                <c:pt idx="2158">
                  <c:v>1.1191075042338607</c:v>
                </c:pt>
                <c:pt idx="2159">
                  <c:v>1.1191075042338607</c:v>
                </c:pt>
                <c:pt idx="2160">
                  <c:v>1.1191075042338607</c:v>
                </c:pt>
                <c:pt idx="2161">
                  <c:v>1.1191075042338607</c:v>
                </c:pt>
                <c:pt idx="2162">
                  <c:v>1.1191075042338607</c:v>
                </c:pt>
                <c:pt idx="2163">
                  <c:v>1.1191075042338607</c:v>
                </c:pt>
                <c:pt idx="2164">
                  <c:v>1.1362736314896866</c:v>
                </c:pt>
                <c:pt idx="2165">
                  <c:v>1.1362736314896866</c:v>
                </c:pt>
                <c:pt idx="2166">
                  <c:v>1.1362736314896866</c:v>
                </c:pt>
                <c:pt idx="2167">
                  <c:v>1.1362736314896866</c:v>
                </c:pt>
                <c:pt idx="2168">
                  <c:v>1.1362736314896866</c:v>
                </c:pt>
                <c:pt idx="2169">
                  <c:v>1.1362736314896866</c:v>
                </c:pt>
                <c:pt idx="2170">
                  <c:v>1.1362736314896866</c:v>
                </c:pt>
                <c:pt idx="2171">
                  <c:v>1.1362736314896866</c:v>
                </c:pt>
                <c:pt idx="2172">
                  <c:v>1.1362736314896866</c:v>
                </c:pt>
                <c:pt idx="2173">
                  <c:v>1.1362736314896866</c:v>
                </c:pt>
                <c:pt idx="2174">
                  <c:v>1.1362736314896866</c:v>
                </c:pt>
                <c:pt idx="2175">
                  <c:v>1.1577201864755133</c:v>
                </c:pt>
                <c:pt idx="2176">
                  <c:v>1.1577201864755133</c:v>
                </c:pt>
                <c:pt idx="2177">
                  <c:v>1.1577201864755133</c:v>
                </c:pt>
                <c:pt idx="2178">
                  <c:v>1.1577201864755133</c:v>
                </c:pt>
                <c:pt idx="2179">
                  <c:v>1.1577201864755133</c:v>
                </c:pt>
                <c:pt idx="2180">
                  <c:v>1.1577201864755133</c:v>
                </c:pt>
                <c:pt idx="2181">
                  <c:v>1.1577201864755133</c:v>
                </c:pt>
                <c:pt idx="2182">
                  <c:v>1.1577201864755133</c:v>
                </c:pt>
                <c:pt idx="2183">
                  <c:v>1.1577201864755133</c:v>
                </c:pt>
                <c:pt idx="2184">
                  <c:v>1.1577201864755133</c:v>
                </c:pt>
                <c:pt idx="2185">
                  <c:v>1.1577201864755133</c:v>
                </c:pt>
                <c:pt idx="2186">
                  <c:v>1.179712893979034</c:v>
                </c:pt>
                <c:pt idx="2187">
                  <c:v>1.179712893979034</c:v>
                </c:pt>
                <c:pt idx="2188">
                  <c:v>1.179712893979034</c:v>
                </c:pt>
                <c:pt idx="2189">
                  <c:v>1.179712893979034</c:v>
                </c:pt>
                <c:pt idx="2190">
                  <c:v>1.179712893979034</c:v>
                </c:pt>
                <c:pt idx="2191">
                  <c:v>1.179712893979034</c:v>
                </c:pt>
                <c:pt idx="2192">
                  <c:v>1.179712893979034</c:v>
                </c:pt>
                <c:pt idx="2193">
                  <c:v>1.179712893979034</c:v>
                </c:pt>
                <c:pt idx="2194">
                  <c:v>1.179712893979034</c:v>
                </c:pt>
                <c:pt idx="2195">
                  <c:v>1.1981407990495343</c:v>
                </c:pt>
                <c:pt idx="2196">
                  <c:v>1.1981407990495343</c:v>
                </c:pt>
                <c:pt idx="2197">
                  <c:v>1.1981407990495343</c:v>
                </c:pt>
                <c:pt idx="2198">
                  <c:v>1.1981407990495343</c:v>
                </c:pt>
                <c:pt idx="2199">
                  <c:v>1.1981407990495343</c:v>
                </c:pt>
                <c:pt idx="2200">
                  <c:v>1.1981407990495343</c:v>
                </c:pt>
                <c:pt idx="2201">
                  <c:v>1.1981407990495343</c:v>
                </c:pt>
                <c:pt idx="2202">
                  <c:v>1.2127599925544155</c:v>
                </c:pt>
                <c:pt idx="2203">
                  <c:v>1.2127599925544155</c:v>
                </c:pt>
                <c:pt idx="2204">
                  <c:v>1.2127599925544155</c:v>
                </c:pt>
                <c:pt idx="2205">
                  <c:v>1.2127599925544155</c:v>
                </c:pt>
                <c:pt idx="2206">
                  <c:v>1.2127599925544155</c:v>
                </c:pt>
                <c:pt idx="2207">
                  <c:v>1.2127599925544155</c:v>
                </c:pt>
                <c:pt idx="2208">
                  <c:v>1.2127599925544155</c:v>
                </c:pt>
                <c:pt idx="2209">
                  <c:v>1.2127599925544155</c:v>
                </c:pt>
                <c:pt idx="2210">
                  <c:v>1.2127599925544155</c:v>
                </c:pt>
                <c:pt idx="2211">
                  <c:v>1.2127599925544155</c:v>
                </c:pt>
                <c:pt idx="2212">
                  <c:v>1.2127599925544155</c:v>
                </c:pt>
                <c:pt idx="2213">
                  <c:v>1.2362711909200625</c:v>
                </c:pt>
                <c:pt idx="2214">
                  <c:v>1.2362711909200625</c:v>
                </c:pt>
                <c:pt idx="2215">
                  <c:v>1.2362711909200625</c:v>
                </c:pt>
                <c:pt idx="2216">
                  <c:v>1.2362711909200625</c:v>
                </c:pt>
                <c:pt idx="2217">
                  <c:v>1.2362711909200625</c:v>
                </c:pt>
                <c:pt idx="2218">
                  <c:v>1.2362711909200625</c:v>
                </c:pt>
                <c:pt idx="2219">
                  <c:v>1.2362711909200625</c:v>
                </c:pt>
                <c:pt idx="2220">
                  <c:v>1.2362711909200625</c:v>
                </c:pt>
                <c:pt idx="2221">
                  <c:v>1.2362711909200625</c:v>
                </c:pt>
                <c:pt idx="2222">
                  <c:v>1.2362711909200625</c:v>
                </c:pt>
                <c:pt idx="2223">
                  <c:v>1.2582544234763895</c:v>
                </c:pt>
                <c:pt idx="2224">
                  <c:v>1.2582544234763895</c:v>
                </c:pt>
                <c:pt idx="2225">
                  <c:v>1.2582544234763895</c:v>
                </c:pt>
                <c:pt idx="2226">
                  <c:v>1.2582544234763895</c:v>
                </c:pt>
                <c:pt idx="2227">
                  <c:v>1.2582544234763895</c:v>
                </c:pt>
                <c:pt idx="2228">
                  <c:v>1.2582544234763895</c:v>
                </c:pt>
                <c:pt idx="2229">
                  <c:v>1.2582544234763895</c:v>
                </c:pt>
                <c:pt idx="2230">
                  <c:v>1.2582544234763895</c:v>
                </c:pt>
                <c:pt idx="2231">
                  <c:v>1.2582544234763895</c:v>
                </c:pt>
                <c:pt idx="2232">
                  <c:v>1.2582544234763895</c:v>
                </c:pt>
                <c:pt idx="2233">
                  <c:v>1.2808631432493358</c:v>
                </c:pt>
                <c:pt idx="2234">
                  <c:v>1.2808631432493358</c:v>
                </c:pt>
                <c:pt idx="2235">
                  <c:v>1.2808631432493358</c:v>
                </c:pt>
                <c:pt idx="2236">
                  <c:v>1.2808631432493358</c:v>
                </c:pt>
                <c:pt idx="2237">
                  <c:v>1.2808631432493358</c:v>
                </c:pt>
                <c:pt idx="2238">
                  <c:v>1.2808631432493358</c:v>
                </c:pt>
                <c:pt idx="2239">
                  <c:v>1.2808631432493358</c:v>
                </c:pt>
                <c:pt idx="2240">
                  <c:v>1.2808631432493358</c:v>
                </c:pt>
                <c:pt idx="2241">
                  <c:v>1.2808631432493358</c:v>
                </c:pt>
                <c:pt idx="2242">
                  <c:v>1.2808631432493358</c:v>
                </c:pt>
                <c:pt idx="2243">
                  <c:v>1.2808631432493358</c:v>
                </c:pt>
                <c:pt idx="2244">
                  <c:v>1.3065137063145786</c:v>
                </c:pt>
                <c:pt idx="2245">
                  <c:v>1.3065137063145786</c:v>
                </c:pt>
                <c:pt idx="2246">
                  <c:v>1.3065137063145786</c:v>
                </c:pt>
                <c:pt idx="2247">
                  <c:v>1.3065137063145786</c:v>
                </c:pt>
                <c:pt idx="2248">
                  <c:v>1.3065137063145786</c:v>
                </c:pt>
                <c:pt idx="2249">
                  <c:v>1.3065137063145786</c:v>
                </c:pt>
                <c:pt idx="2250">
                  <c:v>1.3065137063145786</c:v>
                </c:pt>
                <c:pt idx="2251">
                  <c:v>1.3065137063145786</c:v>
                </c:pt>
                <c:pt idx="2252">
                  <c:v>1.3065137063145786</c:v>
                </c:pt>
                <c:pt idx="2253">
                  <c:v>1.3065137063145786</c:v>
                </c:pt>
                <c:pt idx="2254">
                  <c:v>1.3065137063145786</c:v>
                </c:pt>
                <c:pt idx="2255">
                  <c:v>1.3065137063145786</c:v>
                </c:pt>
                <c:pt idx="2256">
                  <c:v>1.3065137063145786</c:v>
                </c:pt>
                <c:pt idx="2257">
                  <c:v>1.3065137063145786</c:v>
                </c:pt>
                <c:pt idx="2258">
                  <c:v>1.3065137063145786</c:v>
                </c:pt>
                <c:pt idx="2259">
                  <c:v>1.3065137063145786</c:v>
                </c:pt>
                <c:pt idx="2260">
                  <c:v>1.3065137063145786</c:v>
                </c:pt>
                <c:pt idx="2261">
                  <c:v>1.3065137063145786</c:v>
                </c:pt>
                <c:pt idx="2262">
                  <c:v>1.3065137063145786</c:v>
                </c:pt>
                <c:pt idx="2263">
                  <c:v>1.3065137063145786</c:v>
                </c:pt>
                <c:pt idx="2264">
                  <c:v>1.3065137063145786</c:v>
                </c:pt>
                <c:pt idx="2265">
                  <c:v>1.3065137063145786</c:v>
                </c:pt>
                <c:pt idx="2266">
                  <c:v>1.3065137063145786</c:v>
                </c:pt>
                <c:pt idx="2267">
                  <c:v>1.3631206800378488</c:v>
                </c:pt>
                <c:pt idx="2268">
                  <c:v>1.3631206800378488</c:v>
                </c:pt>
                <c:pt idx="2269">
                  <c:v>1.3631206800378488</c:v>
                </c:pt>
                <c:pt idx="2270">
                  <c:v>1.3631206800378488</c:v>
                </c:pt>
                <c:pt idx="2271">
                  <c:v>1.3631206800378488</c:v>
                </c:pt>
                <c:pt idx="2272">
                  <c:v>1.3631206800378488</c:v>
                </c:pt>
                <c:pt idx="2273">
                  <c:v>1.3631206800378488</c:v>
                </c:pt>
                <c:pt idx="2274">
                  <c:v>1.3631206800378488</c:v>
                </c:pt>
                <c:pt idx="2275">
                  <c:v>1.3631206800378488</c:v>
                </c:pt>
                <c:pt idx="2276">
                  <c:v>1.3631206800378488</c:v>
                </c:pt>
                <c:pt idx="2277">
                  <c:v>1.3631206800378488</c:v>
                </c:pt>
                <c:pt idx="2278">
                  <c:v>1.3631206800378488</c:v>
                </c:pt>
                <c:pt idx="2279">
                  <c:v>1.3631206800378488</c:v>
                </c:pt>
                <c:pt idx="2280">
                  <c:v>1.3631206800378488</c:v>
                </c:pt>
                <c:pt idx="2281">
                  <c:v>1.3631206800378488</c:v>
                </c:pt>
                <c:pt idx="2282">
                  <c:v>1.3631206800378488</c:v>
                </c:pt>
                <c:pt idx="2283">
                  <c:v>1.4052341851093748</c:v>
                </c:pt>
                <c:pt idx="2284">
                  <c:v>1.4052341851093748</c:v>
                </c:pt>
                <c:pt idx="2285">
                  <c:v>1.4052341851093748</c:v>
                </c:pt>
                <c:pt idx="2286">
                  <c:v>1.4052341851093748</c:v>
                </c:pt>
                <c:pt idx="2287">
                  <c:v>1.4161607498322784</c:v>
                </c:pt>
                <c:pt idx="2288">
                  <c:v>1.4161607498322784</c:v>
                </c:pt>
                <c:pt idx="2289">
                  <c:v>1.4161607498322784</c:v>
                </c:pt>
                <c:pt idx="2290">
                  <c:v>1.4161607498322784</c:v>
                </c:pt>
                <c:pt idx="2291">
                  <c:v>1.4161607498322784</c:v>
                </c:pt>
                <c:pt idx="2292">
                  <c:v>1.4161607498322784</c:v>
                </c:pt>
                <c:pt idx="2293">
                  <c:v>1.4161607498322784</c:v>
                </c:pt>
                <c:pt idx="2294">
                  <c:v>1.4161607498322784</c:v>
                </c:pt>
                <c:pt idx="2295">
                  <c:v>1.4385359999279446</c:v>
                </c:pt>
                <c:pt idx="2296">
                  <c:v>1.4385359999279446</c:v>
                </c:pt>
                <c:pt idx="2297">
                  <c:v>1.4385359999279446</c:v>
                </c:pt>
                <c:pt idx="2298">
                  <c:v>1.4385359999279446</c:v>
                </c:pt>
                <c:pt idx="2299">
                  <c:v>1.4385359999279446</c:v>
                </c:pt>
                <c:pt idx="2300">
                  <c:v>1.4385359999279446</c:v>
                </c:pt>
                <c:pt idx="2301">
                  <c:v>1.4385359999279446</c:v>
                </c:pt>
                <c:pt idx="2302">
                  <c:v>1.4385359999279446</c:v>
                </c:pt>
                <c:pt idx="2303">
                  <c:v>1.4616555764279151</c:v>
                </c:pt>
                <c:pt idx="2304">
                  <c:v>1.4616555764279151</c:v>
                </c:pt>
                <c:pt idx="2305">
                  <c:v>1.4616555764279151</c:v>
                </c:pt>
                <c:pt idx="2306">
                  <c:v>1.4616555764279151</c:v>
                </c:pt>
                <c:pt idx="2307">
                  <c:v>1.4616555764279151</c:v>
                </c:pt>
                <c:pt idx="2308">
                  <c:v>1.4616555764279151</c:v>
                </c:pt>
                <c:pt idx="2309">
                  <c:v>1.4616555764279151</c:v>
                </c:pt>
                <c:pt idx="2310">
                  <c:v>1.4616555764279151</c:v>
                </c:pt>
                <c:pt idx="2311">
                  <c:v>1.4616555764279151</c:v>
                </c:pt>
                <c:pt idx="2312">
                  <c:v>1.4616555764279151</c:v>
                </c:pt>
                <c:pt idx="2313">
                  <c:v>1.4917008022787881</c:v>
                </c:pt>
                <c:pt idx="2314">
                  <c:v>1.4917008022787881</c:v>
                </c:pt>
                <c:pt idx="2315">
                  <c:v>1.4917008022787881</c:v>
                </c:pt>
                <c:pt idx="2316">
                  <c:v>1.4917008022787881</c:v>
                </c:pt>
                <c:pt idx="2317">
                  <c:v>1.4917008022787881</c:v>
                </c:pt>
                <c:pt idx="2318">
                  <c:v>1.4917008022787881</c:v>
                </c:pt>
                <c:pt idx="2319">
                  <c:v>1.5103945122917311</c:v>
                </c:pt>
                <c:pt idx="2320">
                  <c:v>1.5103945122917311</c:v>
                </c:pt>
                <c:pt idx="2321">
                  <c:v>1.5103945122917311</c:v>
                </c:pt>
                <c:pt idx="2322">
                  <c:v>1.5103945122917311</c:v>
                </c:pt>
                <c:pt idx="2323">
                  <c:v>1.5103945122917311</c:v>
                </c:pt>
                <c:pt idx="2324">
                  <c:v>1.5103945122917311</c:v>
                </c:pt>
                <c:pt idx="2325">
                  <c:v>1.5103945122917311</c:v>
                </c:pt>
                <c:pt idx="2326">
                  <c:v>1.5103945122917311</c:v>
                </c:pt>
                <c:pt idx="2327">
                  <c:v>1.5103945122917311</c:v>
                </c:pt>
                <c:pt idx="2328">
                  <c:v>1.5103945122917311</c:v>
                </c:pt>
                <c:pt idx="2329">
                  <c:v>1.5427775004569049</c:v>
                </c:pt>
                <c:pt idx="2330">
                  <c:v>1.5427775004569049</c:v>
                </c:pt>
                <c:pt idx="2331">
                  <c:v>1.5427775004569049</c:v>
                </c:pt>
                <c:pt idx="2332">
                  <c:v>1.5427775004569049</c:v>
                </c:pt>
                <c:pt idx="2333">
                  <c:v>1.5427775004569049</c:v>
                </c:pt>
                <c:pt idx="2334">
                  <c:v>1.5427775004569049</c:v>
                </c:pt>
                <c:pt idx="2335">
                  <c:v>1.5427775004569049</c:v>
                </c:pt>
                <c:pt idx="2336">
                  <c:v>1.5664463554464965</c:v>
                </c:pt>
                <c:pt idx="2337">
                  <c:v>1.5664463554464965</c:v>
                </c:pt>
                <c:pt idx="2338">
                  <c:v>1.5664463554464965</c:v>
                </c:pt>
                <c:pt idx="2339">
                  <c:v>1.5664463554464965</c:v>
                </c:pt>
                <c:pt idx="2340">
                  <c:v>1.5664463554464965</c:v>
                </c:pt>
                <c:pt idx="2341">
                  <c:v>1.5839058362340501</c:v>
                </c:pt>
                <c:pt idx="2342">
                  <c:v>1.5839058362340501</c:v>
                </c:pt>
                <c:pt idx="2343">
                  <c:v>1.5839058362340501</c:v>
                </c:pt>
                <c:pt idx="2344">
                  <c:v>1.5839058362340501</c:v>
                </c:pt>
                <c:pt idx="2345">
                  <c:v>1.5839058362340501</c:v>
                </c:pt>
                <c:pt idx="2346">
                  <c:v>1.5839058362340501</c:v>
                </c:pt>
                <c:pt idx="2347">
                  <c:v>1.5839058362340501</c:v>
                </c:pt>
                <c:pt idx="2348">
                  <c:v>1.5839058362340501</c:v>
                </c:pt>
                <c:pt idx="2349">
                  <c:v>1.5839058362340501</c:v>
                </c:pt>
                <c:pt idx="2350">
                  <c:v>1.5839058362340501</c:v>
                </c:pt>
                <c:pt idx="2351">
                  <c:v>1.5839058362340501</c:v>
                </c:pt>
                <c:pt idx="2352">
                  <c:v>1.5839058362340501</c:v>
                </c:pt>
                <c:pt idx="2353">
                  <c:v>1.5839058362340501</c:v>
                </c:pt>
                <c:pt idx="2354">
                  <c:v>1.5839058362340501</c:v>
                </c:pt>
                <c:pt idx="2355">
                  <c:v>1.5839058362340501</c:v>
                </c:pt>
                <c:pt idx="2356">
                  <c:v>1.5839058362340501</c:v>
                </c:pt>
                <c:pt idx="2357">
                  <c:v>1.5839058362340501</c:v>
                </c:pt>
                <c:pt idx="2358">
                  <c:v>1.5839058362340501</c:v>
                </c:pt>
                <c:pt idx="2359">
                  <c:v>1.5839058362340501</c:v>
                </c:pt>
                <c:pt idx="2360">
                  <c:v>1.6550965461295069</c:v>
                </c:pt>
                <c:pt idx="2361">
                  <c:v>1.6550965461295069</c:v>
                </c:pt>
                <c:pt idx="2362">
                  <c:v>1.6550965461295069</c:v>
                </c:pt>
                <c:pt idx="2363">
                  <c:v>1.6550965461295069</c:v>
                </c:pt>
                <c:pt idx="2364">
                  <c:v>1.6550965461295069</c:v>
                </c:pt>
                <c:pt idx="2365">
                  <c:v>1.6752973428962354</c:v>
                </c:pt>
                <c:pt idx="2366">
                  <c:v>1.6752973428962354</c:v>
                </c:pt>
                <c:pt idx="2367">
                  <c:v>1.6752973428962354</c:v>
                </c:pt>
                <c:pt idx="2368">
                  <c:v>1.6752973428962354</c:v>
                </c:pt>
                <c:pt idx="2369">
                  <c:v>1.691964726004165</c:v>
                </c:pt>
                <c:pt idx="2370">
                  <c:v>1.691964726004165</c:v>
                </c:pt>
                <c:pt idx="2371">
                  <c:v>1.691964726004165</c:v>
                </c:pt>
                <c:pt idx="2372">
                  <c:v>1.691964726004165</c:v>
                </c:pt>
                <c:pt idx="2373">
                  <c:v>1.7091158490490035</c:v>
                </c:pt>
                <c:pt idx="2374">
                  <c:v>1.7091158490490035</c:v>
                </c:pt>
                <c:pt idx="2375">
                  <c:v>1.7091158490490035</c:v>
                </c:pt>
                <c:pt idx="2376">
                  <c:v>1.7091158490490035</c:v>
                </c:pt>
                <c:pt idx="2377">
                  <c:v>1.7091158490490035</c:v>
                </c:pt>
                <c:pt idx="2378">
                  <c:v>1.7312875914199042</c:v>
                </c:pt>
                <c:pt idx="2379">
                  <c:v>1.7312875914199042</c:v>
                </c:pt>
                <c:pt idx="2380">
                  <c:v>1.7312875914199042</c:v>
                </c:pt>
                <c:pt idx="2381">
                  <c:v>1.7312875914199042</c:v>
                </c:pt>
                <c:pt idx="2382">
                  <c:v>1.7312875914199042</c:v>
                </c:pt>
                <c:pt idx="2383">
                  <c:v>1.7312875914199042</c:v>
                </c:pt>
                <c:pt idx="2384">
                  <c:v>1.7312875914199042</c:v>
                </c:pt>
                <c:pt idx="2385">
                  <c:v>1.763834358005463</c:v>
                </c:pt>
                <c:pt idx="2386">
                  <c:v>1.763834358005463</c:v>
                </c:pt>
                <c:pt idx="2387">
                  <c:v>1.763834358005463</c:v>
                </c:pt>
                <c:pt idx="2388">
                  <c:v>1.7783739038263557</c:v>
                </c:pt>
                <c:pt idx="2389">
                  <c:v>1.7783739038263557</c:v>
                </c:pt>
                <c:pt idx="2390">
                  <c:v>1.7783739038263557</c:v>
                </c:pt>
                <c:pt idx="2391">
                  <c:v>1.7783739038263557</c:v>
                </c:pt>
                <c:pt idx="2392">
                  <c:v>1.7783739038263557</c:v>
                </c:pt>
                <c:pt idx="2393">
                  <c:v>1.7783739038263557</c:v>
                </c:pt>
                <c:pt idx="2394">
                  <c:v>1.8086354640296605</c:v>
                </c:pt>
                <c:pt idx="2395">
                  <c:v>1.8086354640296605</c:v>
                </c:pt>
                <c:pt idx="2396">
                  <c:v>1.81910080968626</c:v>
                </c:pt>
                <c:pt idx="2397">
                  <c:v>1.8244090833211486</c:v>
                </c:pt>
                <c:pt idx="2398">
                  <c:v>1.8244090833211486</c:v>
                </c:pt>
                <c:pt idx="2399">
                  <c:v>1.8244090833211486</c:v>
                </c:pt>
                <c:pt idx="2400">
                  <c:v>1.8244090833211486</c:v>
                </c:pt>
                <c:pt idx="2401">
                  <c:v>1.8244090833211486</c:v>
                </c:pt>
                <c:pt idx="2402">
                  <c:v>1.8244090833211486</c:v>
                </c:pt>
                <c:pt idx="2403">
                  <c:v>1.8244090833211486</c:v>
                </c:pt>
                <c:pt idx="2404">
                  <c:v>1.8244090833211486</c:v>
                </c:pt>
                <c:pt idx="2405">
                  <c:v>1.8244090833211486</c:v>
                </c:pt>
                <c:pt idx="2406">
                  <c:v>1.8244090833211486</c:v>
                </c:pt>
                <c:pt idx="2407">
                  <c:v>1.8244090833211486</c:v>
                </c:pt>
                <c:pt idx="2408">
                  <c:v>1.8244090833211486</c:v>
                </c:pt>
                <c:pt idx="2409">
                  <c:v>1.8244090833211486</c:v>
                </c:pt>
                <c:pt idx="2410">
                  <c:v>1.8244090833211486</c:v>
                </c:pt>
                <c:pt idx="2411">
                  <c:v>1.8244090833211486</c:v>
                </c:pt>
                <c:pt idx="2412">
                  <c:v>1.9110105649871141</c:v>
                </c:pt>
                <c:pt idx="2413">
                  <c:v>1.9173189695832038</c:v>
                </c:pt>
                <c:pt idx="2414">
                  <c:v>1.9237046116805545</c:v>
                </c:pt>
                <c:pt idx="2415">
                  <c:v>1.930169672998284</c:v>
                </c:pt>
                <c:pt idx="2416">
                  <c:v>1.9367164310565352</c:v>
                </c:pt>
                <c:pt idx="2417">
                  <c:v>1.9367164310565352</c:v>
                </c:pt>
                <c:pt idx="2418">
                  <c:v>1.9500646614367896</c:v>
                </c:pt>
                <c:pt idx="2419">
                  <c:v>1.9568712218238009</c:v>
                </c:pt>
                <c:pt idx="2420">
                  <c:v>1.9568712218238009</c:v>
                </c:pt>
                <c:pt idx="2421">
                  <c:v>1.9568712218238009</c:v>
                </c:pt>
                <c:pt idx="2422">
                  <c:v>1.9568712218238009</c:v>
                </c:pt>
                <c:pt idx="2423">
                  <c:v>1.9568712218238009</c:v>
                </c:pt>
                <c:pt idx="2424">
                  <c:v>1.9568712218238009</c:v>
                </c:pt>
                <c:pt idx="2425">
                  <c:v>1.9568712218238009</c:v>
                </c:pt>
                <c:pt idx="2426">
                  <c:v>1.9568712218238009</c:v>
                </c:pt>
                <c:pt idx="2427">
                  <c:v>1.9568712218238009</c:v>
                </c:pt>
                <c:pt idx="2428">
                  <c:v>1.9568712218238009</c:v>
                </c:pt>
                <c:pt idx="2429">
                  <c:v>1.9568712218238009</c:v>
                </c:pt>
                <c:pt idx="2430">
                  <c:v>2.038511645741734</c:v>
                </c:pt>
                <c:pt idx="2431">
                  <c:v>2.038511645741734</c:v>
                </c:pt>
                <c:pt idx="2432">
                  <c:v>2.038511645741734</c:v>
                </c:pt>
                <c:pt idx="2433">
                  <c:v>2.038511645741734</c:v>
                </c:pt>
                <c:pt idx="2434">
                  <c:v>2.038511645741734</c:v>
                </c:pt>
                <c:pt idx="2435">
                  <c:v>2.038511645741734</c:v>
                </c:pt>
                <c:pt idx="2436">
                  <c:v>2.038511645741734</c:v>
                </c:pt>
                <c:pt idx="2437">
                  <c:v>2.038511645741734</c:v>
                </c:pt>
                <c:pt idx="2438">
                  <c:v>2.038511645741734</c:v>
                </c:pt>
                <c:pt idx="2439">
                  <c:v>2.038511645741734</c:v>
                </c:pt>
                <c:pt idx="2440">
                  <c:v>2.038511645741734</c:v>
                </c:pt>
                <c:pt idx="2441">
                  <c:v>2.038511645741734</c:v>
                </c:pt>
                <c:pt idx="2442">
                  <c:v>2.1465494241088274</c:v>
                </c:pt>
                <c:pt idx="2443">
                  <c:v>2.1465494241088274</c:v>
                </c:pt>
                <c:pt idx="2444">
                  <c:v>2.1465494241088274</c:v>
                </c:pt>
                <c:pt idx="2445">
                  <c:v>2.1465494241088274</c:v>
                </c:pt>
                <c:pt idx="2446">
                  <c:v>2.1465494241088274</c:v>
                </c:pt>
                <c:pt idx="2447">
                  <c:v>2.1465494241088274</c:v>
                </c:pt>
                <c:pt idx="2448">
                  <c:v>2.1465494241088274</c:v>
                </c:pt>
                <c:pt idx="2449">
                  <c:v>2.1465494241088274</c:v>
                </c:pt>
                <c:pt idx="2450">
                  <c:v>2.1465494241088274</c:v>
                </c:pt>
                <c:pt idx="2451">
                  <c:v>2.1465494241088274</c:v>
                </c:pt>
                <c:pt idx="2452">
                  <c:v>2.1465494241088274</c:v>
                </c:pt>
                <c:pt idx="2453">
                  <c:v>2.1465494241088274</c:v>
                </c:pt>
                <c:pt idx="2454">
                  <c:v>2.2876219114312981</c:v>
                </c:pt>
                <c:pt idx="2455">
                  <c:v>2.2876219114312981</c:v>
                </c:pt>
                <c:pt idx="2456">
                  <c:v>2.2876219114312981</c:v>
                </c:pt>
                <c:pt idx="2457">
                  <c:v>2.2876219114312981</c:v>
                </c:pt>
                <c:pt idx="2458">
                  <c:v>2.2876219114312981</c:v>
                </c:pt>
                <c:pt idx="2459">
                  <c:v>2.2876219114312981</c:v>
                </c:pt>
                <c:pt idx="2460">
                  <c:v>2.2876219114312981</c:v>
                </c:pt>
                <c:pt idx="2461">
                  <c:v>2.39724362603484</c:v>
                </c:pt>
                <c:pt idx="2462">
                  <c:v>2.39724362603484</c:v>
                </c:pt>
                <c:pt idx="2463">
                  <c:v>2.39724362603484</c:v>
                </c:pt>
                <c:pt idx="2464">
                  <c:v>2.39724362603484</c:v>
                </c:pt>
                <c:pt idx="2465">
                  <c:v>2.39724362603484</c:v>
                </c:pt>
                <c:pt idx="2466">
                  <c:v>2.39724362603484</c:v>
                </c:pt>
                <c:pt idx="2467">
                  <c:v>2.39724362603484</c:v>
                </c:pt>
                <c:pt idx="2468">
                  <c:v>2.39724362603484</c:v>
                </c:pt>
                <c:pt idx="2469">
                  <c:v>2.39724362603484</c:v>
                </c:pt>
                <c:pt idx="2470">
                  <c:v>2.39724362603484</c:v>
                </c:pt>
                <c:pt idx="2471">
                  <c:v>2.6331009865474444</c:v>
                </c:pt>
                <c:pt idx="2472">
                  <c:v>2.6331009865474444</c:v>
                </c:pt>
                <c:pt idx="2473">
                  <c:v>2.6331009865474444</c:v>
                </c:pt>
                <c:pt idx="2474">
                  <c:v>2.6331009865474444</c:v>
                </c:pt>
                <c:pt idx="2475">
                  <c:v>2.6331009865474444</c:v>
                </c:pt>
                <c:pt idx="2476">
                  <c:v>2.6331009865474444</c:v>
                </c:pt>
                <c:pt idx="2477">
                  <c:v>2.6331009865474444</c:v>
                </c:pt>
                <c:pt idx="2478">
                  <c:v>2.6331009865474444</c:v>
                </c:pt>
                <c:pt idx="2479">
                  <c:v>2.6331009865474444</c:v>
                </c:pt>
                <c:pt idx="2480">
                  <c:v>2.6331009865474444</c:v>
                </c:pt>
                <c:pt idx="2481">
                  <c:v>2.6331009865474444</c:v>
                </c:pt>
              </c:numCache>
            </c:numRef>
          </c:yVal>
          <c:smooth val="0"/>
          <c:extLst>
            <c:ext xmlns:c16="http://schemas.microsoft.com/office/drawing/2014/chart" uri="{C3380CC4-5D6E-409C-BE32-E72D297353CC}">
              <c16:uniqueId val="{00000002-2BAF-4BE1-BF9A-FBCEB13FDAFC}"/>
            </c:ext>
          </c:extLst>
        </c:ser>
        <c:dLbls>
          <c:showLegendKey val="0"/>
          <c:showVal val="0"/>
          <c:showCatName val="0"/>
          <c:showSerName val="0"/>
          <c:showPercent val="0"/>
          <c:showBubbleSize val="0"/>
        </c:dLbls>
        <c:axId val="181399711"/>
        <c:axId val="56989423"/>
      </c:scatterChart>
      <c:valAx>
        <c:axId val="181399711"/>
        <c:scaling>
          <c:orientation val="minMax"/>
          <c:max val="4.4986658078114568"/>
          <c:min val="-5.0435871657225961"/>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56989423"/>
        <c:crosses val="autoZero"/>
        <c:crossBetween val="midCat"/>
      </c:valAx>
      <c:valAx>
        <c:axId val="56989423"/>
        <c:scaling>
          <c:orientation val="minMax"/>
          <c:max val="4.4986658078114568"/>
          <c:min val="-5.0435871657225961"/>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813997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Regression!RegChartActY</c:f>
              <c:numCache>
                <c:formatCode>General</c:formatCode>
                <c:ptCount val="2482"/>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75.599999999999994</c:v>
                </c:pt>
                <c:pt idx="33">
                  <c:v>75.400000000000006</c:v>
                </c:pt>
                <c:pt idx="34">
                  <c:v>75.3</c:v>
                </c:pt>
                <c:pt idx="35">
                  <c:v>75.099999999999994</c:v>
                </c:pt>
                <c:pt idx="36">
                  <c:v>74.900000000000006</c:v>
                </c:pt>
                <c:pt idx="37">
                  <c:v>74.7</c:v>
                </c:pt>
                <c:pt idx="38">
                  <c:v>74.400000000000006</c:v>
                </c:pt>
                <c:pt idx="39">
                  <c:v>74.099999999999994</c:v>
                </c:pt>
                <c:pt idx="40">
                  <c:v>73.8</c:v>
                </c:pt>
                <c:pt idx="41">
                  <c:v>73.400000000000006</c:v>
                </c:pt>
                <c:pt idx="42">
                  <c:v>72.900000000000006</c:v>
                </c:pt>
                <c:pt idx="43">
                  <c:v>72.3</c:v>
                </c:pt>
                <c:pt idx="44">
                  <c:v>71.7</c:v>
                </c:pt>
                <c:pt idx="45">
                  <c:v>71.599999999999994</c:v>
                </c:pt>
                <c:pt idx="46">
                  <c:v>71.400000000000006</c:v>
                </c:pt>
                <c:pt idx="47">
                  <c:v>71.3</c:v>
                </c:pt>
                <c:pt idx="48">
                  <c:v>52.4</c:v>
                </c:pt>
                <c:pt idx="49">
                  <c:v>51.7</c:v>
                </c:pt>
                <c:pt idx="50">
                  <c:v>51.1</c:v>
                </c:pt>
                <c:pt idx="51">
                  <c:v>56</c:v>
                </c:pt>
                <c:pt idx="52">
                  <c:v>51</c:v>
                </c:pt>
                <c:pt idx="53">
                  <c:v>49.6</c:v>
                </c:pt>
                <c:pt idx="54">
                  <c:v>49.1</c:v>
                </c:pt>
                <c:pt idx="55">
                  <c:v>48.7</c:v>
                </c:pt>
                <c:pt idx="56">
                  <c:v>48.2</c:v>
                </c:pt>
                <c:pt idx="57">
                  <c:v>47.7</c:v>
                </c:pt>
                <c:pt idx="58">
                  <c:v>47.4</c:v>
                </c:pt>
                <c:pt idx="59">
                  <c:v>47.1</c:v>
                </c:pt>
                <c:pt idx="60">
                  <c:v>46.8</c:v>
                </c:pt>
                <c:pt idx="61">
                  <c:v>46.5</c:v>
                </c:pt>
                <c:pt idx="62">
                  <c:v>45.7</c:v>
                </c:pt>
                <c:pt idx="63">
                  <c:v>45.3</c:v>
                </c:pt>
                <c:pt idx="64">
                  <c:v>76.400000000000006</c:v>
                </c:pt>
                <c:pt idx="65">
                  <c:v>76.2</c:v>
                </c:pt>
                <c:pt idx="66">
                  <c:v>76.099999999999994</c:v>
                </c:pt>
                <c:pt idx="67">
                  <c:v>75.900000000000006</c:v>
                </c:pt>
                <c:pt idx="68">
                  <c:v>75.7</c:v>
                </c:pt>
                <c:pt idx="69">
                  <c:v>75.599999999999994</c:v>
                </c:pt>
                <c:pt idx="70">
                  <c:v>75.400000000000006</c:v>
                </c:pt>
                <c:pt idx="71">
                  <c:v>75.2</c:v>
                </c:pt>
                <c:pt idx="72">
                  <c:v>75</c:v>
                </c:pt>
                <c:pt idx="73">
                  <c:v>74.8</c:v>
                </c:pt>
                <c:pt idx="74">
                  <c:v>74.599999999999994</c:v>
                </c:pt>
                <c:pt idx="75">
                  <c:v>74.400000000000006</c:v>
                </c:pt>
                <c:pt idx="76">
                  <c:v>74.2</c:v>
                </c:pt>
                <c:pt idx="77">
                  <c:v>74</c:v>
                </c:pt>
                <c:pt idx="78">
                  <c:v>73.8</c:v>
                </c:pt>
                <c:pt idx="79">
                  <c:v>73.599999999999994</c:v>
                </c:pt>
                <c:pt idx="80">
                  <c:v>76.3</c:v>
                </c:pt>
                <c:pt idx="81">
                  <c:v>76.2</c:v>
                </c:pt>
                <c:pt idx="82">
                  <c:v>76</c:v>
                </c:pt>
                <c:pt idx="83">
                  <c:v>75.900000000000006</c:v>
                </c:pt>
                <c:pt idx="84">
                  <c:v>75.7</c:v>
                </c:pt>
                <c:pt idx="85">
                  <c:v>75.5</c:v>
                </c:pt>
                <c:pt idx="86">
                  <c:v>75.599999999999994</c:v>
                </c:pt>
                <c:pt idx="87">
                  <c:v>75.400000000000006</c:v>
                </c:pt>
                <c:pt idx="88">
                  <c:v>74.8</c:v>
                </c:pt>
                <c:pt idx="89">
                  <c:v>75.2</c:v>
                </c:pt>
                <c:pt idx="90">
                  <c:v>74.900000000000006</c:v>
                </c:pt>
                <c:pt idx="91">
                  <c:v>74.7</c:v>
                </c:pt>
                <c:pt idx="92">
                  <c:v>74.099999999999994</c:v>
                </c:pt>
                <c:pt idx="93">
                  <c:v>74.099999999999994</c:v>
                </c:pt>
                <c:pt idx="94">
                  <c:v>74</c:v>
                </c:pt>
                <c:pt idx="95">
                  <c:v>74.099999999999994</c:v>
                </c:pt>
                <c:pt idx="96">
                  <c:v>74.8</c:v>
                </c:pt>
                <c:pt idx="97">
                  <c:v>74.599999999999994</c:v>
                </c:pt>
                <c:pt idx="98">
                  <c:v>74.400000000000006</c:v>
                </c:pt>
                <c:pt idx="99">
                  <c:v>74.400000000000006</c:v>
                </c:pt>
                <c:pt idx="100">
                  <c:v>73.900000000000006</c:v>
                </c:pt>
                <c:pt idx="101">
                  <c:v>73.5</c:v>
                </c:pt>
                <c:pt idx="102">
                  <c:v>73.3</c:v>
                </c:pt>
                <c:pt idx="103">
                  <c:v>73.2</c:v>
                </c:pt>
                <c:pt idx="104">
                  <c:v>73.5</c:v>
                </c:pt>
                <c:pt idx="105">
                  <c:v>72.900000000000006</c:v>
                </c:pt>
                <c:pt idx="106">
                  <c:v>73</c:v>
                </c:pt>
                <c:pt idx="107">
                  <c:v>73</c:v>
                </c:pt>
                <c:pt idx="108">
                  <c:v>72.7</c:v>
                </c:pt>
                <c:pt idx="109">
                  <c:v>72.599999999999994</c:v>
                </c:pt>
                <c:pt idx="110">
                  <c:v>72.599999999999994</c:v>
                </c:pt>
                <c:pt idx="111">
                  <c:v>72</c:v>
                </c:pt>
                <c:pt idx="112">
                  <c:v>82.8</c:v>
                </c:pt>
                <c:pt idx="113">
                  <c:v>82.7</c:v>
                </c:pt>
                <c:pt idx="114">
                  <c:v>82.5</c:v>
                </c:pt>
                <c:pt idx="115">
                  <c:v>82.3</c:v>
                </c:pt>
                <c:pt idx="116">
                  <c:v>82</c:v>
                </c:pt>
                <c:pt idx="117">
                  <c:v>81.900000000000006</c:v>
                </c:pt>
                <c:pt idx="118">
                  <c:v>81.7</c:v>
                </c:pt>
                <c:pt idx="119">
                  <c:v>81.3</c:v>
                </c:pt>
                <c:pt idx="120">
                  <c:v>81.3</c:v>
                </c:pt>
                <c:pt idx="121">
                  <c:v>81.2</c:v>
                </c:pt>
                <c:pt idx="122">
                  <c:v>81</c:v>
                </c:pt>
                <c:pt idx="123">
                  <c:v>86</c:v>
                </c:pt>
                <c:pt idx="124">
                  <c:v>83</c:v>
                </c:pt>
                <c:pt idx="125">
                  <c:v>79.900000000000006</c:v>
                </c:pt>
                <c:pt idx="126">
                  <c:v>79.900000000000006</c:v>
                </c:pt>
                <c:pt idx="127">
                  <c:v>79.5</c:v>
                </c:pt>
                <c:pt idx="128">
                  <c:v>81.5</c:v>
                </c:pt>
                <c:pt idx="129">
                  <c:v>81.400000000000006</c:v>
                </c:pt>
                <c:pt idx="130">
                  <c:v>81.099999999999994</c:v>
                </c:pt>
                <c:pt idx="131">
                  <c:v>88</c:v>
                </c:pt>
                <c:pt idx="132">
                  <c:v>88</c:v>
                </c:pt>
                <c:pt idx="133">
                  <c:v>84</c:v>
                </c:pt>
                <c:pt idx="134">
                  <c:v>82</c:v>
                </c:pt>
                <c:pt idx="135">
                  <c:v>84</c:v>
                </c:pt>
                <c:pt idx="136">
                  <c:v>81</c:v>
                </c:pt>
                <c:pt idx="137">
                  <c:v>79.8</c:v>
                </c:pt>
                <c:pt idx="138">
                  <c:v>79.400000000000006</c:v>
                </c:pt>
                <c:pt idx="139">
                  <c:v>79.3</c:v>
                </c:pt>
                <c:pt idx="140">
                  <c:v>78.8</c:v>
                </c:pt>
                <c:pt idx="141">
                  <c:v>78.7</c:v>
                </c:pt>
                <c:pt idx="142">
                  <c:v>78.599999999999994</c:v>
                </c:pt>
                <c:pt idx="143">
                  <c:v>78.099999999999994</c:v>
                </c:pt>
                <c:pt idx="144">
                  <c:v>72.7</c:v>
                </c:pt>
                <c:pt idx="145">
                  <c:v>72.5</c:v>
                </c:pt>
                <c:pt idx="146">
                  <c:v>72.2</c:v>
                </c:pt>
                <c:pt idx="147">
                  <c:v>71.900000000000006</c:v>
                </c:pt>
                <c:pt idx="148">
                  <c:v>71.599999999999994</c:v>
                </c:pt>
                <c:pt idx="149">
                  <c:v>71.099999999999994</c:v>
                </c:pt>
                <c:pt idx="150">
                  <c:v>78</c:v>
                </c:pt>
                <c:pt idx="151">
                  <c:v>73</c:v>
                </c:pt>
                <c:pt idx="152">
                  <c:v>73</c:v>
                </c:pt>
                <c:pt idx="153">
                  <c:v>69.2</c:v>
                </c:pt>
                <c:pt idx="154">
                  <c:v>68.400000000000006</c:v>
                </c:pt>
                <c:pt idx="155">
                  <c:v>68.400000000000006</c:v>
                </c:pt>
                <c:pt idx="156">
                  <c:v>67.8</c:v>
                </c:pt>
                <c:pt idx="157">
                  <c:v>67.8</c:v>
                </c:pt>
                <c:pt idx="158">
                  <c:v>67.5</c:v>
                </c:pt>
                <c:pt idx="159">
                  <c:v>66.599999999999994</c:v>
                </c:pt>
                <c:pt idx="160">
                  <c:v>76.900000000000006</c:v>
                </c:pt>
                <c:pt idx="161">
                  <c:v>76.8</c:v>
                </c:pt>
                <c:pt idx="162">
                  <c:v>76.7</c:v>
                </c:pt>
                <c:pt idx="163">
                  <c:v>76.5</c:v>
                </c:pt>
                <c:pt idx="164">
                  <c:v>76.099999999999994</c:v>
                </c:pt>
                <c:pt idx="165">
                  <c:v>76.099999999999994</c:v>
                </c:pt>
                <c:pt idx="166">
                  <c:v>76</c:v>
                </c:pt>
                <c:pt idx="167">
                  <c:v>75.8</c:v>
                </c:pt>
                <c:pt idx="168">
                  <c:v>75.599999999999994</c:v>
                </c:pt>
                <c:pt idx="169">
                  <c:v>75.5</c:v>
                </c:pt>
                <c:pt idx="170">
                  <c:v>75.3</c:v>
                </c:pt>
                <c:pt idx="171">
                  <c:v>75.2</c:v>
                </c:pt>
                <c:pt idx="172">
                  <c:v>75</c:v>
                </c:pt>
                <c:pt idx="173">
                  <c:v>74.900000000000006</c:v>
                </c:pt>
                <c:pt idx="174">
                  <c:v>74.7</c:v>
                </c:pt>
                <c:pt idx="175">
                  <c:v>74.5</c:v>
                </c:pt>
                <c:pt idx="176">
                  <c:v>71.8</c:v>
                </c:pt>
                <c:pt idx="177">
                  <c:v>71.400000000000006</c:v>
                </c:pt>
                <c:pt idx="178">
                  <c:v>71</c:v>
                </c:pt>
                <c:pt idx="179">
                  <c:v>77</c:v>
                </c:pt>
                <c:pt idx="180">
                  <c:v>73</c:v>
                </c:pt>
                <c:pt idx="181">
                  <c:v>69.900000000000006</c:v>
                </c:pt>
                <c:pt idx="182">
                  <c:v>69.5</c:v>
                </c:pt>
                <c:pt idx="183">
                  <c:v>69.099999999999994</c:v>
                </c:pt>
                <c:pt idx="184">
                  <c:v>68.599999999999994</c:v>
                </c:pt>
                <c:pt idx="185">
                  <c:v>68.2</c:v>
                </c:pt>
                <c:pt idx="186">
                  <c:v>67.8</c:v>
                </c:pt>
                <c:pt idx="187">
                  <c:v>67.3</c:v>
                </c:pt>
                <c:pt idx="188">
                  <c:v>66.8</c:v>
                </c:pt>
                <c:pt idx="189">
                  <c:v>66.3</c:v>
                </c:pt>
                <c:pt idx="190">
                  <c:v>65.8</c:v>
                </c:pt>
                <c:pt idx="191">
                  <c:v>65.3</c:v>
                </c:pt>
                <c:pt idx="192">
                  <c:v>75.5</c:v>
                </c:pt>
                <c:pt idx="193">
                  <c:v>75.400000000000006</c:v>
                </c:pt>
                <c:pt idx="194">
                  <c:v>75.2</c:v>
                </c:pt>
                <c:pt idx="195">
                  <c:v>75.099999999999994</c:v>
                </c:pt>
                <c:pt idx="196">
                  <c:v>74.900000000000006</c:v>
                </c:pt>
                <c:pt idx="197">
                  <c:v>74.7</c:v>
                </c:pt>
                <c:pt idx="198">
                  <c:v>74.599999999999994</c:v>
                </c:pt>
                <c:pt idx="199">
                  <c:v>74.400000000000006</c:v>
                </c:pt>
                <c:pt idx="200">
                  <c:v>74.2</c:v>
                </c:pt>
                <c:pt idx="201">
                  <c:v>74.099999999999994</c:v>
                </c:pt>
                <c:pt idx="202">
                  <c:v>73.900000000000006</c:v>
                </c:pt>
                <c:pt idx="203">
                  <c:v>73.8</c:v>
                </c:pt>
                <c:pt idx="204">
                  <c:v>73.7</c:v>
                </c:pt>
                <c:pt idx="205">
                  <c:v>73.5</c:v>
                </c:pt>
                <c:pt idx="206">
                  <c:v>73.400000000000006</c:v>
                </c:pt>
                <c:pt idx="207">
                  <c:v>73.3</c:v>
                </c:pt>
                <c:pt idx="208">
                  <c:v>72.3</c:v>
                </c:pt>
                <c:pt idx="209">
                  <c:v>72</c:v>
                </c:pt>
                <c:pt idx="210">
                  <c:v>71.7</c:v>
                </c:pt>
                <c:pt idx="211">
                  <c:v>71.900000000000006</c:v>
                </c:pt>
                <c:pt idx="212">
                  <c:v>72</c:v>
                </c:pt>
                <c:pt idx="213">
                  <c:v>73</c:v>
                </c:pt>
                <c:pt idx="214">
                  <c:v>70</c:v>
                </c:pt>
                <c:pt idx="215">
                  <c:v>70</c:v>
                </c:pt>
                <c:pt idx="216">
                  <c:v>69.8</c:v>
                </c:pt>
                <c:pt idx="217">
                  <c:v>68.900000000000006</c:v>
                </c:pt>
                <c:pt idx="218">
                  <c:v>68.099999999999994</c:v>
                </c:pt>
                <c:pt idx="219">
                  <c:v>68.2</c:v>
                </c:pt>
                <c:pt idx="220">
                  <c:v>67.7</c:v>
                </c:pt>
                <c:pt idx="221">
                  <c:v>67.2</c:v>
                </c:pt>
                <c:pt idx="222">
                  <c:v>67.7</c:v>
                </c:pt>
                <c:pt idx="223">
                  <c:v>68</c:v>
                </c:pt>
                <c:pt idx="224">
                  <c:v>81.099999999999994</c:v>
                </c:pt>
                <c:pt idx="225">
                  <c:v>89</c:v>
                </c:pt>
                <c:pt idx="226">
                  <c:v>87</c:v>
                </c:pt>
                <c:pt idx="227">
                  <c:v>83</c:v>
                </c:pt>
                <c:pt idx="228">
                  <c:v>83</c:v>
                </c:pt>
                <c:pt idx="229">
                  <c:v>80</c:v>
                </c:pt>
                <c:pt idx="230">
                  <c:v>79.8</c:v>
                </c:pt>
                <c:pt idx="231">
                  <c:v>79.5</c:v>
                </c:pt>
                <c:pt idx="232">
                  <c:v>79.5</c:v>
                </c:pt>
                <c:pt idx="233">
                  <c:v>79.400000000000006</c:v>
                </c:pt>
                <c:pt idx="234">
                  <c:v>78.900000000000006</c:v>
                </c:pt>
                <c:pt idx="235">
                  <c:v>78.8</c:v>
                </c:pt>
                <c:pt idx="236">
                  <c:v>78.3</c:v>
                </c:pt>
                <c:pt idx="237">
                  <c:v>78</c:v>
                </c:pt>
                <c:pt idx="238">
                  <c:v>78</c:v>
                </c:pt>
                <c:pt idx="239">
                  <c:v>77.599999999999994</c:v>
                </c:pt>
                <c:pt idx="240">
                  <c:v>71</c:v>
                </c:pt>
                <c:pt idx="241">
                  <c:v>70</c:v>
                </c:pt>
                <c:pt idx="242">
                  <c:v>69.8</c:v>
                </c:pt>
                <c:pt idx="243">
                  <c:v>69.400000000000006</c:v>
                </c:pt>
                <c:pt idx="244">
                  <c:v>69.400000000000006</c:v>
                </c:pt>
                <c:pt idx="245">
                  <c:v>69.5</c:v>
                </c:pt>
                <c:pt idx="246">
                  <c:v>69.5</c:v>
                </c:pt>
                <c:pt idx="247">
                  <c:v>69.599999999999994</c:v>
                </c:pt>
                <c:pt idx="248">
                  <c:v>69.599999999999994</c:v>
                </c:pt>
                <c:pt idx="249">
                  <c:v>69.400000000000006</c:v>
                </c:pt>
                <c:pt idx="250">
                  <c:v>69</c:v>
                </c:pt>
                <c:pt idx="251">
                  <c:v>68.7</c:v>
                </c:pt>
                <c:pt idx="252">
                  <c:v>68.400000000000006</c:v>
                </c:pt>
                <c:pt idx="253">
                  <c:v>68.5</c:v>
                </c:pt>
                <c:pt idx="254">
                  <c:v>68.2</c:v>
                </c:pt>
                <c:pt idx="255">
                  <c:v>68.3</c:v>
                </c:pt>
                <c:pt idx="256">
                  <c:v>60</c:v>
                </c:pt>
                <c:pt idx="257">
                  <c:v>59.7</c:v>
                </c:pt>
                <c:pt idx="258">
                  <c:v>59.5</c:v>
                </c:pt>
                <c:pt idx="259">
                  <c:v>59.3</c:v>
                </c:pt>
                <c:pt idx="260">
                  <c:v>59.1</c:v>
                </c:pt>
                <c:pt idx="261">
                  <c:v>58.7</c:v>
                </c:pt>
                <c:pt idx="262">
                  <c:v>58.4</c:v>
                </c:pt>
                <c:pt idx="263">
                  <c:v>57.6</c:v>
                </c:pt>
                <c:pt idx="264">
                  <c:v>57.1</c:v>
                </c:pt>
                <c:pt idx="265">
                  <c:v>56.8</c:v>
                </c:pt>
                <c:pt idx="266">
                  <c:v>56.5</c:v>
                </c:pt>
                <c:pt idx="267">
                  <c:v>56.1</c:v>
                </c:pt>
                <c:pt idx="268">
                  <c:v>55.8</c:v>
                </c:pt>
                <c:pt idx="269">
                  <c:v>55.6</c:v>
                </c:pt>
                <c:pt idx="270">
                  <c:v>55.5</c:v>
                </c:pt>
                <c:pt idx="271">
                  <c:v>55.4</c:v>
                </c:pt>
                <c:pt idx="272">
                  <c:v>69.8</c:v>
                </c:pt>
                <c:pt idx="273">
                  <c:v>69.400000000000006</c:v>
                </c:pt>
                <c:pt idx="274">
                  <c:v>69.099999999999994</c:v>
                </c:pt>
                <c:pt idx="275">
                  <c:v>68.7</c:v>
                </c:pt>
                <c:pt idx="276">
                  <c:v>68.3</c:v>
                </c:pt>
                <c:pt idx="277">
                  <c:v>67.900000000000006</c:v>
                </c:pt>
                <c:pt idx="278">
                  <c:v>67.400000000000006</c:v>
                </c:pt>
                <c:pt idx="279">
                  <c:v>67</c:v>
                </c:pt>
                <c:pt idx="280">
                  <c:v>66.5</c:v>
                </c:pt>
                <c:pt idx="281">
                  <c:v>65.8</c:v>
                </c:pt>
                <c:pt idx="282">
                  <c:v>65</c:v>
                </c:pt>
                <c:pt idx="283">
                  <c:v>64.2</c:v>
                </c:pt>
                <c:pt idx="284">
                  <c:v>63.3</c:v>
                </c:pt>
                <c:pt idx="285">
                  <c:v>62.5</c:v>
                </c:pt>
                <c:pt idx="286">
                  <c:v>61.7</c:v>
                </c:pt>
                <c:pt idx="287">
                  <c:v>62</c:v>
                </c:pt>
                <c:pt idx="288">
                  <c:v>77.400000000000006</c:v>
                </c:pt>
                <c:pt idx="289">
                  <c:v>77.2</c:v>
                </c:pt>
                <c:pt idx="290">
                  <c:v>77</c:v>
                </c:pt>
                <c:pt idx="291">
                  <c:v>76.8</c:v>
                </c:pt>
                <c:pt idx="292">
                  <c:v>76.900000000000006</c:v>
                </c:pt>
                <c:pt idx="293">
                  <c:v>76.400000000000006</c:v>
                </c:pt>
                <c:pt idx="294">
                  <c:v>76.099999999999994</c:v>
                </c:pt>
                <c:pt idx="295">
                  <c:v>76</c:v>
                </c:pt>
                <c:pt idx="296">
                  <c:v>75.400000000000006</c:v>
                </c:pt>
                <c:pt idx="297">
                  <c:v>75.7</c:v>
                </c:pt>
                <c:pt idx="298">
                  <c:v>75</c:v>
                </c:pt>
                <c:pt idx="299">
                  <c:v>75.5</c:v>
                </c:pt>
                <c:pt idx="300">
                  <c:v>75.2</c:v>
                </c:pt>
                <c:pt idx="301">
                  <c:v>75.400000000000006</c:v>
                </c:pt>
                <c:pt idx="302">
                  <c:v>74.900000000000006</c:v>
                </c:pt>
                <c:pt idx="303">
                  <c:v>74.599999999999994</c:v>
                </c:pt>
                <c:pt idx="304">
                  <c:v>65.7</c:v>
                </c:pt>
                <c:pt idx="305">
                  <c:v>65.099999999999994</c:v>
                </c:pt>
                <c:pt idx="306">
                  <c:v>64.2</c:v>
                </c:pt>
                <c:pt idx="307">
                  <c:v>63.4</c:v>
                </c:pt>
                <c:pt idx="308">
                  <c:v>62.2</c:v>
                </c:pt>
                <c:pt idx="309">
                  <c:v>61.1</c:v>
                </c:pt>
                <c:pt idx="310">
                  <c:v>59.2</c:v>
                </c:pt>
                <c:pt idx="311">
                  <c:v>57.5</c:v>
                </c:pt>
                <c:pt idx="312">
                  <c:v>56.9</c:v>
                </c:pt>
                <c:pt idx="313">
                  <c:v>54.8</c:v>
                </c:pt>
                <c:pt idx="314">
                  <c:v>51.7</c:v>
                </c:pt>
                <c:pt idx="315">
                  <c:v>48.1</c:v>
                </c:pt>
                <c:pt idx="316">
                  <c:v>46.4</c:v>
                </c:pt>
                <c:pt idx="317">
                  <c:v>46</c:v>
                </c:pt>
                <c:pt idx="318">
                  <c:v>46.7</c:v>
                </c:pt>
                <c:pt idx="319">
                  <c:v>47.8</c:v>
                </c:pt>
                <c:pt idx="320">
                  <c:v>75</c:v>
                </c:pt>
                <c:pt idx="321">
                  <c:v>74.8</c:v>
                </c:pt>
                <c:pt idx="322">
                  <c:v>74.7</c:v>
                </c:pt>
                <c:pt idx="323">
                  <c:v>74.5</c:v>
                </c:pt>
                <c:pt idx="324">
                  <c:v>74.099999999999994</c:v>
                </c:pt>
                <c:pt idx="325">
                  <c:v>73.8</c:v>
                </c:pt>
                <c:pt idx="326">
                  <c:v>73.599999999999994</c:v>
                </c:pt>
                <c:pt idx="327">
                  <c:v>73.400000000000006</c:v>
                </c:pt>
                <c:pt idx="328">
                  <c:v>73.3</c:v>
                </c:pt>
                <c:pt idx="329">
                  <c:v>73</c:v>
                </c:pt>
                <c:pt idx="330">
                  <c:v>72.7</c:v>
                </c:pt>
                <c:pt idx="331">
                  <c:v>72</c:v>
                </c:pt>
                <c:pt idx="332">
                  <c:v>71.8</c:v>
                </c:pt>
                <c:pt idx="333">
                  <c:v>71.400000000000006</c:v>
                </c:pt>
                <c:pt idx="334">
                  <c:v>71</c:v>
                </c:pt>
                <c:pt idx="335">
                  <c:v>75</c:v>
                </c:pt>
                <c:pt idx="336">
                  <c:v>77.7</c:v>
                </c:pt>
                <c:pt idx="337">
                  <c:v>77.599999999999994</c:v>
                </c:pt>
                <c:pt idx="338">
                  <c:v>77.099999999999994</c:v>
                </c:pt>
                <c:pt idx="339">
                  <c:v>78.3</c:v>
                </c:pt>
                <c:pt idx="340">
                  <c:v>77.400000000000006</c:v>
                </c:pt>
                <c:pt idx="341">
                  <c:v>76.900000000000006</c:v>
                </c:pt>
                <c:pt idx="342">
                  <c:v>76.8</c:v>
                </c:pt>
                <c:pt idx="343">
                  <c:v>77.2</c:v>
                </c:pt>
                <c:pt idx="344">
                  <c:v>76</c:v>
                </c:pt>
                <c:pt idx="345">
                  <c:v>76.3</c:v>
                </c:pt>
                <c:pt idx="346">
                  <c:v>76.2</c:v>
                </c:pt>
                <c:pt idx="347">
                  <c:v>76.400000000000006</c:v>
                </c:pt>
                <c:pt idx="348">
                  <c:v>76</c:v>
                </c:pt>
                <c:pt idx="349">
                  <c:v>74.8</c:v>
                </c:pt>
                <c:pt idx="350">
                  <c:v>74.7</c:v>
                </c:pt>
                <c:pt idx="351">
                  <c:v>74.400000000000006</c:v>
                </c:pt>
                <c:pt idx="352">
                  <c:v>74.5</c:v>
                </c:pt>
                <c:pt idx="353">
                  <c:v>74.3</c:v>
                </c:pt>
                <c:pt idx="354">
                  <c:v>74.099999999999994</c:v>
                </c:pt>
                <c:pt idx="355">
                  <c:v>73.900000000000006</c:v>
                </c:pt>
                <c:pt idx="356">
                  <c:v>73.7</c:v>
                </c:pt>
                <c:pt idx="357">
                  <c:v>73.400000000000006</c:v>
                </c:pt>
                <c:pt idx="358">
                  <c:v>73.2</c:v>
                </c:pt>
                <c:pt idx="359">
                  <c:v>72.900000000000006</c:v>
                </c:pt>
                <c:pt idx="360">
                  <c:v>72.599999999999994</c:v>
                </c:pt>
                <c:pt idx="361">
                  <c:v>72.2</c:v>
                </c:pt>
                <c:pt idx="362">
                  <c:v>72.099999999999994</c:v>
                </c:pt>
                <c:pt idx="363">
                  <c:v>72.2</c:v>
                </c:pt>
                <c:pt idx="364">
                  <c:v>72</c:v>
                </c:pt>
                <c:pt idx="365">
                  <c:v>71.8</c:v>
                </c:pt>
                <c:pt idx="366">
                  <c:v>71.599999999999994</c:v>
                </c:pt>
                <c:pt idx="367">
                  <c:v>71.099999999999994</c:v>
                </c:pt>
                <c:pt idx="368">
                  <c:v>59.9</c:v>
                </c:pt>
                <c:pt idx="369">
                  <c:v>59.3</c:v>
                </c:pt>
                <c:pt idx="370">
                  <c:v>59</c:v>
                </c:pt>
                <c:pt idx="371">
                  <c:v>58.6</c:v>
                </c:pt>
                <c:pt idx="372">
                  <c:v>58.1</c:v>
                </c:pt>
                <c:pt idx="373">
                  <c:v>57.5</c:v>
                </c:pt>
                <c:pt idx="374">
                  <c:v>56.9</c:v>
                </c:pt>
                <c:pt idx="375">
                  <c:v>56.1</c:v>
                </c:pt>
                <c:pt idx="376">
                  <c:v>55.3</c:v>
                </c:pt>
                <c:pt idx="377">
                  <c:v>54.3</c:v>
                </c:pt>
                <c:pt idx="378">
                  <c:v>53.3</c:v>
                </c:pt>
                <c:pt idx="379">
                  <c:v>52.4</c:v>
                </c:pt>
                <c:pt idx="380">
                  <c:v>51.6</c:v>
                </c:pt>
                <c:pt idx="381">
                  <c:v>51</c:v>
                </c:pt>
                <c:pt idx="382">
                  <c:v>56</c:v>
                </c:pt>
                <c:pt idx="383">
                  <c:v>51</c:v>
                </c:pt>
                <c:pt idx="384">
                  <c:v>59.6</c:v>
                </c:pt>
                <c:pt idx="385">
                  <c:v>59.1</c:v>
                </c:pt>
                <c:pt idx="386">
                  <c:v>58.6</c:v>
                </c:pt>
                <c:pt idx="387">
                  <c:v>58</c:v>
                </c:pt>
                <c:pt idx="388">
                  <c:v>57.4</c:v>
                </c:pt>
                <c:pt idx="389">
                  <c:v>56.8</c:v>
                </c:pt>
                <c:pt idx="390">
                  <c:v>56.2</c:v>
                </c:pt>
                <c:pt idx="391">
                  <c:v>55.3</c:v>
                </c:pt>
                <c:pt idx="392">
                  <c:v>54.8</c:v>
                </c:pt>
                <c:pt idx="393">
                  <c:v>54.1</c:v>
                </c:pt>
                <c:pt idx="394">
                  <c:v>53.4</c:v>
                </c:pt>
                <c:pt idx="395">
                  <c:v>52.6</c:v>
                </c:pt>
                <c:pt idx="396">
                  <c:v>51.9</c:v>
                </c:pt>
                <c:pt idx="397">
                  <c:v>51.5</c:v>
                </c:pt>
                <c:pt idx="398">
                  <c:v>51.3</c:v>
                </c:pt>
                <c:pt idx="399">
                  <c:v>58</c:v>
                </c:pt>
                <c:pt idx="400">
                  <c:v>73.3</c:v>
                </c:pt>
                <c:pt idx="401">
                  <c:v>73</c:v>
                </c:pt>
                <c:pt idx="402">
                  <c:v>72.8</c:v>
                </c:pt>
                <c:pt idx="403">
                  <c:v>72.7</c:v>
                </c:pt>
                <c:pt idx="404">
                  <c:v>72.599999999999994</c:v>
                </c:pt>
                <c:pt idx="405">
                  <c:v>72.5</c:v>
                </c:pt>
                <c:pt idx="406">
                  <c:v>72.400000000000006</c:v>
                </c:pt>
                <c:pt idx="407">
                  <c:v>72.400000000000006</c:v>
                </c:pt>
                <c:pt idx="408">
                  <c:v>72.3</c:v>
                </c:pt>
                <c:pt idx="409">
                  <c:v>72.099999999999994</c:v>
                </c:pt>
                <c:pt idx="410">
                  <c:v>71.8</c:v>
                </c:pt>
                <c:pt idx="411">
                  <c:v>71.400000000000006</c:v>
                </c:pt>
                <c:pt idx="412">
                  <c:v>71.099999999999994</c:v>
                </c:pt>
                <c:pt idx="413">
                  <c:v>77</c:v>
                </c:pt>
                <c:pt idx="414">
                  <c:v>73</c:v>
                </c:pt>
                <c:pt idx="415">
                  <c:v>69.900000000000006</c:v>
                </c:pt>
                <c:pt idx="416">
                  <c:v>68.7</c:v>
                </c:pt>
                <c:pt idx="417">
                  <c:v>68.3</c:v>
                </c:pt>
                <c:pt idx="418">
                  <c:v>67.8</c:v>
                </c:pt>
                <c:pt idx="419">
                  <c:v>67.400000000000006</c:v>
                </c:pt>
                <c:pt idx="420">
                  <c:v>67</c:v>
                </c:pt>
                <c:pt idx="421">
                  <c:v>66.599999999999994</c:v>
                </c:pt>
                <c:pt idx="422">
                  <c:v>66.099999999999994</c:v>
                </c:pt>
                <c:pt idx="423">
                  <c:v>65.599999999999994</c:v>
                </c:pt>
                <c:pt idx="424">
                  <c:v>65</c:v>
                </c:pt>
                <c:pt idx="425">
                  <c:v>64.099999999999994</c:v>
                </c:pt>
                <c:pt idx="426">
                  <c:v>62.9</c:v>
                </c:pt>
                <c:pt idx="427">
                  <c:v>61.5</c:v>
                </c:pt>
                <c:pt idx="428">
                  <c:v>63</c:v>
                </c:pt>
                <c:pt idx="429">
                  <c:v>59.3</c:v>
                </c:pt>
                <c:pt idx="430">
                  <c:v>58.5</c:v>
                </c:pt>
                <c:pt idx="431">
                  <c:v>57.7</c:v>
                </c:pt>
                <c:pt idx="432">
                  <c:v>57.3</c:v>
                </c:pt>
                <c:pt idx="433">
                  <c:v>56.7</c:v>
                </c:pt>
                <c:pt idx="434">
                  <c:v>56.4</c:v>
                </c:pt>
                <c:pt idx="435">
                  <c:v>55.9</c:v>
                </c:pt>
                <c:pt idx="436">
                  <c:v>55.6</c:v>
                </c:pt>
                <c:pt idx="437">
                  <c:v>55.3</c:v>
                </c:pt>
                <c:pt idx="438">
                  <c:v>54.8</c:v>
                </c:pt>
                <c:pt idx="439">
                  <c:v>54.2</c:v>
                </c:pt>
                <c:pt idx="440">
                  <c:v>53.6</c:v>
                </c:pt>
                <c:pt idx="441">
                  <c:v>53.3</c:v>
                </c:pt>
                <c:pt idx="442">
                  <c:v>52.8</c:v>
                </c:pt>
                <c:pt idx="443">
                  <c:v>52.1</c:v>
                </c:pt>
                <c:pt idx="444">
                  <c:v>51.8</c:v>
                </c:pt>
                <c:pt idx="445">
                  <c:v>51.6</c:v>
                </c:pt>
                <c:pt idx="446">
                  <c:v>51.5</c:v>
                </c:pt>
                <c:pt idx="447">
                  <c:v>51.4</c:v>
                </c:pt>
                <c:pt idx="448">
                  <c:v>82.2</c:v>
                </c:pt>
                <c:pt idx="449">
                  <c:v>82</c:v>
                </c:pt>
                <c:pt idx="450">
                  <c:v>81.8</c:v>
                </c:pt>
                <c:pt idx="451">
                  <c:v>81.599999999999994</c:v>
                </c:pt>
                <c:pt idx="452">
                  <c:v>81.5</c:v>
                </c:pt>
                <c:pt idx="453">
                  <c:v>81.2</c:v>
                </c:pt>
                <c:pt idx="454">
                  <c:v>81</c:v>
                </c:pt>
                <c:pt idx="455">
                  <c:v>87</c:v>
                </c:pt>
                <c:pt idx="456">
                  <c:v>85</c:v>
                </c:pt>
                <c:pt idx="457">
                  <c:v>85</c:v>
                </c:pt>
                <c:pt idx="458">
                  <c:v>81</c:v>
                </c:pt>
                <c:pt idx="459">
                  <c:v>80</c:v>
                </c:pt>
                <c:pt idx="460">
                  <c:v>79.7</c:v>
                </c:pt>
                <c:pt idx="461">
                  <c:v>79.5</c:v>
                </c:pt>
                <c:pt idx="462">
                  <c:v>79.400000000000006</c:v>
                </c:pt>
                <c:pt idx="463">
                  <c:v>79.099999999999994</c:v>
                </c:pt>
                <c:pt idx="464">
                  <c:v>52.5</c:v>
                </c:pt>
                <c:pt idx="465">
                  <c:v>58</c:v>
                </c:pt>
                <c:pt idx="466">
                  <c:v>49.9</c:v>
                </c:pt>
                <c:pt idx="467">
                  <c:v>53</c:v>
                </c:pt>
                <c:pt idx="468">
                  <c:v>49.8</c:v>
                </c:pt>
                <c:pt idx="469">
                  <c:v>49.2</c:v>
                </c:pt>
                <c:pt idx="470">
                  <c:v>48.6</c:v>
                </c:pt>
                <c:pt idx="471">
                  <c:v>47.6</c:v>
                </c:pt>
                <c:pt idx="472">
                  <c:v>46.8</c:v>
                </c:pt>
                <c:pt idx="473">
                  <c:v>46.3</c:v>
                </c:pt>
                <c:pt idx="474">
                  <c:v>45.9</c:v>
                </c:pt>
                <c:pt idx="475">
                  <c:v>45.7</c:v>
                </c:pt>
                <c:pt idx="476">
                  <c:v>45.7</c:v>
                </c:pt>
                <c:pt idx="477">
                  <c:v>45.6</c:v>
                </c:pt>
                <c:pt idx="478">
                  <c:v>45.6</c:v>
                </c:pt>
                <c:pt idx="479">
                  <c:v>46</c:v>
                </c:pt>
                <c:pt idx="480">
                  <c:v>53.1</c:v>
                </c:pt>
                <c:pt idx="481">
                  <c:v>52.6</c:v>
                </c:pt>
                <c:pt idx="482">
                  <c:v>52.2</c:v>
                </c:pt>
                <c:pt idx="483">
                  <c:v>51.8</c:v>
                </c:pt>
                <c:pt idx="484">
                  <c:v>51.6</c:v>
                </c:pt>
                <c:pt idx="485">
                  <c:v>51.2</c:v>
                </c:pt>
                <c:pt idx="486">
                  <c:v>57</c:v>
                </c:pt>
                <c:pt idx="487">
                  <c:v>49.6</c:v>
                </c:pt>
                <c:pt idx="488">
                  <c:v>49.4</c:v>
                </c:pt>
                <c:pt idx="489">
                  <c:v>48.5</c:v>
                </c:pt>
                <c:pt idx="490">
                  <c:v>48.6</c:v>
                </c:pt>
                <c:pt idx="491">
                  <c:v>48.5</c:v>
                </c:pt>
                <c:pt idx="492">
                  <c:v>48.4</c:v>
                </c:pt>
                <c:pt idx="493">
                  <c:v>48.1</c:v>
                </c:pt>
                <c:pt idx="494">
                  <c:v>48</c:v>
                </c:pt>
                <c:pt idx="495">
                  <c:v>47.6</c:v>
                </c:pt>
                <c:pt idx="496">
                  <c:v>85</c:v>
                </c:pt>
                <c:pt idx="497">
                  <c:v>83</c:v>
                </c:pt>
                <c:pt idx="498">
                  <c:v>81</c:v>
                </c:pt>
                <c:pt idx="499">
                  <c:v>79.900000000000006</c:v>
                </c:pt>
                <c:pt idx="500">
                  <c:v>79.8</c:v>
                </c:pt>
                <c:pt idx="501">
                  <c:v>79.099999999999994</c:v>
                </c:pt>
                <c:pt idx="502">
                  <c:v>79.3</c:v>
                </c:pt>
                <c:pt idx="503">
                  <c:v>79.599999999999994</c:v>
                </c:pt>
                <c:pt idx="504">
                  <c:v>78.900000000000006</c:v>
                </c:pt>
                <c:pt idx="505">
                  <c:v>78.900000000000006</c:v>
                </c:pt>
                <c:pt idx="506">
                  <c:v>78.400000000000006</c:v>
                </c:pt>
                <c:pt idx="507">
                  <c:v>78</c:v>
                </c:pt>
                <c:pt idx="508">
                  <c:v>77.900000000000006</c:v>
                </c:pt>
                <c:pt idx="509">
                  <c:v>77.8</c:v>
                </c:pt>
                <c:pt idx="510">
                  <c:v>77.3</c:v>
                </c:pt>
                <c:pt idx="511">
                  <c:v>77.3</c:v>
                </c:pt>
                <c:pt idx="512">
                  <c:v>76.099999999999994</c:v>
                </c:pt>
                <c:pt idx="513">
                  <c:v>75.8</c:v>
                </c:pt>
                <c:pt idx="514">
                  <c:v>75.599999999999994</c:v>
                </c:pt>
                <c:pt idx="515">
                  <c:v>75.400000000000006</c:v>
                </c:pt>
                <c:pt idx="516">
                  <c:v>75.2</c:v>
                </c:pt>
                <c:pt idx="517">
                  <c:v>75</c:v>
                </c:pt>
                <c:pt idx="518">
                  <c:v>74.900000000000006</c:v>
                </c:pt>
                <c:pt idx="519">
                  <c:v>74.5</c:v>
                </c:pt>
                <c:pt idx="520">
                  <c:v>74.400000000000006</c:v>
                </c:pt>
                <c:pt idx="521">
                  <c:v>74.2</c:v>
                </c:pt>
                <c:pt idx="522">
                  <c:v>73.900000000000006</c:v>
                </c:pt>
                <c:pt idx="523">
                  <c:v>73.5</c:v>
                </c:pt>
                <c:pt idx="524">
                  <c:v>73.099999999999994</c:v>
                </c:pt>
                <c:pt idx="525">
                  <c:v>72.7</c:v>
                </c:pt>
                <c:pt idx="526">
                  <c:v>72.2</c:v>
                </c:pt>
                <c:pt idx="527">
                  <c:v>71.7</c:v>
                </c:pt>
                <c:pt idx="528">
                  <c:v>74.8</c:v>
                </c:pt>
                <c:pt idx="529">
                  <c:v>74.599999999999994</c:v>
                </c:pt>
                <c:pt idx="530">
                  <c:v>74.400000000000006</c:v>
                </c:pt>
                <c:pt idx="531">
                  <c:v>74.3</c:v>
                </c:pt>
                <c:pt idx="532">
                  <c:v>74.2</c:v>
                </c:pt>
                <c:pt idx="533">
                  <c:v>73.599999999999994</c:v>
                </c:pt>
                <c:pt idx="534">
                  <c:v>73.599999999999994</c:v>
                </c:pt>
                <c:pt idx="535">
                  <c:v>73.5</c:v>
                </c:pt>
                <c:pt idx="536">
                  <c:v>73.5</c:v>
                </c:pt>
                <c:pt idx="537">
                  <c:v>73.099999999999994</c:v>
                </c:pt>
                <c:pt idx="538">
                  <c:v>73.099999999999994</c:v>
                </c:pt>
                <c:pt idx="539">
                  <c:v>72.8</c:v>
                </c:pt>
                <c:pt idx="540">
                  <c:v>72.400000000000006</c:v>
                </c:pt>
                <c:pt idx="541">
                  <c:v>71.8</c:v>
                </c:pt>
                <c:pt idx="542">
                  <c:v>71.5</c:v>
                </c:pt>
                <c:pt idx="543">
                  <c:v>71.400000000000006</c:v>
                </c:pt>
                <c:pt idx="544">
                  <c:v>63.5</c:v>
                </c:pt>
                <c:pt idx="545">
                  <c:v>63.2</c:v>
                </c:pt>
                <c:pt idx="546">
                  <c:v>62.9</c:v>
                </c:pt>
                <c:pt idx="547">
                  <c:v>62.5</c:v>
                </c:pt>
                <c:pt idx="548">
                  <c:v>62.2</c:v>
                </c:pt>
                <c:pt idx="549">
                  <c:v>61.8</c:v>
                </c:pt>
                <c:pt idx="550">
                  <c:v>61.3</c:v>
                </c:pt>
                <c:pt idx="551">
                  <c:v>61</c:v>
                </c:pt>
                <c:pt idx="552">
                  <c:v>66</c:v>
                </c:pt>
                <c:pt idx="553">
                  <c:v>63</c:v>
                </c:pt>
                <c:pt idx="554">
                  <c:v>60</c:v>
                </c:pt>
                <c:pt idx="555">
                  <c:v>59.8</c:v>
                </c:pt>
                <c:pt idx="556">
                  <c:v>59.6</c:v>
                </c:pt>
                <c:pt idx="557">
                  <c:v>59.5</c:v>
                </c:pt>
                <c:pt idx="558">
                  <c:v>59.5</c:v>
                </c:pt>
                <c:pt idx="559">
                  <c:v>59.5</c:v>
                </c:pt>
                <c:pt idx="560">
                  <c:v>79.599999999999994</c:v>
                </c:pt>
                <c:pt idx="561">
                  <c:v>79.5</c:v>
                </c:pt>
                <c:pt idx="562">
                  <c:v>79.400000000000006</c:v>
                </c:pt>
                <c:pt idx="563">
                  <c:v>79.2</c:v>
                </c:pt>
                <c:pt idx="564">
                  <c:v>79</c:v>
                </c:pt>
                <c:pt idx="565">
                  <c:v>78.099999999999994</c:v>
                </c:pt>
                <c:pt idx="566">
                  <c:v>79.2</c:v>
                </c:pt>
                <c:pt idx="567">
                  <c:v>78.900000000000006</c:v>
                </c:pt>
                <c:pt idx="568">
                  <c:v>78.900000000000006</c:v>
                </c:pt>
                <c:pt idx="569">
                  <c:v>78</c:v>
                </c:pt>
                <c:pt idx="570">
                  <c:v>78.599999999999994</c:v>
                </c:pt>
                <c:pt idx="571">
                  <c:v>77.7</c:v>
                </c:pt>
                <c:pt idx="572">
                  <c:v>78</c:v>
                </c:pt>
                <c:pt idx="573">
                  <c:v>78.3</c:v>
                </c:pt>
                <c:pt idx="574">
                  <c:v>77.5</c:v>
                </c:pt>
                <c:pt idx="575">
                  <c:v>77.599999999999994</c:v>
                </c:pt>
                <c:pt idx="576">
                  <c:v>78</c:v>
                </c:pt>
                <c:pt idx="577">
                  <c:v>77.8</c:v>
                </c:pt>
                <c:pt idx="578">
                  <c:v>77.7</c:v>
                </c:pt>
                <c:pt idx="579">
                  <c:v>77.099999999999994</c:v>
                </c:pt>
                <c:pt idx="580">
                  <c:v>77</c:v>
                </c:pt>
                <c:pt idx="581">
                  <c:v>76.599999999999994</c:v>
                </c:pt>
                <c:pt idx="582">
                  <c:v>76.3</c:v>
                </c:pt>
                <c:pt idx="583">
                  <c:v>76</c:v>
                </c:pt>
                <c:pt idx="584">
                  <c:v>75.8</c:v>
                </c:pt>
                <c:pt idx="585">
                  <c:v>75.900000000000006</c:v>
                </c:pt>
                <c:pt idx="586">
                  <c:v>75.2</c:v>
                </c:pt>
                <c:pt idx="587">
                  <c:v>75.400000000000006</c:v>
                </c:pt>
                <c:pt idx="588">
                  <c:v>74.7</c:v>
                </c:pt>
                <c:pt idx="589">
                  <c:v>74.8</c:v>
                </c:pt>
                <c:pt idx="590">
                  <c:v>74.900000000000006</c:v>
                </c:pt>
                <c:pt idx="591">
                  <c:v>74.7</c:v>
                </c:pt>
                <c:pt idx="592">
                  <c:v>79.099999999999994</c:v>
                </c:pt>
                <c:pt idx="593">
                  <c:v>79</c:v>
                </c:pt>
                <c:pt idx="594">
                  <c:v>78.7</c:v>
                </c:pt>
                <c:pt idx="595">
                  <c:v>78.7</c:v>
                </c:pt>
                <c:pt idx="596">
                  <c:v>78.8</c:v>
                </c:pt>
                <c:pt idx="597">
                  <c:v>78</c:v>
                </c:pt>
                <c:pt idx="598">
                  <c:v>78.099999999999994</c:v>
                </c:pt>
                <c:pt idx="599">
                  <c:v>77.900000000000006</c:v>
                </c:pt>
                <c:pt idx="600">
                  <c:v>78.099999999999994</c:v>
                </c:pt>
                <c:pt idx="601">
                  <c:v>78</c:v>
                </c:pt>
                <c:pt idx="602">
                  <c:v>77.2</c:v>
                </c:pt>
                <c:pt idx="603">
                  <c:v>77.3</c:v>
                </c:pt>
                <c:pt idx="604">
                  <c:v>77.400000000000006</c:v>
                </c:pt>
                <c:pt idx="605">
                  <c:v>77.7</c:v>
                </c:pt>
                <c:pt idx="606">
                  <c:v>76.7</c:v>
                </c:pt>
                <c:pt idx="607">
                  <c:v>76.900000000000006</c:v>
                </c:pt>
                <c:pt idx="608">
                  <c:v>85</c:v>
                </c:pt>
                <c:pt idx="609">
                  <c:v>83</c:v>
                </c:pt>
                <c:pt idx="610">
                  <c:v>81</c:v>
                </c:pt>
                <c:pt idx="611">
                  <c:v>80</c:v>
                </c:pt>
                <c:pt idx="612">
                  <c:v>79.7</c:v>
                </c:pt>
                <c:pt idx="613">
                  <c:v>79.5</c:v>
                </c:pt>
                <c:pt idx="614">
                  <c:v>79.3</c:v>
                </c:pt>
                <c:pt idx="615">
                  <c:v>79.099999999999994</c:v>
                </c:pt>
                <c:pt idx="616">
                  <c:v>78.900000000000006</c:v>
                </c:pt>
                <c:pt idx="617">
                  <c:v>78.8</c:v>
                </c:pt>
                <c:pt idx="618">
                  <c:v>78.7</c:v>
                </c:pt>
                <c:pt idx="619">
                  <c:v>78.599999999999994</c:v>
                </c:pt>
                <c:pt idx="620">
                  <c:v>78.5</c:v>
                </c:pt>
                <c:pt idx="621">
                  <c:v>78.400000000000006</c:v>
                </c:pt>
                <c:pt idx="622">
                  <c:v>78.2</c:v>
                </c:pt>
                <c:pt idx="623">
                  <c:v>78.099999999999994</c:v>
                </c:pt>
                <c:pt idx="624">
                  <c:v>86</c:v>
                </c:pt>
                <c:pt idx="625">
                  <c:v>84</c:v>
                </c:pt>
                <c:pt idx="626">
                  <c:v>81</c:v>
                </c:pt>
                <c:pt idx="627">
                  <c:v>80</c:v>
                </c:pt>
                <c:pt idx="628">
                  <c:v>79.7</c:v>
                </c:pt>
                <c:pt idx="629">
                  <c:v>79.2</c:v>
                </c:pt>
                <c:pt idx="630">
                  <c:v>78.900000000000006</c:v>
                </c:pt>
                <c:pt idx="631">
                  <c:v>78.8</c:v>
                </c:pt>
                <c:pt idx="632">
                  <c:v>78.400000000000006</c:v>
                </c:pt>
                <c:pt idx="633">
                  <c:v>78.099999999999994</c:v>
                </c:pt>
                <c:pt idx="634">
                  <c:v>78.099999999999994</c:v>
                </c:pt>
                <c:pt idx="635">
                  <c:v>77.7</c:v>
                </c:pt>
                <c:pt idx="636">
                  <c:v>77.3</c:v>
                </c:pt>
                <c:pt idx="637">
                  <c:v>77</c:v>
                </c:pt>
                <c:pt idx="638">
                  <c:v>77</c:v>
                </c:pt>
                <c:pt idx="639">
                  <c:v>76.900000000000006</c:v>
                </c:pt>
                <c:pt idx="640">
                  <c:v>63.5</c:v>
                </c:pt>
                <c:pt idx="641">
                  <c:v>63</c:v>
                </c:pt>
                <c:pt idx="642">
                  <c:v>62.7</c:v>
                </c:pt>
                <c:pt idx="643">
                  <c:v>62.2</c:v>
                </c:pt>
                <c:pt idx="644">
                  <c:v>61.8</c:v>
                </c:pt>
                <c:pt idx="645">
                  <c:v>61.3</c:v>
                </c:pt>
                <c:pt idx="646">
                  <c:v>69</c:v>
                </c:pt>
                <c:pt idx="647">
                  <c:v>62</c:v>
                </c:pt>
                <c:pt idx="648">
                  <c:v>59.8</c:v>
                </c:pt>
                <c:pt idx="649">
                  <c:v>59.1</c:v>
                </c:pt>
                <c:pt idx="650">
                  <c:v>58.6</c:v>
                </c:pt>
                <c:pt idx="651">
                  <c:v>58.1</c:v>
                </c:pt>
                <c:pt idx="652">
                  <c:v>58</c:v>
                </c:pt>
                <c:pt idx="653">
                  <c:v>57.9</c:v>
                </c:pt>
                <c:pt idx="654">
                  <c:v>57.7</c:v>
                </c:pt>
                <c:pt idx="655">
                  <c:v>57.4</c:v>
                </c:pt>
                <c:pt idx="656">
                  <c:v>73.900000000000006</c:v>
                </c:pt>
                <c:pt idx="657">
                  <c:v>73.599999999999994</c:v>
                </c:pt>
                <c:pt idx="658">
                  <c:v>73.400000000000006</c:v>
                </c:pt>
                <c:pt idx="659">
                  <c:v>72.099999999999994</c:v>
                </c:pt>
                <c:pt idx="660">
                  <c:v>73.099999999999994</c:v>
                </c:pt>
                <c:pt idx="661">
                  <c:v>72.7</c:v>
                </c:pt>
                <c:pt idx="662">
                  <c:v>73.599999999999994</c:v>
                </c:pt>
                <c:pt idx="663">
                  <c:v>73.3</c:v>
                </c:pt>
                <c:pt idx="664">
                  <c:v>72.900000000000006</c:v>
                </c:pt>
                <c:pt idx="665">
                  <c:v>72.3</c:v>
                </c:pt>
                <c:pt idx="666">
                  <c:v>69.7</c:v>
                </c:pt>
                <c:pt idx="667">
                  <c:v>69.3</c:v>
                </c:pt>
                <c:pt idx="668">
                  <c:v>73</c:v>
                </c:pt>
                <c:pt idx="669">
                  <c:v>71.400000000000006</c:v>
                </c:pt>
                <c:pt idx="670">
                  <c:v>71.2</c:v>
                </c:pt>
                <c:pt idx="671">
                  <c:v>72</c:v>
                </c:pt>
                <c:pt idx="672">
                  <c:v>76.2</c:v>
                </c:pt>
                <c:pt idx="673">
                  <c:v>76</c:v>
                </c:pt>
                <c:pt idx="674">
                  <c:v>76</c:v>
                </c:pt>
                <c:pt idx="675">
                  <c:v>75.5</c:v>
                </c:pt>
                <c:pt idx="676">
                  <c:v>75.3</c:v>
                </c:pt>
                <c:pt idx="677">
                  <c:v>75</c:v>
                </c:pt>
                <c:pt idx="678">
                  <c:v>75.099999999999994</c:v>
                </c:pt>
                <c:pt idx="679">
                  <c:v>74.599999999999994</c:v>
                </c:pt>
                <c:pt idx="680">
                  <c:v>74.7</c:v>
                </c:pt>
                <c:pt idx="681">
                  <c:v>74.400000000000006</c:v>
                </c:pt>
                <c:pt idx="682">
                  <c:v>74.2</c:v>
                </c:pt>
                <c:pt idx="683">
                  <c:v>74.400000000000006</c:v>
                </c:pt>
                <c:pt idx="684">
                  <c:v>74.400000000000006</c:v>
                </c:pt>
                <c:pt idx="685">
                  <c:v>73.599999999999994</c:v>
                </c:pt>
                <c:pt idx="686">
                  <c:v>73.400000000000006</c:v>
                </c:pt>
                <c:pt idx="687">
                  <c:v>72.8</c:v>
                </c:pt>
                <c:pt idx="688">
                  <c:v>73.5</c:v>
                </c:pt>
                <c:pt idx="689">
                  <c:v>73.3</c:v>
                </c:pt>
                <c:pt idx="690">
                  <c:v>73</c:v>
                </c:pt>
                <c:pt idx="691">
                  <c:v>73</c:v>
                </c:pt>
                <c:pt idx="692">
                  <c:v>72</c:v>
                </c:pt>
                <c:pt idx="693">
                  <c:v>72</c:v>
                </c:pt>
                <c:pt idx="694">
                  <c:v>71.400000000000006</c:v>
                </c:pt>
                <c:pt idx="695">
                  <c:v>71.7</c:v>
                </c:pt>
                <c:pt idx="696">
                  <c:v>71.2</c:v>
                </c:pt>
                <c:pt idx="697">
                  <c:v>75</c:v>
                </c:pt>
                <c:pt idx="698">
                  <c:v>71</c:v>
                </c:pt>
                <c:pt idx="699">
                  <c:v>70</c:v>
                </c:pt>
                <c:pt idx="700">
                  <c:v>69.900000000000006</c:v>
                </c:pt>
                <c:pt idx="701">
                  <c:v>73</c:v>
                </c:pt>
                <c:pt idx="702">
                  <c:v>68.900000000000006</c:v>
                </c:pt>
                <c:pt idx="703">
                  <c:v>69</c:v>
                </c:pt>
                <c:pt idx="704">
                  <c:v>58.2</c:v>
                </c:pt>
                <c:pt idx="705">
                  <c:v>57.9</c:v>
                </c:pt>
                <c:pt idx="706">
                  <c:v>57.4</c:v>
                </c:pt>
                <c:pt idx="707">
                  <c:v>56.7</c:v>
                </c:pt>
                <c:pt idx="708">
                  <c:v>56.2</c:v>
                </c:pt>
                <c:pt idx="709">
                  <c:v>56.1</c:v>
                </c:pt>
                <c:pt idx="710">
                  <c:v>55.7</c:v>
                </c:pt>
                <c:pt idx="711">
                  <c:v>55.4</c:v>
                </c:pt>
                <c:pt idx="712">
                  <c:v>55</c:v>
                </c:pt>
                <c:pt idx="713">
                  <c:v>54.8</c:v>
                </c:pt>
                <c:pt idx="714">
                  <c:v>54.4</c:v>
                </c:pt>
                <c:pt idx="715">
                  <c:v>54.1</c:v>
                </c:pt>
                <c:pt idx="716">
                  <c:v>53.8</c:v>
                </c:pt>
                <c:pt idx="717">
                  <c:v>53.5</c:v>
                </c:pt>
                <c:pt idx="718">
                  <c:v>53.1</c:v>
                </c:pt>
                <c:pt idx="719">
                  <c:v>52.7</c:v>
                </c:pt>
                <c:pt idx="720">
                  <c:v>62.9</c:v>
                </c:pt>
                <c:pt idx="721">
                  <c:v>62.1</c:v>
                </c:pt>
                <c:pt idx="722">
                  <c:v>61.4</c:v>
                </c:pt>
                <c:pt idx="723">
                  <c:v>67</c:v>
                </c:pt>
                <c:pt idx="724">
                  <c:v>62</c:v>
                </c:pt>
                <c:pt idx="725">
                  <c:v>59.7</c:v>
                </c:pt>
                <c:pt idx="726">
                  <c:v>59.4</c:v>
                </c:pt>
                <c:pt idx="727">
                  <c:v>59.1</c:v>
                </c:pt>
                <c:pt idx="728">
                  <c:v>58.8</c:v>
                </c:pt>
                <c:pt idx="729">
                  <c:v>58.5</c:v>
                </c:pt>
                <c:pt idx="730">
                  <c:v>58.1</c:v>
                </c:pt>
                <c:pt idx="731">
                  <c:v>45.3</c:v>
                </c:pt>
                <c:pt idx="732">
                  <c:v>77.599999999999994</c:v>
                </c:pt>
                <c:pt idx="733">
                  <c:v>77.3</c:v>
                </c:pt>
                <c:pt idx="734">
                  <c:v>76.900000000000006</c:v>
                </c:pt>
                <c:pt idx="735">
                  <c:v>76.3</c:v>
                </c:pt>
                <c:pt idx="736">
                  <c:v>76.099999999999994</c:v>
                </c:pt>
                <c:pt idx="737">
                  <c:v>75.599999999999994</c:v>
                </c:pt>
                <c:pt idx="738">
                  <c:v>74.900000000000006</c:v>
                </c:pt>
                <c:pt idx="739">
                  <c:v>74.2</c:v>
                </c:pt>
                <c:pt idx="740">
                  <c:v>73</c:v>
                </c:pt>
                <c:pt idx="741">
                  <c:v>73</c:v>
                </c:pt>
                <c:pt idx="742">
                  <c:v>72.8</c:v>
                </c:pt>
                <c:pt idx="743">
                  <c:v>72.3</c:v>
                </c:pt>
                <c:pt idx="744">
                  <c:v>71.900000000000006</c:v>
                </c:pt>
                <c:pt idx="745">
                  <c:v>71.2</c:v>
                </c:pt>
                <c:pt idx="746">
                  <c:v>78</c:v>
                </c:pt>
                <c:pt idx="747">
                  <c:v>78</c:v>
                </c:pt>
                <c:pt idx="748">
                  <c:v>64.8</c:v>
                </c:pt>
                <c:pt idx="749">
                  <c:v>64.2</c:v>
                </c:pt>
                <c:pt idx="750">
                  <c:v>63.7</c:v>
                </c:pt>
                <c:pt idx="751">
                  <c:v>63.3</c:v>
                </c:pt>
                <c:pt idx="752">
                  <c:v>62.6</c:v>
                </c:pt>
                <c:pt idx="753">
                  <c:v>61.8</c:v>
                </c:pt>
                <c:pt idx="754">
                  <c:v>68</c:v>
                </c:pt>
                <c:pt idx="755">
                  <c:v>59.8</c:v>
                </c:pt>
                <c:pt idx="756">
                  <c:v>58.5</c:v>
                </c:pt>
                <c:pt idx="757">
                  <c:v>57.2</c:v>
                </c:pt>
                <c:pt idx="758">
                  <c:v>56</c:v>
                </c:pt>
                <c:pt idx="759">
                  <c:v>55</c:v>
                </c:pt>
                <c:pt idx="760">
                  <c:v>54</c:v>
                </c:pt>
                <c:pt idx="761">
                  <c:v>53.2</c:v>
                </c:pt>
                <c:pt idx="762">
                  <c:v>52.5</c:v>
                </c:pt>
                <c:pt idx="763">
                  <c:v>51.2</c:v>
                </c:pt>
                <c:pt idx="764">
                  <c:v>69.900000000000006</c:v>
                </c:pt>
                <c:pt idx="765">
                  <c:v>69.7</c:v>
                </c:pt>
                <c:pt idx="766">
                  <c:v>69.599999999999994</c:v>
                </c:pt>
                <c:pt idx="767">
                  <c:v>69.400000000000006</c:v>
                </c:pt>
                <c:pt idx="768">
                  <c:v>69.2</c:v>
                </c:pt>
                <c:pt idx="769">
                  <c:v>69.099999999999994</c:v>
                </c:pt>
                <c:pt idx="770">
                  <c:v>68.900000000000006</c:v>
                </c:pt>
                <c:pt idx="771">
                  <c:v>68.7</c:v>
                </c:pt>
                <c:pt idx="772">
                  <c:v>68.599999999999994</c:v>
                </c:pt>
                <c:pt idx="773">
                  <c:v>68.5</c:v>
                </c:pt>
                <c:pt idx="774">
                  <c:v>68.3</c:v>
                </c:pt>
                <c:pt idx="775">
                  <c:v>68.099999999999994</c:v>
                </c:pt>
                <c:pt idx="776">
                  <c:v>68</c:v>
                </c:pt>
                <c:pt idx="777">
                  <c:v>67.900000000000006</c:v>
                </c:pt>
                <c:pt idx="778">
                  <c:v>67.8</c:v>
                </c:pt>
                <c:pt idx="779">
                  <c:v>67.7</c:v>
                </c:pt>
                <c:pt idx="780">
                  <c:v>81.099999999999994</c:v>
                </c:pt>
                <c:pt idx="781">
                  <c:v>89</c:v>
                </c:pt>
                <c:pt idx="782">
                  <c:v>87</c:v>
                </c:pt>
                <c:pt idx="783">
                  <c:v>84</c:v>
                </c:pt>
                <c:pt idx="784">
                  <c:v>83</c:v>
                </c:pt>
                <c:pt idx="785">
                  <c:v>79.900000000000006</c:v>
                </c:pt>
                <c:pt idx="786">
                  <c:v>79.7</c:v>
                </c:pt>
                <c:pt idx="787">
                  <c:v>79.599999999999994</c:v>
                </c:pt>
                <c:pt idx="788">
                  <c:v>79.3</c:v>
                </c:pt>
                <c:pt idx="789">
                  <c:v>79.2</c:v>
                </c:pt>
                <c:pt idx="790">
                  <c:v>78.900000000000006</c:v>
                </c:pt>
                <c:pt idx="791">
                  <c:v>78.7</c:v>
                </c:pt>
                <c:pt idx="792">
                  <c:v>78.400000000000006</c:v>
                </c:pt>
                <c:pt idx="793">
                  <c:v>78.099999999999994</c:v>
                </c:pt>
                <c:pt idx="794">
                  <c:v>78</c:v>
                </c:pt>
                <c:pt idx="795">
                  <c:v>77.5</c:v>
                </c:pt>
                <c:pt idx="796">
                  <c:v>82.4</c:v>
                </c:pt>
                <c:pt idx="797">
                  <c:v>82.2</c:v>
                </c:pt>
                <c:pt idx="798">
                  <c:v>82</c:v>
                </c:pt>
                <c:pt idx="799">
                  <c:v>81.5</c:v>
                </c:pt>
                <c:pt idx="800">
                  <c:v>81.7</c:v>
                </c:pt>
                <c:pt idx="801">
                  <c:v>81.3</c:v>
                </c:pt>
                <c:pt idx="802">
                  <c:v>81.099999999999994</c:v>
                </c:pt>
                <c:pt idx="803">
                  <c:v>89</c:v>
                </c:pt>
                <c:pt idx="804">
                  <c:v>89</c:v>
                </c:pt>
                <c:pt idx="805">
                  <c:v>86</c:v>
                </c:pt>
                <c:pt idx="806">
                  <c:v>81</c:v>
                </c:pt>
                <c:pt idx="807">
                  <c:v>82</c:v>
                </c:pt>
                <c:pt idx="808">
                  <c:v>79.3</c:v>
                </c:pt>
                <c:pt idx="809">
                  <c:v>79.2</c:v>
                </c:pt>
                <c:pt idx="810">
                  <c:v>79</c:v>
                </c:pt>
                <c:pt idx="811">
                  <c:v>78.8</c:v>
                </c:pt>
                <c:pt idx="812">
                  <c:v>66</c:v>
                </c:pt>
                <c:pt idx="813">
                  <c:v>65.5</c:v>
                </c:pt>
                <c:pt idx="814">
                  <c:v>64.599999999999994</c:v>
                </c:pt>
                <c:pt idx="815">
                  <c:v>63.5</c:v>
                </c:pt>
                <c:pt idx="816">
                  <c:v>62.8</c:v>
                </c:pt>
                <c:pt idx="817">
                  <c:v>62.3</c:v>
                </c:pt>
                <c:pt idx="818">
                  <c:v>61.7</c:v>
                </c:pt>
                <c:pt idx="819">
                  <c:v>61.6</c:v>
                </c:pt>
                <c:pt idx="820">
                  <c:v>61.6</c:v>
                </c:pt>
                <c:pt idx="821">
                  <c:v>61.4</c:v>
                </c:pt>
                <c:pt idx="822">
                  <c:v>65</c:v>
                </c:pt>
                <c:pt idx="823">
                  <c:v>59.7</c:v>
                </c:pt>
                <c:pt idx="824">
                  <c:v>59.7</c:v>
                </c:pt>
                <c:pt idx="825">
                  <c:v>59.7</c:v>
                </c:pt>
                <c:pt idx="826">
                  <c:v>59.8</c:v>
                </c:pt>
                <c:pt idx="827">
                  <c:v>61</c:v>
                </c:pt>
                <c:pt idx="828">
                  <c:v>74.400000000000006</c:v>
                </c:pt>
                <c:pt idx="829">
                  <c:v>74.5</c:v>
                </c:pt>
                <c:pt idx="830">
                  <c:v>74.5</c:v>
                </c:pt>
                <c:pt idx="831">
                  <c:v>74.2</c:v>
                </c:pt>
                <c:pt idx="832">
                  <c:v>73.900000000000006</c:v>
                </c:pt>
                <c:pt idx="833">
                  <c:v>73.8</c:v>
                </c:pt>
                <c:pt idx="834">
                  <c:v>73.2</c:v>
                </c:pt>
                <c:pt idx="835">
                  <c:v>73.900000000000006</c:v>
                </c:pt>
                <c:pt idx="836">
                  <c:v>74.400000000000006</c:v>
                </c:pt>
                <c:pt idx="837">
                  <c:v>73.900000000000006</c:v>
                </c:pt>
                <c:pt idx="838">
                  <c:v>73.900000000000006</c:v>
                </c:pt>
                <c:pt idx="839">
                  <c:v>72.3</c:v>
                </c:pt>
                <c:pt idx="840">
                  <c:v>72.7</c:v>
                </c:pt>
                <c:pt idx="841">
                  <c:v>71.7</c:v>
                </c:pt>
                <c:pt idx="842">
                  <c:v>73</c:v>
                </c:pt>
                <c:pt idx="843">
                  <c:v>71.8</c:v>
                </c:pt>
                <c:pt idx="844">
                  <c:v>81</c:v>
                </c:pt>
                <c:pt idx="845">
                  <c:v>89</c:v>
                </c:pt>
                <c:pt idx="846">
                  <c:v>86</c:v>
                </c:pt>
                <c:pt idx="847">
                  <c:v>86</c:v>
                </c:pt>
                <c:pt idx="848">
                  <c:v>85</c:v>
                </c:pt>
                <c:pt idx="849">
                  <c:v>81</c:v>
                </c:pt>
                <c:pt idx="850">
                  <c:v>80</c:v>
                </c:pt>
                <c:pt idx="851">
                  <c:v>79.900000000000006</c:v>
                </c:pt>
                <c:pt idx="852">
                  <c:v>79.8</c:v>
                </c:pt>
                <c:pt idx="853">
                  <c:v>79.599999999999994</c:v>
                </c:pt>
                <c:pt idx="854">
                  <c:v>79.2</c:v>
                </c:pt>
                <c:pt idx="855">
                  <c:v>79.099999999999994</c:v>
                </c:pt>
                <c:pt idx="856">
                  <c:v>78.5</c:v>
                </c:pt>
                <c:pt idx="857">
                  <c:v>78.400000000000006</c:v>
                </c:pt>
                <c:pt idx="858">
                  <c:v>78.3</c:v>
                </c:pt>
                <c:pt idx="859">
                  <c:v>78</c:v>
                </c:pt>
                <c:pt idx="860">
                  <c:v>62.4</c:v>
                </c:pt>
                <c:pt idx="861">
                  <c:v>62.1</c:v>
                </c:pt>
                <c:pt idx="862">
                  <c:v>61.9</c:v>
                </c:pt>
                <c:pt idx="863">
                  <c:v>61.6</c:v>
                </c:pt>
                <c:pt idx="864">
                  <c:v>61.2</c:v>
                </c:pt>
                <c:pt idx="865">
                  <c:v>69</c:v>
                </c:pt>
                <c:pt idx="866">
                  <c:v>66</c:v>
                </c:pt>
                <c:pt idx="867">
                  <c:v>63</c:v>
                </c:pt>
                <c:pt idx="868">
                  <c:v>59.9</c:v>
                </c:pt>
                <c:pt idx="869">
                  <c:v>59.4</c:v>
                </c:pt>
                <c:pt idx="870">
                  <c:v>58.9</c:v>
                </c:pt>
                <c:pt idx="871">
                  <c:v>58.3</c:v>
                </c:pt>
                <c:pt idx="872">
                  <c:v>57.9</c:v>
                </c:pt>
                <c:pt idx="873">
                  <c:v>57.6</c:v>
                </c:pt>
                <c:pt idx="874">
                  <c:v>57.4</c:v>
                </c:pt>
                <c:pt idx="875">
                  <c:v>57.2</c:v>
                </c:pt>
                <c:pt idx="876">
                  <c:v>81</c:v>
                </c:pt>
                <c:pt idx="877">
                  <c:v>88</c:v>
                </c:pt>
                <c:pt idx="878">
                  <c:v>86</c:v>
                </c:pt>
                <c:pt idx="879">
                  <c:v>84</c:v>
                </c:pt>
                <c:pt idx="880">
                  <c:v>85</c:v>
                </c:pt>
                <c:pt idx="881">
                  <c:v>83</c:v>
                </c:pt>
                <c:pt idx="882">
                  <c:v>80</c:v>
                </c:pt>
                <c:pt idx="883">
                  <c:v>79.900000000000006</c:v>
                </c:pt>
                <c:pt idx="884">
                  <c:v>79.400000000000006</c:v>
                </c:pt>
                <c:pt idx="885">
                  <c:v>79.7</c:v>
                </c:pt>
                <c:pt idx="886">
                  <c:v>79.3</c:v>
                </c:pt>
                <c:pt idx="887">
                  <c:v>79.2</c:v>
                </c:pt>
                <c:pt idx="888">
                  <c:v>79.099999999999994</c:v>
                </c:pt>
                <c:pt idx="889">
                  <c:v>79</c:v>
                </c:pt>
                <c:pt idx="890">
                  <c:v>78.7</c:v>
                </c:pt>
                <c:pt idx="891">
                  <c:v>78.2</c:v>
                </c:pt>
                <c:pt idx="892">
                  <c:v>73.599999999999994</c:v>
                </c:pt>
                <c:pt idx="893">
                  <c:v>73.5</c:v>
                </c:pt>
                <c:pt idx="894">
                  <c:v>73.3</c:v>
                </c:pt>
                <c:pt idx="895">
                  <c:v>73.099999999999994</c:v>
                </c:pt>
                <c:pt idx="896">
                  <c:v>72.900000000000006</c:v>
                </c:pt>
                <c:pt idx="897">
                  <c:v>72.599999999999994</c:v>
                </c:pt>
                <c:pt idx="898">
                  <c:v>72.400000000000006</c:v>
                </c:pt>
                <c:pt idx="899">
                  <c:v>72.099999999999994</c:v>
                </c:pt>
                <c:pt idx="900">
                  <c:v>71.900000000000006</c:v>
                </c:pt>
                <c:pt idx="901">
                  <c:v>71.7</c:v>
                </c:pt>
                <c:pt idx="902">
                  <c:v>71.5</c:v>
                </c:pt>
                <c:pt idx="903">
                  <c:v>73</c:v>
                </c:pt>
                <c:pt idx="904">
                  <c:v>71.099999999999994</c:v>
                </c:pt>
                <c:pt idx="905">
                  <c:v>79</c:v>
                </c:pt>
                <c:pt idx="906">
                  <c:v>77</c:v>
                </c:pt>
                <c:pt idx="907">
                  <c:v>74</c:v>
                </c:pt>
                <c:pt idx="908">
                  <c:v>71.900000000000006</c:v>
                </c:pt>
                <c:pt idx="909">
                  <c:v>71.7</c:v>
                </c:pt>
                <c:pt idx="910">
                  <c:v>71.400000000000006</c:v>
                </c:pt>
                <c:pt idx="911">
                  <c:v>71.3</c:v>
                </c:pt>
                <c:pt idx="912">
                  <c:v>71.099999999999994</c:v>
                </c:pt>
                <c:pt idx="913">
                  <c:v>77</c:v>
                </c:pt>
                <c:pt idx="914">
                  <c:v>76</c:v>
                </c:pt>
                <c:pt idx="915">
                  <c:v>79</c:v>
                </c:pt>
                <c:pt idx="916">
                  <c:v>75</c:v>
                </c:pt>
                <c:pt idx="917">
                  <c:v>69.7</c:v>
                </c:pt>
                <c:pt idx="918">
                  <c:v>69.2</c:v>
                </c:pt>
                <c:pt idx="919">
                  <c:v>69.599999999999994</c:v>
                </c:pt>
                <c:pt idx="920">
                  <c:v>69.400000000000006</c:v>
                </c:pt>
                <c:pt idx="921">
                  <c:v>69.3</c:v>
                </c:pt>
                <c:pt idx="922">
                  <c:v>68.400000000000006</c:v>
                </c:pt>
                <c:pt idx="923">
                  <c:v>67.7</c:v>
                </c:pt>
                <c:pt idx="924">
                  <c:v>59</c:v>
                </c:pt>
                <c:pt idx="925">
                  <c:v>58.1</c:v>
                </c:pt>
                <c:pt idx="926">
                  <c:v>58.8</c:v>
                </c:pt>
                <c:pt idx="927">
                  <c:v>58.4</c:v>
                </c:pt>
                <c:pt idx="928">
                  <c:v>58.1</c:v>
                </c:pt>
                <c:pt idx="929">
                  <c:v>57.8</c:v>
                </c:pt>
                <c:pt idx="930">
                  <c:v>57.3</c:v>
                </c:pt>
                <c:pt idx="931">
                  <c:v>56.8</c:v>
                </c:pt>
                <c:pt idx="932">
                  <c:v>56.4</c:v>
                </c:pt>
                <c:pt idx="933">
                  <c:v>55.6</c:v>
                </c:pt>
                <c:pt idx="934">
                  <c:v>54.7</c:v>
                </c:pt>
                <c:pt idx="935">
                  <c:v>54</c:v>
                </c:pt>
                <c:pt idx="936">
                  <c:v>53.3</c:v>
                </c:pt>
                <c:pt idx="937">
                  <c:v>52.9</c:v>
                </c:pt>
                <c:pt idx="938">
                  <c:v>52.5</c:v>
                </c:pt>
                <c:pt idx="939">
                  <c:v>52.5</c:v>
                </c:pt>
                <c:pt idx="940">
                  <c:v>58.9</c:v>
                </c:pt>
                <c:pt idx="941">
                  <c:v>58.4</c:v>
                </c:pt>
                <c:pt idx="942">
                  <c:v>58.1</c:v>
                </c:pt>
                <c:pt idx="943">
                  <c:v>57.6</c:v>
                </c:pt>
                <c:pt idx="944">
                  <c:v>57.1</c:v>
                </c:pt>
                <c:pt idx="945">
                  <c:v>56.7</c:v>
                </c:pt>
                <c:pt idx="946">
                  <c:v>56.3</c:v>
                </c:pt>
                <c:pt idx="947">
                  <c:v>55.6</c:v>
                </c:pt>
                <c:pt idx="948">
                  <c:v>55</c:v>
                </c:pt>
                <c:pt idx="949">
                  <c:v>54.4</c:v>
                </c:pt>
                <c:pt idx="950">
                  <c:v>53.9</c:v>
                </c:pt>
                <c:pt idx="951">
                  <c:v>53.5</c:v>
                </c:pt>
                <c:pt idx="952">
                  <c:v>53</c:v>
                </c:pt>
                <c:pt idx="953">
                  <c:v>52.8</c:v>
                </c:pt>
                <c:pt idx="954">
                  <c:v>52.5</c:v>
                </c:pt>
                <c:pt idx="955">
                  <c:v>52.1</c:v>
                </c:pt>
                <c:pt idx="956">
                  <c:v>66.2</c:v>
                </c:pt>
                <c:pt idx="957">
                  <c:v>66</c:v>
                </c:pt>
                <c:pt idx="958">
                  <c:v>65.900000000000006</c:v>
                </c:pt>
                <c:pt idx="959">
                  <c:v>65.8</c:v>
                </c:pt>
                <c:pt idx="960">
                  <c:v>65.599999999999994</c:v>
                </c:pt>
                <c:pt idx="961">
                  <c:v>65.900000000000006</c:v>
                </c:pt>
                <c:pt idx="962">
                  <c:v>66.099999999999994</c:v>
                </c:pt>
                <c:pt idx="963">
                  <c:v>66.3</c:v>
                </c:pt>
                <c:pt idx="964">
                  <c:v>65.7</c:v>
                </c:pt>
                <c:pt idx="965">
                  <c:v>65.2</c:v>
                </c:pt>
                <c:pt idx="966">
                  <c:v>65</c:v>
                </c:pt>
                <c:pt idx="967">
                  <c:v>65.099999999999994</c:v>
                </c:pt>
                <c:pt idx="968">
                  <c:v>65.3</c:v>
                </c:pt>
                <c:pt idx="969">
                  <c:v>65.3</c:v>
                </c:pt>
                <c:pt idx="970">
                  <c:v>65.400000000000006</c:v>
                </c:pt>
                <c:pt idx="971">
                  <c:v>65.400000000000006</c:v>
                </c:pt>
                <c:pt idx="972">
                  <c:v>63.5</c:v>
                </c:pt>
                <c:pt idx="973">
                  <c:v>63.1</c:v>
                </c:pt>
                <c:pt idx="974">
                  <c:v>62.7</c:v>
                </c:pt>
                <c:pt idx="975">
                  <c:v>62.3</c:v>
                </c:pt>
                <c:pt idx="976">
                  <c:v>62.3</c:v>
                </c:pt>
                <c:pt idx="977">
                  <c:v>36.299999999999997</c:v>
                </c:pt>
                <c:pt idx="978">
                  <c:v>62.5</c:v>
                </c:pt>
                <c:pt idx="979">
                  <c:v>62.1</c:v>
                </c:pt>
                <c:pt idx="980">
                  <c:v>61.8</c:v>
                </c:pt>
                <c:pt idx="981">
                  <c:v>61.1</c:v>
                </c:pt>
                <c:pt idx="982">
                  <c:v>65</c:v>
                </c:pt>
                <c:pt idx="983">
                  <c:v>58.7</c:v>
                </c:pt>
                <c:pt idx="984">
                  <c:v>59.7</c:v>
                </c:pt>
                <c:pt idx="985">
                  <c:v>59.3</c:v>
                </c:pt>
                <c:pt idx="986">
                  <c:v>58.9</c:v>
                </c:pt>
                <c:pt idx="987">
                  <c:v>58.6</c:v>
                </c:pt>
                <c:pt idx="988">
                  <c:v>74.599999999999994</c:v>
                </c:pt>
                <c:pt idx="989">
                  <c:v>74.5</c:v>
                </c:pt>
                <c:pt idx="990">
                  <c:v>74.3</c:v>
                </c:pt>
                <c:pt idx="991">
                  <c:v>74.099999999999994</c:v>
                </c:pt>
                <c:pt idx="992">
                  <c:v>73.900000000000006</c:v>
                </c:pt>
                <c:pt idx="993">
                  <c:v>73.599999999999994</c:v>
                </c:pt>
                <c:pt idx="994">
                  <c:v>73.400000000000006</c:v>
                </c:pt>
                <c:pt idx="995">
                  <c:v>73.2</c:v>
                </c:pt>
                <c:pt idx="996">
                  <c:v>73</c:v>
                </c:pt>
                <c:pt idx="997">
                  <c:v>72.8</c:v>
                </c:pt>
                <c:pt idx="998">
                  <c:v>72.5</c:v>
                </c:pt>
                <c:pt idx="999">
                  <c:v>72.2</c:v>
                </c:pt>
                <c:pt idx="1000">
                  <c:v>71.900000000000006</c:v>
                </c:pt>
                <c:pt idx="1001">
                  <c:v>71.599999999999994</c:v>
                </c:pt>
                <c:pt idx="1002">
                  <c:v>71.3</c:v>
                </c:pt>
                <c:pt idx="1003">
                  <c:v>71</c:v>
                </c:pt>
                <c:pt idx="1004">
                  <c:v>75.8</c:v>
                </c:pt>
                <c:pt idx="1005">
                  <c:v>75.599999999999994</c:v>
                </c:pt>
                <c:pt idx="1006">
                  <c:v>75.5</c:v>
                </c:pt>
                <c:pt idx="1007">
                  <c:v>75</c:v>
                </c:pt>
                <c:pt idx="1008">
                  <c:v>74.8</c:v>
                </c:pt>
                <c:pt idx="1009">
                  <c:v>74.5</c:v>
                </c:pt>
                <c:pt idx="1010">
                  <c:v>74.2</c:v>
                </c:pt>
                <c:pt idx="1011">
                  <c:v>74.099999999999994</c:v>
                </c:pt>
                <c:pt idx="1012">
                  <c:v>73.5</c:v>
                </c:pt>
                <c:pt idx="1013">
                  <c:v>73.400000000000006</c:v>
                </c:pt>
                <c:pt idx="1014">
                  <c:v>72.900000000000006</c:v>
                </c:pt>
                <c:pt idx="1015">
                  <c:v>72.900000000000006</c:v>
                </c:pt>
                <c:pt idx="1016">
                  <c:v>72.5</c:v>
                </c:pt>
                <c:pt idx="1017">
                  <c:v>72.5</c:v>
                </c:pt>
                <c:pt idx="1018">
                  <c:v>72.3</c:v>
                </c:pt>
                <c:pt idx="1019">
                  <c:v>71.7</c:v>
                </c:pt>
                <c:pt idx="1020">
                  <c:v>82.7</c:v>
                </c:pt>
                <c:pt idx="1021">
                  <c:v>82.5</c:v>
                </c:pt>
                <c:pt idx="1022">
                  <c:v>82.4</c:v>
                </c:pt>
                <c:pt idx="1023">
                  <c:v>82.5</c:v>
                </c:pt>
                <c:pt idx="1024">
                  <c:v>82.1</c:v>
                </c:pt>
                <c:pt idx="1025">
                  <c:v>81.8</c:v>
                </c:pt>
                <c:pt idx="1026">
                  <c:v>81.599999999999994</c:v>
                </c:pt>
                <c:pt idx="1027">
                  <c:v>81.400000000000006</c:v>
                </c:pt>
                <c:pt idx="1028">
                  <c:v>81.3</c:v>
                </c:pt>
                <c:pt idx="1029">
                  <c:v>81.099999999999994</c:v>
                </c:pt>
                <c:pt idx="1030">
                  <c:v>81</c:v>
                </c:pt>
                <c:pt idx="1031">
                  <c:v>88</c:v>
                </c:pt>
                <c:pt idx="1032">
                  <c:v>87</c:v>
                </c:pt>
                <c:pt idx="1033">
                  <c:v>84</c:v>
                </c:pt>
                <c:pt idx="1034">
                  <c:v>80</c:v>
                </c:pt>
                <c:pt idx="1035">
                  <c:v>79.7</c:v>
                </c:pt>
                <c:pt idx="1036">
                  <c:v>68.3</c:v>
                </c:pt>
                <c:pt idx="1037">
                  <c:v>68</c:v>
                </c:pt>
                <c:pt idx="1038">
                  <c:v>67.599999999999994</c:v>
                </c:pt>
                <c:pt idx="1039">
                  <c:v>67.3</c:v>
                </c:pt>
                <c:pt idx="1040">
                  <c:v>66.8</c:v>
                </c:pt>
                <c:pt idx="1041">
                  <c:v>66.400000000000006</c:v>
                </c:pt>
                <c:pt idx="1042">
                  <c:v>66</c:v>
                </c:pt>
                <c:pt idx="1043">
                  <c:v>65.5</c:v>
                </c:pt>
                <c:pt idx="1044">
                  <c:v>65.2</c:v>
                </c:pt>
                <c:pt idx="1045">
                  <c:v>64.8</c:v>
                </c:pt>
                <c:pt idx="1046">
                  <c:v>64.400000000000006</c:v>
                </c:pt>
                <c:pt idx="1047">
                  <c:v>64</c:v>
                </c:pt>
                <c:pt idx="1048">
                  <c:v>63.7</c:v>
                </c:pt>
                <c:pt idx="1049">
                  <c:v>63.3</c:v>
                </c:pt>
                <c:pt idx="1050">
                  <c:v>62.9</c:v>
                </c:pt>
                <c:pt idx="1051">
                  <c:v>62.5</c:v>
                </c:pt>
                <c:pt idx="1052">
                  <c:v>69.099999999999994</c:v>
                </c:pt>
                <c:pt idx="1053">
                  <c:v>68.900000000000006</c:v>
                </c:pt>
                <c:pt idx="1054">
                  <c:v>68.7</c:v>
                </c:pt>
                <c:pt idx="1055">
                  <c:v>68.5</c:v>
                </c:pt>
                <c:pt idx="1056">
                  <c:v>68.3</c:v>
                </c:pt>
                <c:pt idx="1057">
                  <c:v>68.099999999999994</c:v>
                </c:pt>
                <c:pt idx="1058">
                  <c:v>67.900000000000006</c:v>
                </c:pt>
                <c:pt idx="1059">
                  <c:v>67.7</c:v>
                </c:pt>
                <c:pt idx="1060">
                  <c:v>67.5</c:v>
                </c:pt>
                <c:pt idx="1061">
                  <c:v>67.3</c:v>
                </c:pt>
                <c:pt idx="1062">
                  <c:v>67.2</c:v>
                </c:pt>
                <c:pt idx="1063">
                  <c:v>65.3</c:v>
                </c:pt>
                <c:pt idx="1064">
                  <c:v>66.900000000000006</c:v>
                </c:pt>
                <c:pt idx="1065">
                  <c:v>66.7</c:v>
                </c:pt>
                <c:pt idx="1066">
                  <c:v>66.5</c:v>
                </c:pt>
                <c:pt idx="1067">
                  <c:v>66.3</c:v>
                </c:pt>
                <c:pt idx="1068">
                  <c:v>68.900000000000006</c:v>
                </c:pt>
                <c:pt idx="1069">
                  <c:v>67.900000000000006</c:v>
                </c:pt>
                <c:pt idx="1070">
                  <c:v>69.5</c:v>
                </c:pt>
                <c:pt idx="1071">
                  <c:v>76</c:v>
                </c:pt>
                <c:pt idx="1072">
                  <c:v>77</c:v>
                </c:pt>
                <c:pt idx="1073">
                  <c:v>76</c:v>
                </c:pt>
                <c:pt idx="1074">
                  <c:v>74</c:v>
                </c:pt>
                <c:pt idx="1075">
                  <c:v>69.3</c:v>
                </c:pt>
                <c:pt idx="1076">
                  <c:v>65.900000000000006</c:v>
                </c:pt>
                <c:pt idx="1077">
                  <c:v>64.7</c:v>
                </c:pt>
                <c:pt idx="1078">
                  <c:v>66.8</c:v>
                </c:pt>
                <c:pt idx="1079">
                  <c:v>67.2</c:v>
                </c:pt>
                <c:pt idx="1080">
                  <c:v>81.400000000000006</c:v>
                </c:pt>
                <c:pt idx="1081">
                  <c:v>81.2</c:v>
                </c:pt>
                <c:pt idx="1082">
                  <c:v>81</c:v>
                </c:pt>
                <c:pt idx="1083">
                  <c:v>85</c:v>
                </c:pt>
                <c:pt idx="1084">
                  <c:v>84</c:v>
                </c:pt>
                <c:pt idx="1085">
                  <c:v>86</c:v>
                </c:pt>
                <c:pt idx="1086">
                  <c:v>79.7</c:v>
                </c:pt>
                <c:pt idx="1087">
                  <c:v>79.8</c:v>
                </c:pt>
                <c:pt idx="1088">
                  <c:v>79.5</c:v>
                </c:pt>
                <c:pt idx="1089">
                  <c:v>79</c:v>
                </c:pt>
                <c:pt idx="1090">
                  <c:v>78.7</c:v>
                </c:pt>
                <c:pt idx="1091">
                  <c:v>78.3</c:v>
                </c:pt>
                <c:pt idx="1092">
                  <c:v>78</c:v>
                </c:pt>
                <c:pt idx="1093">
                  <c:v>77.400000000000006</c:v>
                </c:pt>
                <c:pt idx="1094">
                  <c:v>77</c:v>
                </c:pt>
                <c:pt idx="1095">
                  <c:v>76.400000000000006</c:v>
                </c:pt>
                <c:pt idx="1096">
                  <c:v>82.5</c:v>
                </c:pt>
                <c:pt idx="1097">
                  <c:v>82.2</c:v>
                </c:pt>
                <c:pt idx="1098">
                  <c:v>82.1</c:v>
                </c:pt>
                <c:pt idx="1099">
                  <c:v>81.8</c:v>
                </c:pt>
                <c:pt idx="1100">
                  <c:v>81.8</c:v>
                </c:pt>
                <c:pt idx="1101">
                  <c:v>81.7</c:v>
                </c:pt>
                <c:pt idx="1102">
                  <c:v>81.5</c:v>
                </c:pt>
                <c:pt idx="1103">
                  <c:v>81</c:v>
                </c:pt>
                <c:pt idx="1104">
                  <c:v>84</c:v>
                </c:pt>
                <c:pt idx="1105">
                  <c:v>84</c:v>
                </c:pt>
                <c:pt idx="1106">
                  <c:v>80</c:v>
                </c:pt>
                <c:pt idx="1107">
                  <c:v>81</c:v>
                </c:pt>
                <c:pt idx="1108">
                  <c:v>79.7</c:v>
                </c:pt>
                <c:pt idx="1109">
                  <c:v>79.3</c:v>
                </c:pt>
                <c:pt idx="1110">
                  <c:v>79.3</c:v>
                </c:pt>
                <c:pt idx="1111">
                  <c:v>78.900000000000006</c:v>
                </c:pt>
                <c:pt idx="1112">
                  <c:v>82.7</c:v>
                </c:pt>
                <c:pt idx="1113">
                  <c:v>82.5</c:v>
                </c:pt>
                <c:pt idx="1114">
                  <c:v>82.3</c:v>
                </c:pt>
                <c:pt idx="1115">
                  <c:v>82</c:v>
                </c:pt>
                <c:pt idx="1116">
                  <c:v>82</c:v>
                </c:pt>
                <c:pt idx="1117">
                  <c:v>81.8</c:v>
                </c:pt>
                <c:pt idx="1118">
                  <c:v>81.599999999999994</c:v>
                </c:pt>
                <c:pt idx="1119">
                  <c:v>81.5</c:v>
                </c:pt>
                <c:pt idx="1120">
                  <c:v>81.3</c:v>
                </c:pt>
                <c:pt idx="1121">
                  <c:v>81.2</c:v>
                </c:pt>
                <c:pt idx="1122">
                  <c:v>88</c:v>
                </c:pt>
                <c:pt idx="1123">
                  <c:v>89</c:v>
                </c:pt>
                <c:pt idx="1124">
                  <c:v>79.900000000000006</c:v>
                </c:pt>
                <c:pt idx="1125">
                  <c:v>80</c:v>
                </c:pt>
                <c:pt idx="1126">
                  <c:v>79.8</c:v>
                </c:pt>
                <c:pt idx="1127">
                  <c:v>79.400000000000006</c:v>
                </c:pt>
                <c:pt idx="1128">
                  <c:v>76.2</c:v>
                </c:pt>
                <c:pt idx="1129">
                  <c:v>75.8</c:v>
                </c:pt>
                <c:pt idx="1130">
                  <c:v>75.599999999999994</c:v>
                </c:pt>
                <c:pt idx="1131">
                  <c:v>75.3</c:v>
                </c:pt>
                <c:pt idx="1132">
                  <c:v>75.2</c:v>
                </c:pt>
                <c:pt idx="1133">
                  <c:v>75</c:v>
                </c:pt>
                <c:pt idx="1134">
                  <c:v>74.7</c:v>
                </c:pt>
                <c:pt idx="1135">
                  <c:v>74.5</c:v>
                </c:pt>
                <c:pt idx="1136">
                  <c:v>74.2</c:v>
                </c:pt>
                <c:pt idx="1137">
                  <c:v>74</c:v>
                </c:pt>
                <c:pt idx="1138">
                  <c:v>73.5</c:v>
                </c:pt>
                <c:pt idx="1139">
                  <c:v>73.3</c:v>
                </c:pt>
                <c:pt idx="1140">
                  <c:v>73.099999999999994</c:v>
                </c:pt>
                <c:pt idx="1141">
                  <c:v>73</c:v>
                </c:pt>
                <c:pt idx="1142">
                  <c:v>72.7</c:v>
                </c:pt>
                <c:pt idx="1143">
                  <c:v>72.599999999999994</c:v>
                </c:pt>
                <c:pt idx="1144">
                  <c:v>83.7</c:v>
                </c:pt>
                <c:pt idx="1145">
                  <c:v>83.5</c:v>
                </c:pt>
                <c:pt idx="1146">
                  <c:v>83.5</c:v>
                </c:pt>
                <c:pt idx="1147">
                  <c:v>83.3</c:v>
                </c:pt>
                <c:pt idx="1148">
                  <c:v>82.5</c:v>
                </c:pt>
                <c:pt idx="1149">
                  <c:v>83</c:v>
                </c:pt>
                <c:pt idx="1150">
                  <c:v>83</c:v>
                </c:pt>
                <c:pt idx="1151">
                  <c:v>82.7</c:v>
                </c:pt>
                <c:pt idx="1152">
                  <c:v>82.6</c:v>
                </c:pt>
                <c:pt idx="1153">
                  <c:v>82.4</c:v>
                </c:pt>
                <c:pt idx="1154">
                  <c:v>82</c:v>
                </c:pt>
                <c:pt idx="1155">
                  <c:v>82.1</c:v>
                </c:pt>
                <c:pt idx="1156">
                  <c:v>81.900000000000006</c:v>
                </c:pt>
                <c:pt idx="1157">
                  <c:v>81.8</c:v>
                </c:pt>
                <c:pt idx="1158">
                  <c:v>81.5</c:v>
                </c:pt>
                <c:pt idx="1159">
                  <c:v>81.099999999999994</c:v>
                </c:pt>
                <c:pt idx="1160">
                  <c:v>74.099999999999994</c:v>
                </c:pt>
                <c:pt idx="1161">
                  <c:v>74</c:v>
                </c:pt>
                <c:pt idx="1162">
                  <c:v>73.900000000000006</c:v>
                </c:pt>
                <c:pt idx="1163">
                  <c:v>73.7</c:v>
                </c:pt>
                <c:pt idx="1164">
                  <c:v>73.599999999999994</c:v>
                </c:pt>
                <c:pt idx="1165">
                  <c:v>73.400000000000006</c:v>
                </c:pt>
                <c:pt idx="1166">
                  <c:v>73.3</c:v>
                </c:pt>
                <c:pt idx="1167">
                  <c:v>73.099999999999994</c:v>
                </c:pt>
                <c:pt idx="1168">
                  <c:v>73</c:v>
                </c:pt>
                <c:pt idx="1169">
                  <c:v>72.8</c:v>
                </c:pt>
                <c:pt idx="1170">
                  <c:v>72.400000000000006</c:v>
                </c:pt>
                <c:pt idx="1171">
                  <c:v>72.5</c:v>
                </c:pt>
                <c:pt idx="1172">
                  <c:v>72.3</c:v>
                </c:pt>
                <c:pt idx="1173">
                  <c:v>72.099999999999994</c:v>
                </c:pt>
                <c:pt idx="1174">
                  <c:v>71.900000000000006</c:v>
                </c:pt>
                <c:pt idx="1175">
                  <c:v>71.7</c:v>
                </c:pt>
                <c:pt idx="1176">
                  <c:v>72</c:v>
                </c:pt>
                <c:pt idx="1177">
                  <c:v>69.900000000000006</c:v>
                </c:pt>
                <c:pt idx="1178">
                  <c:v>69.5</c:v>
                </c:pt>
                <c:pt idx="1179">
                  <c:v>69.099999999999994</c:v>
                </c:pt>
                <c:pt idx="1180">
                  <c:v>68.5</c:v>
                </c:pt>
                <c:pt idx="1181">
                  <c:v>67.8</c:v>
                </c:pt>
                <c:pt idx="1182">
                  <c:v>67.8</c:v>
                </c:pt>
                <c:pt idx="1183">
                  <c:v>66.599999999999994</c:v>
                </c:pt>
                <c:pt idx="1184">
                  <c:v>65.3</c:v>
                </c:pt>
                <c:pt idx="1185">
                  <c:v>65</c:v>
                </c:pt>
                <c:pt idx="1186">
                  <c:v>64.599999999999994</c:v>
                </c:pt>
                <c:pt idx="1187">
                  <c:v>64.7</c:v>
                </c:pt>
                <c:pt idx="1188">
                  <c:v>64.400000000000006</c:v>
                </c:pt>
                <c:pt idx="1189">
                  <c:v>64.7</c:v>
                </c:pt>
                <c:pt idx="1190">
                  <c:v>64.400000000000006</c:v>
                </c:pt>
                <c:pt idx="1191">
                  <c:v>63.9</c:v>
                </c:pt>
                <c:pt idx="1192">
                  <c:v>63.4</c:v>
                </c:pt>
                <c:pt idx="1193">
                  <c:v>62.9</c:v>
                </c:pt>
                <c:pt idx="1194">
                  <c:v>62.6</c:v>
                </c:pt>
                <c:pt idx="1195">
                  <c:v>62.1</c:v>
                </c:pt>
                <c:pt idx="1196">
                  <c:v>61.2</c:v>
                </c:pt>
                <c:pt idx="1197">
                  <c:v>63</c:v>
                </c:pt>
                <c:pt idx="1198">
                  <c:v>59.1</c:v>
                </c:pt>
                <c:pt idx="1199">
                  <c:v>57.9</c:v>
                </c:pt>
                <c:pt idx="1200">
                  <c:v>56.8</c:v>
                </c:pt>
                <c:pt idx="1201">
                  <c:v>55.3</c:v>
                </c:pt>
                <c:pt idx="1202">
                  <c:v>54.1</c:v>
                </c:pt>
                <c:pt idx="1203">
                  <c:v>53</c:v>
                </c:pt>
                <c:pt idx="1204">
                  <c:v>52.4</c:v>
                </c:pt>
                <c:pt idx="1205">
                  <c:v>52.1</c:v>
                </c:pt>
                <c:pt idx="1206">
                  <c:v>51.9</c:v>
                </c:pt>
                <c:pt idx="1207">
                  <c:v>51.9</c:v>
                </c:pt>
                <c:pt idx="1208">
                  <c:v>66.3</c:v>
                </c:pt>
                <c:pt idx="1209">
                  <c:v>66.099999999999994</c:v>
                </c:pt>
                <c:pt idx="1210">
                  <c:v>65.8</c:v>
                </c:pt>
                <c:pt idx="1211">
                  <c:v>65.7</c:v>
                </c:pt>
                <c:pt idx="1212">
                  <c:v>65.5</c:v>
                </c:pt>
                <c:pt idx="1213">
                  <c:v>65.3</c:v>
                </c:pt>
                <c:pt idx="1214">
                  <c:v>65.2</c:v>
                </c:pt>
                <c:pt idx="1215">
                  <c:v>65.099999999999994</c:v>
                </c:pt>
                <c:pt idx="1216">
                  <c:v>65</c:v>
                </c:pt>
                <c:pt idx="1217">
                  <c:v>65</c:v>
                </c:pt>
                <c:pt idx="1218">
                  <c:v>64.900000000000006</c:v>
                </c:pt>
                <c:pt idx="1219">
                  <c:v>64.8</c:v>
                </c:pt>
                <c:pt idx="1220">
                  <c:v>64.7</c:v>
                </c:pt>
                <c:pt idx="1221">
                  <c:v>64.599999999999994</c:v>
                </c:pt>
                <c:pt idx="1222">
                  <c:v>64.3</c:v>
                </c:pt>
                <c:pt idx="1223">
                  <c:v>64.099999999999994</c:v>
                </c:pt>
                <c:pt idx="1224">
                  <c:v>74.7</c:v>
                </c:pt>
                <c:pt idx="1225">
                  <c:v>74.599999999999994</c:v>
                </c:pt>
                <c:pt idx="1226">
                  <c:v>74.5</c:v>
                </c:pt>
                <c:pt idx="1227">
                  <c:v>74.3</c:v>
                </c:pt>
                <c:pt idx="1228">
                  <c:v>74.2</c:v>
                </c:pt>
                <c:pt idx="1229">
                  <c:v>74</c:v>
                </c:pt>
                <c:pt idx="1230">
                  <c:v>73.900000000000006</c:v>
                </c:pt>
                <c:pt idx="1231">
                  <c:v>73.8</c:v>
                </c:pt>
                <c:pt idx="1232">
                  <c:v>73.7</c:v>
                </c:pt>
                <c:pt idx="1233">
                  <c:v>73.599999999999994</c:v>
                </c:pt>
                <c:pt idx="1234">
                  <c:v>73.599999999999994</c:v>
                </c:pt>
                <c:pt idx="1235">
                  <c:v>73.5</c:v>
                </c:pt>
                <c:pt idx="1236">
                  <c:v>73.400000000000006</c:v>
                </c:pt>
                <c:pt idx="1237">
                  <c:v>73.3</c:v>
                </c:pt>
                <c:pt idx="1238">
                  <c:v>73.2</c:v>
                </c:pt>
                <c:pt idx="1239">
                  <c:v>73.2</c:v>
                </c:pt>
                <c:pt idx="1240">
                  <c:v>74.599999999999994</c:v>
                </c:pt>
                <c:pt idx="1241">
                  <c:v>74.400000000000006</c:v>
                </c:pt>
                <c:pt idx="1242">
                  <c:v>74.099999999999994</c:v>
                </c:pt>
                <c:pt idx="1243">
                  <c:v>73.8</c:v>
                </c:pt>
                <c:pt idx="1244">
                  <c:v>73.599999999999994</c:v>
                </c:pt>
                <c:pt idx="1245">
                  <c:v>72.8</c:v>
                </c:pt>
                <c:pt idx="1246">
                  <c:v>72.599999999999994</c:v>
                </c:pt>
                <c:pt idx="1247">
                  <c:v>71.900000000000006</c:v>
                </c:pt>
                <c:pt idx="1248">
                  <c:v>78</c:v>
                </c:pt>
                <c:pt idx="1249">
                  <c:v>75</c:v>
                </c:pt>
                <c:pt idx="1250">
                  <c:v>76</c:v>
                </c:pt>
                <c:pt idx="1251">
                  <c:v>71</c:v>
                </c:pt>
                <c:pt idx="1252">
                  <c:v>78</c:v>
                </c:pt>
                <c:pt idx="1253">
                  <c:v>73</c:v>
                </c:pt>
                <c:pt idx="1254">
                  <c:v>69.900000000000006</c:v>
                </c:pt>
                <c:pt idx="1255">
                  <c:v>71</c:v>
                </c:pt>
                <c:pt idx="1256">
                  <c:v>74.900000000000006</c:v>
                </c:pt>
                <c:pt idx="1257">
                  <c:v>74.8</c:v>
                </c:pt>
                <c:pt idx="1258">
                  <c:v>74.900000000000006</c:v>
                </c:pt>
                <c:pt idx="1259">
                  <c:v>75</c:v>
                </c:pt>
                <c:pt idx="1260">
                  <c:v>75</c:v>
                </c:pt>
                <c:pt idx="1261">
                  <c:v>74.900000000000006</c:v>
                </c:pt>
                <c:pt idx="1262">
                  <c:v>74.7</c:v>
                </c:pt>
                <c:pt idx="1263">
                  <c:v>74.5</c:v>
                </c:pt>
                <c:pt idx="1264">
                  <c:v>74.400000000000006</c:v>
                </c:pt>
                <c:pt idx="1265">
                  <c:v>74.099999999999994</c:v>
                </c:pt>
                <c:pt idx="1266">
                  <c:v>73.900000000000006</c:v>
                </c:pt>
                <c:pt idx="1267">
                  <c:v>73.7</c:v>
                </c:pt>
                <c:pt idx="1268">
                  <c:v>73.5</c:v>
                </c:pt>
                <c:pt idx="1269">
                  <c:v>73.2</c:v>
                </c:pt>
                <c:pt idx="1270">
                  <c:v>73</c:v>
                </c:pt>
                <c:pt idx="1271">
                  <c:v>72.7</c:v>
                </c:pt>
                <c:pt idx="1272">
                  <c:v>53.7</c:v>
                </c:pt>
                <c:pt idx="1273">
                  <c:v>52.1</c:v>
                </c:pt>
                <c:pt idx="1274">
                  <c:v>52.1</c:v>
                </c:pt>
                <c:pt idx="1275">
                  <c:v>52.2</c:v>
                </c:pt>
                <c:pt idx="1276">
                  <c:v>52.3</c:v>
                </c:pt>
                <c:pt idx="1277">
                  <c:v>51.1</c:v>
                </c:pt>
                <c:pt idx="1278">
                  <c:v>49.4</c:v>
                </c:pt>
                <c:pt idx="1279">
                  <c:v>47.8</c:v>
                </c:pt>
                <c:pt idx="1280">
                  <c:v>46.2</c:v>
                </c:pt>
                <c:pt idx="1281">
                  <c:v>45.3</c:v>
                </c:pt>
                <c:pt idx="1282">
                  <c:v>44.5</c:v>
                </c:pt>
                <c:pt idx="1283">
                  <c:v>44.8</c:v>
                </c:pt>
                <c:pt idx="1284">
                  <c:v>45.5</c:v>
                </c:pt>
                <c:pt idx="1285">
                  <c:v>46.4</c:v>
                </c:pt>
                <c:pt idx="1286">
                  <c:v>47.8</c:v>
                </c:pt>
                <c:pt idx="1287">
                  <c:v>49.3</c:v>
                </c:pt>
                <c:pt idx="1288">
                  <c:v>61.4</c:v>
                </c:pt>
                <c:pt idx="1289">
                  <c:v>58.1</c:v>
                </c:pt>
                <c:pt idx="1290">
                  <c:v>61.1</c:v>
                </c:pt>
                <c:pt idx="1291">
                  <c:v>67</c:v>
                </c:pt>
                <c:pt idx="1292">
                  <c:v>62</c:v>
                </c:pt>
                <c:pt idx="1293">
                  <c:v>59.7</c:v>
                </c:pt>
                <c:pt idx="1294">
                  <c:v>59.2</c:v>
                </c:pt>
                <c:pt idx="1295">
                  <c:v>58.6</c:v>
                </c:pt>
                <c:pt idx="1296">
                  <c:v>57.9</c:v>
                </c:pt>
                <c:pt idx="1297">
                  <c:v>56.7</c:v>
                </c:pt>
                <c:pt idx="1298">
                  <c:v>55.3</c:v>
                </c:pt>
                <c:pt idx="1299">
                  <c:v>54</c:v>
                </c:pt>
                <c:pt idx="1300">
                  <c:v>50</c:v>
                </c:pt>
                <c:pt idx="1301">
                  <c:v>56</c:v>
                </c:pt>
                <c:pt idx="1302">
                  <c:v>51.5</c:v>
                </c:pt>
                <c:pt idx="1303">
                  <c:v>51.9</c:v>
                </c:pt>
                <c:pt idx="1304">
                  <c:v>71.3</c:v>
                </c:pt>
                <c:pt idx="1305">
                  <c:v>72.8</c:v>
                </c:pt>
                <c:pt idx="1306">
                  <c:v>72.7</c:v>
                </c:pt>
                <c:pt idx="1307">
                  <c:v>72.599999999999994</c:v>
                </c:pt>
                <c:pt idx="1308">
                  <c:v>72.5</c:v>
                </c:pt>
                <c:pt idx="1309">
                  <c:v>72.2</c:v>
                </c:pt>
                <c:pt idx="1310">
                  <c:v>71.900000000000006</c:v>
                </c:pt>
                <c:pt idx="1311">
                  <c:v>71.5</c:v>
                </c:pt>
                <c:pt idx="1312">
                  <c:v>71.3</c:v>
                </c:pt>
                <c:pt idx="1313">
                  <c:v>71.099999999999994</c:v>
                </c:pt>
                <c:pt idx="1314">
                  <c:v>71</c:v>
                </c:pt>
                <c:pt idx="1315">
                  <c:v>78</c:v>
                </c:pt>
                <c:pt idx="1316">
                  <c:v>73.599999999999994</c:v>
                </c:pt>
                <c:pt idx="1317">
                  <c:v>73.400000000000006</c:v>
                </c:pt>
                <c:pt idx="1318">
                  <c:v>73</c:v>
                </c:pt>
                <c:pt idx="1319">
                  <c:v>73</c:v>
                </c:pt>
                <c:pt idx="1320">
                  <c:v>72.8</c:v>
                </c:pt>
                <c:pt idx="1321">
                  <c:v>72.400000000000006</c:v>
                </c:pt>
                <c:pt idx="1322">
                  <c:v>72.2</c:v>
                </c:pt>
                <c:pt idx="1323">
                  <c:v>71.099999999999994</c:v>
                </c:pt>
                <c:pt idx="1324">
                  <c:v>72</c:v>
                </c:pt>
                <c:pt idx="1325">
                  <c:v>76</c:v>
                </c:pt>
                <c:pt idx="1326">
                  <c:v>78</c:v>
                </c:pt>
                <c:pt idx="1327">
                  <c:v>71.599999999999994</c:v>
                </c:pt>
                <c:pt idx="1328">
                  <c:v>71.599999999999994</c:v>
                </c:pt>
                <c:pt idx="1329">
                  <c:v>71.400000000000006</c:v>
                </c:pt>
                <c:pt idx="1330">
                  <c:v>71.2</c:v>
                </c:pt>
                <c:pt idx="1331">
                  <c:v>71.599999999999994</c:v>
                </c:pt>
                <c:pt idx="1332">
                  <c:v>82</c:v>
                </c:pt>
                <c:pt idx="1333">
                  <c:v>81.7</c:v>
                </c:pt>
                <c:pt idx="1334">
                  <c:v>81.400000000000006</c:v>
                </c:pt>
                <c:pt idx="1335">
                  <c:v>81.099999999999994</c:v>
                </c:pt>
                <c:pt idx="1336">
                  <c:v>88</c:v>
                </c:pt>
                <c:pt idx="1337">
                  <c:v>86</c:v>
                </c:pt>
                <c:pt idx="1338">
                  <c:v>83</c:v>
                </c:pt>
                <c:pt idx="1339">
                  <c:v>80</c:v>
                </c:pt>
                <c:pt idx="1340">
                  <c:v>79.7</c:v>
                </c:pt>
                <c:pt idx="1341">
                  <c:v>79.400000000000006</c:v>
                </c:pt>
                <c:pt idx="1342">
                  <c:v>78.8</c:v>
                </c:pt>
                <c:pt idx="1343">
                  <c:v>78.7</c:v>
                </c:pt>
                <c:pt idx="1344">
                  <c:v>78.599999999999994</c:v>
                </c:pt>
                <c:pt idx="1345">
                  <c:v>78.3</c:v>
                </c:pt>
                <c:pt idx="1346">
                  <c:v>78</c:v>
                </c:pt>
                <c:pt idx="1347">
                  <c:v>77.8</c:v>
                </c:pt>
                <c:pt idx="1348">
                  <c:v>65.5</c:v>
                </c:pt>
                <c:pt idx="1349">
                  <c:v>65.099999999999994</c:v>
                </c:pt>
                <c:pt idx="1350">
                  <c:v>64.7</c:v>
                </c:pt>
                <c:pt idx="1351">
                  <c:v>64.3</c:v>
                </c:pt>
                <c:pt idx="1352">
                  <c:v>63.8</c:v>
                </c:pt>
                <c:pt idx="1353">
                  <c:v>63.3</c:v>
                </c:pt>
                <c:pt idx="1354">
                  <c:v>62.8</c:v>
                </c:pt>
                <c:pt idx="1355">
                  <c:v>62.3</c:v>
                </c:pt>
                <c:pt idx="1356">
                  <c:v>61.9</c:v>
                </c:pt>
                <c:pt idx="1357">
                  <c:v>61.4</c:v>
                </c:pt>
                <c:pt idx="1358">
                  <c:v>69</c:v>
                </c:pt>
                <c:pt idx="1359">
                  <c:v>64</c:v>
                </c:pt>
                <c:pt idx="1360">
                  <c:v>59.9</c:v>
                </c:pt>
                <c:pt idx="1361">
                  <c:v>59.3</c:v>
                </c:pt>
                <c:pt idx="1362">
                  <c:v>58.7</c:v>
                </c:pt>
                <c:pt idx="1363">
                  <c:v>57.9</c:v>
                </c:pt>
                <c:pt idx="1364">
                  <c:v>58.3</c:v>
                </c:pt>
                <c:pt idx="1365">
                  <c:v>57.6</c:v>
                </c:pt>
                <c:pt idx="1366">
                  <c:v>56.7</c:v>
                </c:pt>
                <c:pt idx="1367">
                  <c:v>55.3</c:v>
                </c:pt>
                <c:pt idx="1368">
                  <c:v>54.1</c:v>
                </c:pt>
                <c:pt idx="1369">
                  <c:v>52.9</c:v>
                </c:pt>
                <c:pt idx="1370">
                  <c:v>51.5</c:v>
                </c:pt>
                <c:pt idx="1371">
                  <c:v>50</c:v>
                </c:pt>
                <c:pt idx="1372">
                  <c:v>48.5</c:v>
                </c:pt>
                <c:pt idx="1373">
                  <c:v>47.1</c:v>
                </c:pt>
                <c:pt idx="1374">
                  <c:v>46</c:v>
                </c:pt>
                <c:pt idx="1375">
                  <c:v>45.1</c:v>
                </c:pt>
                <c:pt idx="1376">
                  <c:v>44.6</c:v>
                </c:pt>
                <c:pt idx="1377">
                  <c:v>44</c:v>
                </c:pt>
                <c:pt idx="1378">
                  <c:v>43.5</c:v>
                </c:pt>
                <c:pt idx="1379">
                  <c:v>43.1</c:v>
                </c:pt>
                <c:pt idx="1380">
                  <c:v>75</c:v>
                </c:pt>
                <c:pt idx="1381">
                  <c:v>74.8</c:v>
                </c:pt>
                <c:pt idx="1382">
                  <c:v>74.599999999999994</c:v>
                </c:pt>
                <c:pt idx="1383">
                  <c:v>74.5</c:v>
                </c:pt>
                <c:pt idx="1384">
                  <c:v>74.3</c:v>
                </c:pt>
                <c:pt idx="1385">
                  <c:v>74.099999999999994</c:v>
                </c:pt>
                <c:pt idx="1386">
                  <c:v>74</c:v>
                </c:pt>
                <c:pt idx="1387">
                  <c:v>73.8</c:v>
                </c:pt>
                <c:pt idx="1388">
                  <c:v>73.7</c:v>
                </c:pt>
                <c:pt idx="1389">
                  <c:v>73.599999999999994</c:v>
                </c:pt>
                <c:pt idx="1390">
                  <c:v>73.400000000000006</c:v>
                </c:pt>
                <c:pt idx="1391">
                  <c:v>73.2</c:v>
                </c:pt>
                <c:pt idx="1392">
                  <c:v>73.099999999999994</c:v>
                </c:pt>
                <c:pt idx="1393">
                  <c:v>72.900000000000006</c:v>
                </c:pt>
                <c:pt idx="1394">
                  <c:v>72.7</c:v>
                </c:pt>
                <c:pt idx="1395">
                  <c:v>72.400000000000006</c:v>
                </c:pt>
                <c:pt idx="1396">
                  <c:v>78.5</c:v>
                </c:pt>
                <c:pt idx="1397">
                  <c:v>78.2</c:v>
                </c:pt>
                <c:pt idx="1398">
                  <c:v>77.900000000000006</c:v>
                </c:pt>
                <c:pt idx="1399">
                  <c:v>77.599999999999994</c:v>
                </c:pt>
                <c:pt idx="1400">
                  <c:v>77.3</c:v>
                </c:pt>
                <c:pt idx="1401">
                  <c:v>76.7</c:v>
                </c:pt>
                <c:pt idx="1402">
                  <c:v>76.3</c:v>
                </c:pt>
                <c:pt idx="1403">
                  <c:v>75.900000000000006</c:v>
                </c:pt>
                <c:pt idx="1404">
                  <c:v>75.400000000000006</c:v>
                </c:pt>
                <c:pt idx="1405">
                  <c:v>75</c:v>
                </c:pt>
                <c:pt idx="1406">
                  <c:v>74.3</c:v>
                </c:pt>
                <c:pt idx="1407">
                  <c:v>73.400000000000006</c:v>
                </c:pt>
                <c:pt idx="1408">
                  <c:v>72.7</c:v>
                </c:pt>
                <c:pt idx="1409">
                  <c:v>71.8</c:v>
                </c:pt>
                <c:pt idx="1410">
                  <c:v>78</c:v>
                </c:pt>
                <c:pt idx="1411">
                  <c:v>69.599999999999994</c:v>
                </c:pt>
                <c:pt idx="1412">
                  <c:v>58.2</c:v>
                </c:pt>
                <c:pt idx="1413">
                  <c:v>57.8</c:v>
                </c:pt>
                <c:pt idx="1414">
                  <c:v>57.3</c:v>
                </c:pt>
                <c:pt idx="1415">
                  <c:v>57.2</c:v>
                </c:pt>
                <c:pt idx="1416">
                  <c:v>56.8</c:v>
                </c:pt>
                <c:pt idx="1417">
                  <c:v>56.5</c:v>
                </c:pt>
                <c:pt idx="1418">
                  <c:v>56</c:v>
                </c:pt>
                <c:pt idx="1419">
                  <c:v>55.5</c:v>
                </c:pt>
                <c:pt idx="1420">
                  <c:v>55</c:v>
                </c:pt>
                <c:pt idx="1421">
                  <c:v>54.3</c:v>
                </c:pt>
                <c:pt idx="1422">
                  <c:v>53.6</c:v>
                </c:pt>
                <c:pt idx="1423">
                  <c:v>52.8</c:v>
                </c:pt>
                <c:pt idx="1424">
                  <c:v>52</c:v>
                </c:pt>
                <c:pt idx="1425">
                  <c:v>51.2</c:v>
                </c:pt>
                <c:pt idx="1426">
                  <c:v>55</c:v>
                </c:pt>
                <c:pt idx="1427">
                  <c:v>49.8</c:v>
                </c:pt>
                <c:pt idx="1428">
                  <c:v>81.7</c:v>
                </c:pt>
                <c:pt idx="1429">
                  <c:v>81.400000000000006</c:v>
                </c:pt>
                <c:pt idx="1430">
                  <c:v>81.099999999999994</c:v>
                </c:pt>
                <c:pt idx="1431">
                  <c:v>81</c:v>
                </c:pt>
                <c:pt idx="1432">
                  <c:v>87</c:v>
                </c:pt>
                <c:pt idx="1433">
                  <c:v>83</c:v>
                </c:pt>
                <c:pt idx="1434">
                  <c:v>82</c:v>
                </c:pt>
                <c:pt idx="1435">
                  <c:v>80</c:v>
                </c:pt>
                <c:pt idx="1436">
                  <c:v>79.599999999999994</c:v>
                </c:pt>
                <c:pt idx="1437">
                  <c:v>79.3</c:v>
                </c:pt>
                <c:pt idx="1438">
                  <c:v>79</c:v>
                </c:pt>
                <c:pt idx="1439">
                  <c:v>78.7</c:v>
                </c:pt>
                <c:pt idx="1440">
                  <c:v>78.5</c:v>
                </c:pt>
                <c:pt idx="1441">
                  <c:v>78.2</c:v>
                </c:pt>
                <c:pt idx="1442">
                  <c:v>77.8</c:v>
                </c:pt>
                <c:pt idx="1443">
                  <c:v>77.5</c:v>
                </c:pt>
                <c:pt idx="1444">
                  <c:v>63.1</c:v>
                </c:pt>
                <c:pt idx="1445">
                  <c:v>63</c:v>
                </c:pt>
                <c:pt idx="1446">
                  <c:v>62.7</c:v>
                </c:pt>
                <c:pt idx="1447">
                  <c:v>62.5</c:v>
                </c:pt>
                <c:pt idx="1448">
                  <c:v>62.2</c:v>
                </c:pt>
                <c:pt idx="1449">
                  <c:v>62</c:v>
                </c:pt>
                <c:pt idx="1450">
                  <c:v>61.7</c:v>
                </c:pt>
                <c:pt idx="1451">
                  <c:v>61.4</c:v>
                </c:pt>
                <c:pt idx="1452">
                  <c:v>61.2</c:v>
                </c:pt>
                <c:pt idx="1453">
                  <c:v>69</c:v>
                </c:pt>
                <c:pt idx="1454">
                  <c:v>66</c:v>
                </c:pt>
                <c:pt idx="1455">
                  <c:v>64</c:v>
                </c:pt>
                <c:pt idx="1456">
                  <c:v>63</c:v>
                </c:pt>
                <c:pt idx="1457">
                  <c:v>62</c:v>
                </c:pt>
                <c:pt idx="1458">
                  <c:v>61</c:v>
                </c:pt>
                <c:pt idx="1459">
                  <c:v>60</c:v>
                </c:pt>
                <c:pt idx="1460">
                  <c:v>74.599999999999994</c:v>
                </c:pt>
                <c:pt idx="1461">
                  <c:v>74.2</c:v>
                </c:pt>
                <c:pt idx="1462">
                  <c:v>74.099999999999994</c:v>
                </c:pt>
                <c:pt idx="1463">
                  <c:v>73.900000000000006</c:v>
                </c:pt>
                <c:pt idx="1464">
                  <c:v>73.599999999999994</c:v>
                </c:pt>
                <c:pt idx="1465">
                  <c:v>73.3</c:v>
                </c:pt>
                <c:pt idx="1466">
                  <c:v>72.8</c:v>
                </c:pt>
                <c:pt idx="1467">
                  <c:v>72.7</c:v>
                </c:pt>
                <c:pt idx="1468">
                  <c:v>72.900000000000006</c:v>
                </c:pt>
                <c:pt idx="1469">
                  <c:v>71.8</c:v>
                </c:pt>
                <c:pt idx="1470">
                  <c:v>72.099999999999994</c:v>
                </c:pt>
                <c:pt idx="1471">
                  <c:v>71.900000000000006</c:v>
                </c:pt>
                <c:pt idx="1472">
                  <c:v>71.5</c:v>
                </c:pt>
                <c:pt idx="1473">
                  <c:v>71.5</c:v>
                </c:pt>
                <c:pt idx="1474">
                  <c:v>71.5</c:v>
                </c:pt>
                <c:pt idx="1475">
                  <c:v>71</c:v>
                </c:pt>
                <c:pt idx="1476">
                  <c:v>76.7</c:v>
                </c:pt>
                <c:pt idx="1477">
                  <c:v>76.599999999999994</c:v>
                </c:pt>
                <c:pt idx="1478">
                  <c:v>76.599999999999994</c:v>
                </c:pt>
                <c:pt idx="1479">
                  <c:v>76.3</c:v>
                </c:pt>
                <c:pt idx="1480">
                  <c:v>76.099999999999994</c:v>
                </c:pt>
                <c:pt idx="1481">
                  <c:v>75.599999999999994</c:v>
                </c:pt>
                <c:pt idx="1482">
                  <c:v>75.7</c:v>
                </c:pt>
                <c:pt idx="1483">
                  <c:v>75.599999999999994</c:v>
                </c:pt>
                <c:pt idx="1484">
                  <c:v>76</c:v>
                </c:pt>
                <c:pt idx="1485">
                  <c:v>75.8</c:v>
                </c:pt>
                <c:pt idx="1486">
                  <c:v>75.3</c:v>
                </c:pt>
                <c:pt idx="1487">
                  <c:v>75.400000000000006</c:v>
                </c:pt>
                <c:pt idx="1488">
                  <c:v>75</c:v>
                </c:pt>
                <c:pt idx="1489">
                  <c:v>75</c:v>
                </c:pt>
                <c:pt idx="1490">
                  <c:v>75</c:v>
                </c:pt>
                <c:pt idx="1491">
                  <c:v>74.8</c:v>
                </c:pt>
                <c:pt idx="1492">
                  <c:v>68.8</c:v>
                </c:pt>
                <c:pt idx="1493">
                  <c:v>68.400000000000006</c:v>
                </c:pt>
                <c:pt idx="1494">
                  <c:v>68.099999999999994</c:v>
                </c:pt>
                <c:pt idx="1495">
                  <c:v>67.8</c:v>
                </c:pt>
                <c:pt idx="1496">
                  <c:v>67.3</c:v>
                </c:pt>
                <c:pt idx="1497">
                  <c:v>66.3</c:v>
                </c:pt>
                <c:pt idx="1498">
                  <c:v>66.900000000000006</c:v>
                </c:pt>
                <c:pt idx="1499">
                  <c:v>67.400000000000006</c:v>
                </c:pt>
                <c:pt idx="1500">
                  <c:v>65.900000000000006</c:v>
                </c:pt>
                <c:pt idx="1501">
                  <c:v>65</c:v>
                </c:pt>
                <c:pt idx="1502">
                  <c:v>64.5</c:v>
                </c:pt>
                <c:pt idx="1503">
                  <c:v>64</c:v>
                </c:pt>
                <c:pt idx="1504">
                  <c:v>64</c:v>
                </c:pt>
                <c:pt idx="1505">
                  <c:v>63.8</c:v>
                </c:pt>
                <c:pt idx="1506">
                  <c:v>63.2</c:v>
                </c:pt>
                <c:pt idx="1507">
                  <c:v>62.8</c:v>
                </c:pt>
                <c:pt idx="1508">
                  <c:v>76.099999999999994</c:v>
                </c:pt>
                <c:pt idx="1509">
                  <c:v>75.900000000000006</c:v>
                </c:pt>
                <c:pt idx="1510">
                  <c:v>75.8</c:v>
                </c:pt>
                <c:pt idx="1511">
                  <c:v>75.599999999999994</c:v>
                </c:pt>
                <c:pt idx="1512">
                  <c:v>75.400000000000006</c:v>
                </c:pt>
                <c:pt idx="1513">
                  <c:v>75.3</c:v>
                </c:pt>
                <c:pt idx="1514">
                  <c:v>75</c:v>
                </c:pt>
                <c:pt idx="1515">
                  <c:v>74.599999999999994</c:v>
                </c:pt>
                <c:pt idx="1516">
                  <c:v>74.2</c:v>
                </c:pt>
                <c:pt idx="1517">
                  <c:v>73.8</c:v>
                </c:pt>
                <c:pt idx="1518">
                  <c:v>73.599999999999994</c:v>
                </c:pt>
                <c:pt idx="1519">
                  <c:v>73.5</c:v>
                </c:pt>
                <c:pt idx="1520">
                  <c:v>73.5</c:v>
                </c:pt>
                <c:pt idx="1521">
                  <c:v>73.400000000000006</c:v>
                </c:pt>
                <c:pt idx="1522">
                  <c:v>73.3</c:v>
                </c:pt>
                <c:pt idx="1523">
                  <c:v>73</c:v>
                </c:pt>
                <c:pt idx="1524">
                  <c:v>74.3</c:v>
                </c:pt>
                <c:pt idx="1525">
                  <c:v>74.099999999999994</c:v>
                </c:pt>
                <c:pt idx="1526">
                  <c:v>73.900000000000006</c:v>
                </c:pt>
                <c:pt idx="1527">
                  <c:v>73.599999999999994</c:v>
                </c:pt>
                <c:pt idx="1528">
                  <c:v>73.3</c:v>
                </c:pt>
                <c:pt idx="1529">
                  <c:v>72.8</c:v>
                </c:pt>
                <c:pt idx="1530">
                  <c:v>72.3</c:v>
                </c:pt>
                <c:pt idx="1531">
                  <c:v>71.8</c:v>
                </c:pt>
                <c:pt idx="1532">
                  <c:v>71.400000000000006</c:v>
                </c:pt>
                <c:pt idx="1533">
                  <c:v>71</c:v>
                </c:pt>
                <c:pt idx="1534">
                  <c:v>77</c:v>
                </c:pt>
                <c:pt idx="1535">
                  <c:v>72</c:v>
                </c:pt>
                <c:pt idx="1536">
                  <c:v>69.900000000000006</c:v>
                </c:pt>
                <c:pt idx="1537">
                  <c:v>69.5</c:v>
                </c:pt>
                <c:pt idx="1538">
                  <c:v>69</c:v>
                </c:pt>
                <c:pt idx="1539">
                  <c:v>68.599999999999994</c:v>
                </c:pt>
                <c:pt idx="1540">
                  <c:v>57.6</c:v>
                </c:pt>
                <c:pt idx="1541">
                  <c:v>56.7</c:v>
                </c:pt>
                <c:pt idx="1542">
                  <c:v>55.3</c:v>
                </c:pt>
                <c:pt idx="1543">
                  <c:v>54.8</c:v>
                </c:pt>
                <c:pt idx="1544">
                  <c:v>54.3</c:v>
                </c:pt>
                <c:pt idx="1545">
                  <c:v>54</c:v>
                </c:pt>
                <c:pt idx="1546">
                  <c:v>53.8</c:v>
                </c:pt>
                <c:pt idx="1547">
                  <c:v>53.2</c:v>
                </c:pt>
                <c:pt idx="1548">
                  <c:v>52.1</c:v>
                </c:pt>
                <c:pt idx="1549">
                  <c:v>51.2</c:v>
                </c:pt>
                <c:pt idx="1550">
                  <c:v>58</c:v>
                </c:pt>
                <c:pt idx="1551">
                  <c:v>54</c:v>
                </c:pt>
                <c:pt idx="1552">
                  <c:v>51</c:v>
                </c:pt>
                <c:pt idx="1553">
                  <c:v>49.8</c:v>
                </c:pt>
                <c:pt idx="1554">
                  <c:v>49.5</c:v>
                </c:pt>
                <c:pt idx="1555">
                  <c:v>49</c:v>
                </c:pt>
                <c:pt idx="1556">
                  <c:v>66.599999999999994</c:v>
                </c:pt>
                <c:pt idx="1557">
                  <c:v>66.400000000000006</c:v>
                </c:pt>
                <c:pt idx="1558">
                  <c:v>66.2</c:v>
                </c:pt>
                <c:pt idx="1559">
                  <c:v>65.900000000000006</c:v>
                </c:pt>
                <c:pt idx="1560">
                  <c:v>65.599999999999994</c:v>
                </c:pt>
                <c:pt idx="1561">
                  <c:v>65.400000000000006</c:v>
                </c:pt>
                <c:pt idx="1562">
                  <c:v>65.2</c:v>
                </c:pt>
                <c:pt idx="1563">
                  <c:v>59.2</c:v>
                </c:pt>
                <c:pt idx="1564">
                  <c:v>64.5</c:v>
                </c:pt>
                <c:pt idx="1565">
                  <c:v>64.2</c:v>
                </c:pt>
                <c:pt idx="1566">
                  <c:v>63.9</c:v>
                </c:pt>
                <c:pt idx="1567">
                  <c:v>63.5</c:v>
                </c:pt>
                <c:pt idx="1568">
                  <c:v>63.2</c:v>
                </c:pt>
                <c:pt idx="1569">
                  <c:v>62.8</c:v>
                </c:pt>
                <c:pt idx="1570">
                  <c:v>62.5</c:v>
                </c:pt>
                <c:pt idx="1571">
                  <c:v>62.1</c:v>
                </c:pt>
                <c:pt idx="1572">
                  <c:v>65.8</c:v>
                </c:pt>
                <c:pt idx="1573">
                  <c:v>65.900000000000006</c:v>
                </c:pt>
                <c:pt idx="1574">
                  <c:v>66.099999999999994</c:v>
                </c:pt>
                <c:pt idx="1575">
                  <c:v>65.8</c:v>
                </c:pt>
                <c:pt idx="1576">
                  <c:v>64.3</c:v>
                </c:pt>
                <c:pt idx="1577">
                  <c:v>63</c:v>
                </c:pt>
                <c:pt idx="1578">
                  <c:v>62.4</c:v>
                </c:pt>
                <c:pt idx="1579">
                  <c:v>61.7</c:v>
                </c:pt>
                <c:pt idx="1580">
                  <c:v>60</c:v>
                </c:pt>
                <c:pt idx="1581">
                  <c:v>57</c:v>
                </c:pt>
                <c:pt idx="1582">
                  <c:v>55.1</c:v>
                </c:pt>
                <c:pt idx="1583">
                  <c:v>54.7</c:v>
                </c:pt>
                <c:pt idx="1584">
                  <c:v>55</c:v>
                </c:pt>
                <c:pt idx="1585">
                  <c:v>55.7</c:v>
                </c:pt>
                <c:pt idx="1586">
                  <c:v>56.5</c:v>
                </c:pt>
                <c:pt idx="1587">
                  <c:v>57.4</c:v>
                </c:pt>
                <c:pt idx="1588">
                  <c:v>69.2</c:v>
                </c:pt>
                <c:pt idx="1589">
                  <c:v>69.599999999999994</c:v>
                </c:pt>
                <c:pt idx="1590">
                  <c:v>69.3</c:v>
                </c:pt>
                <c:pt idx="1591">
                  <c:v>68.900000000000006</c:v>
                </c:pt>
                <c:pt idx="1592">
                  <c:v>68.400000000000006</c:v>
                </c:pt>
                <c:pt idx="1593">
                  <c:v>68</c:v>
                </c:pt>
                <c:pt idx="1594">
                  <c:v>67.5</c:v>
                </c:pt>
                <c:pt idx="1595">
                  <c:v>67</c:v>
                </c:pt>
                <c:pt idx="1596">
                  <c:v>66.599999999999994</c:v>
                </c:pt>
                <c:pt idx="1597">
                  <c:v>66</c:v>
                </c:pt>
                <c:pt idx="1598">
                  <c:v>65.400000000000006</c:v>
                </c:pt>
                <c:pt idx="1599">
                  <c:v>64.7</c:v>
                </c:pt>
                <c:pt idx="1600">
                  <c:v>64.3</c:v>
                </c:pt>
                <c:pt idx="1601">
                  <c:v>63.1</c:v>
                </c:pt>
                <c:pt idx="1602">
                  <c:v>63.2</c:v>
                </c:pt>
                <c:pt idx="1603">
                  <c:v>62.5</c:v>
                </c:pt>
                <c:pt idx="1604">
                  <c:v>81.900000000000006</c:v>
                </c:pt>
                <c:pt idx="1605">
                  <c:v>81.7</c:v>
                </c:pt>
                <c:pt idx="1606">
                  <c:v>81.400000000000006</c:v>
                </c:pt>
                <c:pt idx="1607">
                  <c:v>81.099999999999994</c:v>
                </c:pt>
                <c:pt idx="1608">
                  <c:v>81.099999999999994</c:v>
                </c:pt>
                <c:pt idx="1609">
                  <c:v>88</c:v>
                </c:pt>
                <c:pt idx="1610">
                  <c:v>86</c:v>
                </c:pt>
                <c:pt idx="1611">
                  <c:v>83</c:v>
                </c:pt>
                <c:pt idx="1612">
                  <c:v>82</c:v>
                </c:pt>
                <c:pt idx="1613">
                  <c:v>79.8</c:v>
                </c:pt>
                <c:pt idx="1614">
                  <c:v>79.400000000000006</c:v>
                </c:pt>
                <c:pt idx="1615">
                  <c:v>79.2</c:v>
                </c:pt>
                <c:pt idx="1616">
                  <c:v>78.7</c:v>
                </c:pt>
                <c:pt idx="1617">
                  <c:v>78.400000000000006</c:v>
                </c:pt>
                <c:pt idx="1618">
                  <c:v>78.3</c:v>
                </c:pt>
                <c:pt idx="1619">
                  <c:v>78.099999999999994</c:v>
                </c:pt>
                <c:pt idx="1620">
                  <c:v>81.599999999999994</c:v>
                </c:pt>
                <c:pt idx="1621">
                  <c:v>81.5</c:v>
                </c:pt>
                <c:pt idx="1622">
                  <c:v>81.3</c:v>
                </c:pt>
                <c:pt idx="1623">
                  <c:v>81.099999999999994</c:v>
                </c:pt>
                <c:pt idx="1624">
                  <c:v>86</c:v>
                </c:pt>
                <c:pt idx="1625">
                  <c:v>89</c:v>
                </c:pt>
                <c:pt idx="1626">
                  <c:v>85</c:v>
                </c:pt>
                <c:pt idx="1627">
                  <c:v>81</c:v>
                </c:pt>
                <c:pt idx="1628">
                  <c:v>81</c:v>
                </c:pt>
                <c:pt idx="1629">
                  <c:v>79.900000000000006</c:v>
                </c:pt>
                <c:pt idx="1630">
                  <c:v>79.900000000000006</c:v>
                </c:pt>
                <c:pt idx="1631">
                  <c:v>79.2</c:v>
                </c:pt>
                <c:pt idx="1632">
                  <c:v>79.099999999999994</c:v>
                </c:pt>
                <c:pt idx="1633">
                  <c:v>78.7</c:v>
                </c:pt>
                <c:pt idx="1634">
                  <c:v>78.5</c:v>
                </c:pt>
                <c:pt idx="1635">
                  <c:v>78.599999999999994</c:v>
                </c:pt>
                <c:pt idx="1636">
                  <c:v>74.8</c:v>
                </c:pt>
                <c:pt idx="1637">
                  <c:v>74.5</c:v>
                </c:pt>
                <c:pt idx="1638">
                  <c:v>73.900000000000006</c:v>
                </c:pt>
                <c:pt idx="1639">
                  <c:v>73.900000000000006</c:v>
                </c:pt>
                <c:pt idx="1640">
                  <c:v>74.5</c:v>
                </c:pt>
                <c:pt idx="1641">
                  <c:v>73.2</c:v>
                </c:pt>
                <c:pt idx="1642">
                  <c:v>73.2</c:v>
                </c:pt>
                <c:pt idx="1643">
                  <c:v>72.5</c:v>
                </c:pt>
                <c:pt idx="1644">
                  <c:v>72.5</c:v>
                </c:pt>
                <c:pt idx="1645">
                  <c:v>73</c:v>
                </c:pt>
                <c:pt idx="1646">
                  <c:v>71.2</c:v>
                </c:pt>
                <c:pt idx="1647">
                  <c:v>71</c:v>
                </c:pt>
                <c:pt idx="1648">
                  <c:v>76</c:v>
                </c:pt>
                <c:pt idx="1649">
                  <c:v>75</c:v>
                </c:pt>
                <c:pt idx="1650">
                  <c:v>73</c:v>
                </c:pt>
                <c:pt idx="1651">
                  <c:v>73</c:v>
                </c:pt>
                <c:pt idx="1652">
                  <c:v>61.8</c:v>
                </c:pt>
                <c:pt idx="1653">
                  <c:v>61.4</c:v>
                </c:pt>
                <c:pt idx="1654">
                  <c:v>69</c:v>
                </c:pt>
                <c:pt idx="1655">
                  <c:v>63</c:v>
                </c:pt>
                <c:pt idx="1656">
                  <c:v>59.4</c:v>
                </c:pt>
                <c:pt idx="1657">
                  <c:v>58.2</c:v>
                </c:pt>
                <c:pt idx="1658">
                  <c:v>57.1</c:v>
                </c:pt>
                <c:pt idx="1659">
                  <c:v>56</c:v>
                </c:pt>
                <c:pt idx="1660">
                  <c:v>55.2</c:v>
                </c:pt>
                <c:pt idx="1661">
                  <c:v>54.5</c:v>
                </c:pt>
                <c:pt idx="1662">
                  <c:v>53.7</c:v>
                </c:pt>
                <c:pt idx="1663">
                  <c:v>52.9</c:v>
                </c:pt>
                <c:pt idx="1664">
                  <c:v>52.1</c:v>
                </c:pt>
                <c:pt idx="1665">
                  <c:v>51.4</c:v>
                </c:pt>
                <c:pt idx="1666">
                  <c:v>56</c:v>
                </c:pt>
                <c:pt idx="1667">
                  <c:v>50</c:v>
                </c:pt>
                <c:pt idx="1668">
                  <c:v>54.5</c:v>
                </c:pt>
                <c:pt idx="1669">
                  <c:v>53.6</c:v>
                </c:pt>
                <c:pt idx="1670">
                  <c:v>53.2</c:v>
                </c:pt>
                <c:pt idx="1671">
                  <c:v>52.7</c:v>
                </c:pt>
                <c:pt idx="1672">
                  <c:v>52.3</c:v>
                </c:pt>
                <c:pt idx="1673">
                  <c:v>52</c:v>
                </c:pt>
                <c:pt idx="1674">
                  <c:v>51.6</c:v>
                </c:pt>
                <c:pt idx="1675">
                  <c:v>59</c:v>
                </c:pt>
                <c:pt idx="1676">
                  <c:v>55</c:v>
                </c:pt>
                <c:pt idx="1677">
                  <c:v>49.8</c:v>
                </c:pt>
                <c:pt idx="1678">
                  <c:v>49.2</c:v>
                </c:pt>
                <c:pt idx="1679">
                  <c:v>48.5</c:v>
                </c:pt>
                <c:pt idx="1680">
                  <c:v>48.1</c:v>
                </c:pt>
                <c:pt idx="1681">
                  <c:v>47.7</c:v>
                </c:pt>
                <c:pt idx="1682">
                  <c:v>47.4</c:v>
                </c:pt>
                <c:pt idx="1683">
                  <c:v>47.1</c:v>
                </c:pt>
                <c:pt idx="1684">
                  <c:v>81.8</c:v>
                </c:pt>
                <c:pt idx="1685">
                  <c:v>81.599999999999994</c:v>
                </c:pt>
                <c:pt idx="1686">
                  <c:v>81.5</c:v>
                </c:pt>
                <c:pt idx="1687">
                  <c:v>81.3</c:v>
                </c:pt>
                <c:pt idx="1688">
                  <c:v>81.099999999999994</c:v>
                </c:pt>
                <c:pt idx="1689">
                  <c:v>81</c:v>
                </c:pt>
                <c:pt idx="1690">
                  <c:v>89</c:v>
                </c:pt>
                <c:pt idx="1691">
                  <c:v>86</c:v>
                </c:pt>
                <c:pt idx="1692">
                  <c:v>85</c:v>
                </c:pt>
                <c:pt idx="1693">
                  <c:v>84</c:v>
                </c:pt>
                <c:pt idx="1694">
                  <c:v>81</c:v>
                </c:pt>
                <c:pt idx="1695">
                  <c:v>79.8</c:v>
                </c:pt>
                <c:pt idx="1696">
                  <c:v>79.400000000000006</c:v>
                </c:pt>
                <c:pt idx="1697">
                  <c:v>78.900000000000006</c:v>
                </c:pt>
                <c:pt idx="1698">
                  <c:v>78.8</c:v>
                </c:pt>
                <c:pt idx="1699">
                  <c:v>78.5</c:v>
                </c:pt>
                <c:pt idx="1700">
                  <c:v>76.599999999999994</c:v>
                </c:pt>
                <c:pt idx="1701">
                  <c:v>76.400000000000006</c:v>
                </c:pt>
                <c:pt idx="1702">
                  <c:v>76.2</c:v>
                </c:pt>
                <c:pt idx="1703">
                  <c:v>76</c:v>
                </c:pt>
                <c:pt idx="1704">
                  <c:v>75.8</c:v>
                </c:pt>
                <c:pt idx="1705">
                  <c:v>75.599999999999994</c:v>
                </c:pt>
                <c:pt idx="1706">
                  <c:v>75.400000000000006</c:v>
                </c:pt>
                <c:pt idx="1707">
                  <c:v>75.2</c:v>
                </c:pt>
                <c:pt idx="1708">
                  <c:v>74.900000000000006</c:v>
                </c:pt>
                <c:pt idx="1709">
                  <c:v>74.7</c:v>
                </c:pt>
                <c:pt idx="1710">
                  <c:v>74.3</c:v>
                </c:pt>
                <c:pt idx="1711">
                  <c:v>74</c:v>
                </c:pt>
                <c:pt idx="1712">
                  <c:v>73.599999999999994</c:v>
                </c:pt>
                <c:pt idx="1713">
                  <c:v>73.3</c:v>
                </c:pt>
                <c:pt idx="1714">
                  <c:v>72.900000000000006</c:v>
                </c:pt>
                <c:pt idx="1715">
                  <c:v>72.599999999999994</c:v>
                </c:pt>
                <c:pt idx="1716">
                  <c:v>66.400000000000006</c:v>
                </c:pt>
                <c:pt idx="1717">
                  <c:v>66.2</c:v>
                </c:pt>
                <c:pt idx="1718">
                  <c:v>66</c:v>
                </c:pt>
                <c:pt idx="1719">
                  <c:v>65.7</c:v>
                </c:pt>
                <c:pt idx="1720">
                  <c:v>65.5</c:v>
                </c:pt>
                <c:pt idx="1721">
                  <c:v>65.099999999999994</c:v>
                </c:pt>
                <c:pt idx="1722">
                  <c:v>64.8</c:v>
                </c:pt>
                <c:pt idx="1723">
                  <c:v>64.599999999999994</c:v>
                </c:pt>
                <c:pt idx="1724">
                  <c:v>64.400000000000006</c:v>
                </c:pt>
                <c:pt idx="1725">
                  <c:v>64.2</c:v>
                </c:pt>
                <c:pt idx="1726">
                  <c:v>62.9</c:v>
                </c:pt>
                <c:pt idx="1727">
                  <c:v>63.7</c:v>
                </c:pt>
                <c:pt idx="1728">
                  <c:v>63.5</c:v>
                </c:pt>
                <c:pt idx="1729">
                  <c:v>63.2</c:v>
                </c:pt>
                <c:pt idx="1730">
                  <c:v>63</c:v>
                </c:pt>
                <c:pt idx="1731">
                  <c:v>62.8</c:v>
                </c:pt>
                <c:pt idx="1732">
                  <c:v>77.8</c:v>
                </c:pt>
                <c:pt idx="1733">
                  <c:v>77.599999999999994</c:v>
                </c:pt>
                <c:pt idx="1734">
                  <c:v>77.5</c:v>
                </c:pt>
                <c:pt idx="1735">
                  <c:v>77.2</c:v>
                </c:pt>
                <c:pt idx="1736">
                  <c:v>77.3</c:v>
                </c:pt>
                <c:pt idx="1737">
                  <c:v>76.5</c:v>
                </c:pt>
                <c:pt idx="1738">
                  <c:v>76.8</c:v>
                </c:pt>
                <c:pt idx="1739">
                  <c:v>76.5</c:v>
                </c:pt>
                <c:pt idx="1740">
                  <c:v>76.400000000000006</c:v>
                </c:pt>
                <c:pt idx="1741">
                  <c:v>76.2</c:v>
                </c:pt>
                <c:pt idx="1742">
                  <c:v>75.8</c:v>
                </c:pt>
                <c:pt idx="1743">
                  <c:v>75.8</c:v>
                </c:pt>
                <c:pt idx="1744">
                  <c:v>75.5</c:v>
                </c:pt>
                <c:pt idx="1745">
                  <c:v>75.7</c:v>
                </c:pt>
                <c:pt idx="1746">
                  <c:v>75.5</c:v>
                </c:pt>
                <c:pt idx="1747">
                  <c:v>75.7</c:v>
                </c:pt>
                <c:pt idx="1748">
                  <c:v>62.7</c:v>
                </c:pt>
                <c:pt idx="1749">
                  <c:v>62.4</c:v>
                </c:pt>
                <c:pt idx="1750">
                  <c:v>62.2</c:v>
                </c:pt>
                <c:pt idx="1751">
                  <c:v>62</c:v>
                </c:pt>
                <c:pt idx="1752">
                  <c:v>61.8</c:v>
                </c:pt>
                <c:pt idx="1753">
                  <c:v>61.6</c:v>
                </c:pt>
                <c:pt idx="1754">
                  <c:v>61.4</c:v>
                </c:pt>
                <c:pt idx="1755">
                  <c:v>61.1</c:v>
                </c:pt>
                <c:pt idx="1756">
                  <c:v>68</c:v>
                </c:pt>
                <c:pt idx="1757">
                  <c:v>64</c:v>
                </c:pt>
                <c:pt idx="1758">
                  <c:v>59.9</c:v>
                </c:pt>
                <c:pt idx="1759">
                  <c:v>59.6</c:v>
                </c:pt>
                <c:pt idx="1760">
                  <c:v>59.3</c:v>
                </c:pt>
                <c:pt idx="1761">
                  <c:v>59.1</c:v>
                </c:pt>
                <c:pt idx="1762">
                  <c:v>58.9</c:v>
                </c:pt>
                <c:pt idx="1763">
                  <c:v>74</c:v>
                </c:pt>
                <c:pt idx="1764">
                  <c:v>73.900000000000006</c:v>
                </c:pt>
                <c:pt idx="1765">
                  <c:v>73.8</c:v>
                </c:pt>
                <c:pt idx="1766">
                  <c:v>73.599999999999994</c:v>
                </c:pt>
                <c:pt idx="1767">
                  <c:v>73.400000000000006</c:v>
                </c:pt>
                <c:pt idx="1768">
                  <c:v>73.2</c:v>
                </c:pt>
                <c:pt idx="1769">
                  <c:v>73</c:v>
                </c:pt>
                <c:pt idx="1770">
                  <c:v>72.7</c:v>
                </c:pt>
                <c:pt idx="1771">
                  <c:v>72.5</c:v>
                </c:pt>
                <c:pt idx="1772">
                  <c:v>72.3</c:v>
                </c:pt>
                <c:pt idx="1773">
                  <c:v>72.099999999999994</c:v>
                </c:pt>
                <c:pt idx="1774">
                  <c:v>71.900000000000006</c:v>
                </c:pt>
                <c:pt idx="1775">
                  <c:v>71.7</c:v>
                </c:pt>
                <c:pt idx="1776">
                  <c:v>71.5</c:v>
                </c:pt>
                <c:pt idx="1777">
                  <c:v>71.2</c:v>
                </c:pt>
                <c:pt idx="1778">
                  <c:v>79</c:v>
                </c:pt>
                <c:pt idx="1779">
                  <c:v>75.5</c:v>
                </c:pt>
                <c:pt idx="1780">
                  <c:v>75.3</c:v>
                </c:pt>
                <c:pt idx="1781">
                  <c:v>75.3</c:v>
                </c:pt>
                <c:pt idx="1782">
                  <c:v>74.900000000000006</c:v>
                </c:pt>
                <c:pt idx="1783">
                  <c:v>74.5</c:v>
                </c:pt>
                <c:pt idx="1784">
                  <c:v>73.7</c:v>
                </c:pt>
                <c:pt idx="1785">
                  <c:v>73.8</c:v>
                </c:pt>
                <c:pt idx="1786">
                  <c:v>73.900000000000006</c:v>
                </c:pt>
                <c:pt idx="1787">
                  <c:v>74</c:v>
                </c:pt>
                <c:pt idx="1788">
                  <c:v>74.2</c:v>
                </c:pt>
                <c:pt idx="1789">
                  <c:v>72.8</c:v>
                </c:pt>
                <c:pt idx="1790">
                  <c:v>72.2</c:v>
                </c:pt>
                <c:pt idx="1791">
                  <c:v>72.099999999999994</c:v>
                </c:pt>
                <c:pt idx="1792">
                  <c:v>72.599999999999994</c:v>
                </c:pt>
                <c:pt idx="1793">
                  <c:v>72.400000000000006</c:v>
                </c:pt>
                <c:pt idx="1794">
                  <c:v>71.400000000000006</c:v>
                </c:pt>
                <c:pt idx="1795">
                  <c:v>68.5</c:v>
                </c:pt>
                <c:pt idx="1796">
                  <c:v>68.400000000000006</c:v>
                </c:pt>
                <c:pt idx="1797">
                  <c:v>68.099999999999994</c:v>
                </c:pt>
                <c:pt idx="1798">
                  <c:v>68.099999999999994</c:v>
                </c:pt>
                <c:pt idx="1799">
                  <c:v>68</c:v>
                </c:pt>
                <c:pt idx="1800">
                  <c:v>67.900000000000006</c:v>
                </c:pt>
                <c:pt idx="1801">
                  <c:v>68</c:v>
                </c:pt>
                <c:pt idx="1802">
                  <c:v>67.5</c:v>
                </c:pt>
                <c:pt idx="1803">
                  <c:v>67.5</c:v>
                </c:pt>
                <c:pt idx="1804">
                  <c:v>67.3</c:v>
                </c:pt>
                <c:pt idx="1805">
                  <c:v>67</c:v>
                </c:pt>
                <c:pt idx="1806">
                  <c:v>67.3</c:v>
                </c:pt>
                <c:pt idx="1807">
                  <c:v>67.2</c:v>
                </c:pt>
                <c:pt idx="1808">
                  <c:v>66.8</c:v>
                </c:pt>
                <c:pt idx="1809">
                  <c:v>66.8</c:v>
                </c:pt>
                <c:pt idx="1810">
                  <c:v>66.8</c:v>
                </c:pt>
                <c:pt idx="1811">
                  <c:v>77.5</c:v>
                </c:pt>
                <c:pt idx="1812">
                  <c:v>77.3</c:v>
                </c:pt>
                <c:pt idx="1813">
                  <c:v>77.099999999999994</c:v>
                </c:pt>
                <c:pt idx="1814">
                  <c:v>76.8</c:v>
                </c:pt>
                <c:pt idx="1815">
                  <c:v>76.7</c:v>
                </c:pt>
                <c:pt idx="1816">
                  <c:v>76.3</c:v>
                </c:pt>
                <c:pt idx="1817">
                  <c:v>75.7</c:v>
                </c:pt>
                <c:pt idx="1818">
                  <c:v>75.5</c:v>
                </c:pt>
                <c:pt idx="1819">
                  <c:v>75.3</c:v>
                </c:pt>
                <c:pt idx="1820">
                  <c:v>75.2</c:v>
                </c:pt>
                <c:pt idx="1821">
                  <c:v>75</c:v>
                </c:pt>
                <c:pt idx="1822">
                  <c:v>74.900000000000006</c:v>
                </c:pt>
                <c:pt idx="1823">
                  <c:v>74.7</c:v>
                </c:pt>
                <c:pt idx="1824">
                  <c:v>74.5</c:v>
                </c:pt>
                <c:pt idx="1825">
                  <c:v>74.2</c:v>
                </c:pt>
                <c:pt idx="1826">
                  <c:v>73.7</c:v>
                </c:pt>
                <c:pt idx="1827">
                  <c:v>81.099999999999994</c:v>
                </c:pt>
                <c:pt idx="1828">
                  <c:v>89</c:v>
                </c:pt>
                <c:pt idx="1829">
                  <c:v>86</c:v>
                </c:pt>
                <c:pt idx="1830">
                  <c:v>83</c:v>
                </c:pt>
                <c:pt idx="1831">
                  <c:v>82</c:v>
                </c:pt>
                <c:pt idx="1832">
                  <c:v>79.599999999999994</c:v>
                </c:pt>
                <c:pt idx="1833">
                  <c:v>79.3</c:v>
                </c:pt>
                <c:pt idx="1834">
                  <c:v>79</c:v>
                </c:pt>
                <c:pt idx="1835">
                  <c:v>78.7</c:v>
                </c:pt>
                <c:pt idx="1836">
                  <c:v>78.5</c:v>
                </c:pt>
                <c:pt idx="1837">
                  <c:v>77.7</c:v>
                </c:pt>
                <c:pt idx="1838">
                  <c:v>78</c:v>
                </c:pt>
                <c:pt idx="1839">
                  <c:v>77.3</c:v>
                </c:pt>
                <c:pt idx="1840">
                  <c:v>77.2</c:v>
                </c:pt>
                <c:pt idx="1841">
                  <c:v>76.900000000000006</c:v>
                </c:pt>
                <c:pt idx="1842">
                  <c:v>76.599999999999994</c:v>
                </c:pt>
                <c:pt idx="1843">
                  <c:v>78.2</c:v>
                </c:pt>
                <c:pt idx="1844">
                  <c:v>78.099999999999994</c:v>
                </c:pt>
                <c:pt idx="1845">
                  <c:v>77.900000000000006</c:v>
                </c:pt>
                <c:pt idx="1846">
                  <c:v>77.8</c:v>
                </c:pt>
                <c:pt idx="1847">
                  <c:v>77.5</c:v>
                </c:pt>
                <c:pt idx="1848">
                  <c:v>77.3</c:v>
                </c:pt>
                <c:pt idx="1849">
                  <c:v>77</c:v>
                </c:pt>
                <c:pt idx="1850">
                  <c:v>76.8</c:v>
                </c:pt>
                <c:pt idx="1851">
                  <c:v>76.7</c:v>
                </c:pt>
                <c:pt idx="1852">
                  <c:v>76.599999999999994</c:v>
                </c:pt>
                <c:pt idx="1853">
                  <c:v>76.599999999999994</c:v>
                </c:pt>
                <c:pt idx="1854">
                  <c:v>76.599999999999994</c:v>
                </c:pt>
                <c:pt idx="1855">
                  <c:v>76.5</c:v>
                </c:pt>
                <c:pt idx="1856">
                  <c:v>76.400000000000006</c:v>
                </c:pt>
                <c:pt idx="1857">
                  <c:v>76.3</c:v>
                </c:pt>
                <c:pt idx="1858">
                  <c:v>76.2</c:v>
                </c:pt>
                <c:pt idx="1859">
                  <c:v>75</c:v>
                </c:pt>
                <c:pt idx="1860">
                  <c:v>74.8</c:v>
                </c:pt>
                <c:pt idx="1861">
                  <c:v>74.599999999999994</c:v>
                </c:pt>
                <c:pt idx="1862">
                  <c:v>74.400000000000006</c:v>
                </c:pt>
                <c:pt idx="1863">
                  <c:v>74.3</c:v>
                </c:pt>
                <c:pt idx="1864">
                  <c:v>73.400000000000006</c:v>
                </c:pt>
                <c:pt idx="1865">
                  <c:v>73.099999999999994</c:v>
                </c:pt>
                <c:pt idx="1866">
                  <c:v>73.099999999999994</c:v>
                </c:pt>
                <c:pt idx="1867">
                  <c:v>72.900000000000006</c:v>
                </c:pt>
                <c:pt idx="1868">
                  <c:v>72.5</c:v>
                </c:pt>
                <c:pt idx="1869">
                  <c:v>71.900000000000006</c:v>
                </c:pt>
                <c:pt idx="1870">
                  <c:v>71.7</c:v>
                </c:pt>
                <c:pt idx="1871">
                  <c:v>71.099999999999994</c:v>
                </c:pt>
                <c:pt idx="1872">
                  <c:v>77</c:v>
                </c:pt>
                <c:pt idx="1873">
                  <c:v>78</c:v>
                </c:pt>
                <c:pt idx="1874">
                  <c:v>77</c:v>
                </c:pt>
                <c:pt idx="1875">
                  <c:v>75</c:v>
                </c:pt>
                <c:pt idx="1876">
                  <c:v>73</c:v>
                </c:pt>
                <c:pt idx="1877">
                  <c:v>70</c:v>
                </c:pt>
                <c:pt idx="1878">
                  <c:v>69.599999999999994</c:v>
                </c:pt>
                <c:pt idx="1879">
                  <c:v>69.400000000000006</c:v>
                </c:pt>
                <c:pt idx="1880">
                  <c:v>68.400000000000006</c:v>
                </c:pt>
                <c:pt idx="1881">
                  <c:v>68.2</c:v>
                </c:pt>
                <c:pt idx="1882">
                  <c:v>67.5</c:v>
                </c:pt>
                <c:pt idx="1883">
                  <c:v>67.3</c:v>
                </c:pt>
                <c:pt idx="1884">
                  <c:v>66.400000000000006</c:v>
                </c:pt>
                <c:pt idx="1885">
                  <c:v>65</c:v>
                </c:pt>
                <c:pt idx="1886">
                  <c:v>64.900000000000006</c:v>
                </c:pt>
                <c:pt idx="1887">
                  <c:v>64.599999999999994</c:v>
                </c:pt>
                <c:pt idx="1888">
                  <c:v>64.8</c:v>
                </c:pt>
                <c:pt idx="1889">
                  <c:v>65.099999999999994</c:v>
                </c:pt>
                <c:pt idx="1890">
                  <c:v>65</c:v>
                </c:pt>
                <c:pt idx="1891">
                  <c:v>66.099999999999994</c:v>
                </c:pt>
                <c:pt idx="1892">
                  <c:v>65.7</c:v>
                </c:pt>
                <c:pt idx="1893">
                  <c:v>65.2</c:v>
                </c:pt>
                <c:pt idx="1894">
                  <c:v>64.599999999999994</c:v>
                </c:pt>
                <c:pt idx="1895">
                  <c:v>63.8</c:v>
                </c:pt>
                <c:pt idx="1896">
                  <c:v>62.8</c:v>
                </c:pt>
                <c:pt idx="1897">
                  <c:v>61</c:v>
                </c:pt>
                <c:pt idx="1898">
                  <c:v>68</c:v>
                </c:pt>
                <c:pt idx="1899">
                  <c:v>59.6</c:v>
                </c:pt>
                <c:pt idx="1900">
                  <c:v>57.6</c:v>
                </c:pt>
                <c:pt idx="1901">
                  <c:v>55.3</c:v>
                </c:pt>
                <c:pt idx="1902">
                  <c:v>53.4</c:v>
                </c:pt>
                <c:pt idx="1903">
                  <c:v>52</c:v>
                </c:pt>
                <c:pt idx="1904">
                  <c:v>57</c:v>
                </c:pt>
                <c:pt idx="1905">
                  <c:v>48.6</c:v>
                </c:pt>
                <c:pt idx="1906">
                  <c:v>48.3</c:v>
                </c:pt>
                <c:pt idx="1907">
                  <c:v>74</c:v>
                </c:pt>
                <c:pt idx="1908">
                  <c:v>73.8</c:v>
                </c:pt>
                <c:pt idx="1909">
                  <c:v>73.599999999999994</c:v>
                </c:pt>
                <c:pt idx="1910">
                  <c:v>73.2</c:v>
                </c:pt>
                <c:pt idx="1911">
                  <c:v>73</c:v>
                </c:pt>
                <c:pt idx="1912">
                  <c:v>72.599999999999994</c:v>
                </c:pt>
                <c:pt idx="1913">
                  <c:v>76</c:v>
                </c:pt>
                <c:pt idx="1914">
                  <c:v>72.5</c:v>
                </c:pt>
                <c:pt idx="1915">
                  <c:v>72.2</c:v>
                </c:pt>
                <c:pt idx="1916">
                  <c:v>72</c:v>
                </c:pt>
                <c:pt idx="1917">
                  <c:v>71.599999999999994</c:v>
                </c:pt>
                <c:pt idx="1918">
                  <c:v>71.400000000000006</c:v>
                </c:pt>
                <c:pt idx="1919">
                  <c:v>79</c:v>
                </c:pt>
                <c:pt idx="1920">
                  <c:v>76</c:v>
                </c:pt>
                <c:pt idx="1921">
                  <c:v>75</c:v>
                </c:pt>
                <c:pt idx="1922">
                  <c:v>72</c:v>
                </c:pt>
                <c:pt idx="1923">
                  <c:v>67.5</c:v>
                </c:pt>
                <c:pt idx="1924">
                  <c:v>67.3</c:v>
                </c:pt>
                <c:pt idx="1925">
                  <c:v>67.099999999999994</c:v>
                </c:pt>
                <c:pt idx="1926">
                  <c:v>66.900000000000006</c:v>
                </c:pt>
                <c:pt idx="1927">
                  <c:v>66.599999999999994</c:v>
                </c:pt>
                <c:pt idx="1928">
                  <c:v>66.2</c:v>
                </c:pt>
                <c:pt idx="1929">
                  <c:v>65.8</c:v>
                </c:pt>
                <c:pt idx="1930">
                  <c:v>65.400000000000006</c:v>
                </c:pt>
                <c:pt idx="1931">
                  <c:v>65.099999999999994</c:v>
                </c:pt>
                <c:pt idx="1932">
                  <c:v>64.7</c:v>
                </c:pt>
                <c:pt idx="1933">
                  <c:v>64.3</c:v>
                </c:pt>
                <c:pt idx="1934">
                  <c:v>63.8</c:v>
                </c:pt>
                <c:pt idx="1935">
                  <c:v>63.4</c:v>
                </c:pt>
                <c:pt idx="1936">
                  <c:v>63.1</c:v>
                </c:pt>
                <c:pt idx="1937">
                  <c:v>62.8</c:v>
                </c:pt>
                <c:pt idx="1938">
                  <c:v>74.5</c:v>
                </c:pt>
                <c:pt idx="1939">
                  <c:v>74.400000000000006</c:v>
                </c:pt>
                <c:pt idx="1940">
                  <c:v>74.3</c:v>
                </c:pt>
                <c:pt idx="1941">
                  <c:v>74.099999999999994</c:v>
                </c:pt>
                <c:pt idx="1942">
                  <c:v>73.900000000000006</c:v>
                </c:pt>
                <c:pt idx="1943">
                  <c:v>73.7</c:v>
                </c:pt>
                <c:pt idx="1944">
                  <c:v>73.400000000000006</c:v>
                </c:pt>
                <c:pt idx="1945">
                  <c:v>73.3</c:v>
                </c:pt>
                <c:pt idx="1946">
                  <c:v>73.2</c:v>
                </c:pt>
                <c:pt idx="1947">
                  <c:v>73.2</c:v>
                </c:pt>
                <c:pt idx="1948">
                  <c:v>73.099999999999994</c:v>
                </c:pt>
                <c:pt idx="1949">
                  <c:v>73.099999999999994</c:v>
                </c:pt>
                <c:pt idx="1950">
                  <c:v>73</c:v>
                </c:pt>
                <c:pt idx="1951">
                  <c:v>72.900000000000006</c:v>
                </c:pt>
                <c:pt idx="1952">
                  <c:v>72.8</c:v>
                </c:pt>
                <c:pt idx="1953">
                  <c:v>72.599999999999994</c:v>
                </c:pt>
                <c:pt idx="1954">
                  <c:v>66.7</c:v>
                </c:pt>
                <c:pt idx="1955">
                  <c:v>66.400000000000006</c:v>
                </c:pt>
                <c:pt idx="1956">
                  <c:v>66</c:v>
                </c:pt>
                <c:pt idx="1957">
                  <c:v>65.599999999999994</c:v>
                </c:pt>
                <c:pt idx="1958">
                  <c:v>64.900000000000006</c:v>
                </c:pt>
                <c:pt idx="1959">
                  <c:v>64.3</c:v>
                </c:pt>
                <c:pt idx="1960">
                  <c:v>63.5</c:v>
                </c:pt>
                <c:pt idx="1961">
                  <c:v>62.8</c:v>
                </c:pt>
                <c:pt idx="1962">
                  <c:v>62.1</c:v>
                </c:pt>
                <c:pt idx="1963">
                  <c:v>61.3</c:v>
                </c:pt>
                <c:pt idx="1964">
                  <c:v>65</c:v>
                </c:pt>
                <c:pt idx="1965">
                  <c:v>59.7</c:v>
                </c:pt>
                <c:pt idx="1966">
                  <c:v>59</c:v>
                </c:pt>
                <c:pt idx="1967">
                  <c:v>58.4</c:v>
                </c:pt>
                <c:pt idx="1968">
                  <c:v>57.9</c:v>
                </c:pt>
                <c:pt idx="1969">
                  <c:v>57.5</c:v>
                </c:pt>
                <c:pt idx="1970">
                  <c:v>75.599999999999994</c:v>
                </c:pt>
                <c:pt idx="1971">
                  <c:v>75.400000000000006</c:v>
                </c:pt>
                <c:pt idx="1972">
                  <c:v>75.3</c:v>
                </c:pt>
                <c:pt idx="1973">
                  <c:v>74.900000000000006</c:v>
                </c:pt>
                <c:pt idx="1974">
                  <c:v>74.599999999999994</c:v>
                </c:pt>
                <c:pt idx="1975">
                  <c:v>74.400000000000006</c:v>
                </c:pt>
                <c:pt idx="1976">
                  <c:v>74.099999999999994</c:v>
                </c:pt>
                <c:pt idx="1977">
                  <c:v>74</c:v>
                </c:pt>
                <c:pt idx="1978">
                  <c:v>73.8</c:v>
                </c:pt>
                <c:pt idx="1979">
                  <c:v>73.599999999999994</c:v>
                </c:pt>
                <c:pt idx="1980">
                  <c:v>73</c:v>
                </c:pt>
                <c:pt idx="1981">
                  <c:v>73</c:v>
                </c:pt>
                <c:pt idx="1982">
                  <c:v>73</c:v>
                </c:pt>
                <c:pt idx="1983">
                  <c:v>72.900000000000006</c:v>
                </c:pt>
                <c:pt idx="1984">
                  <c:v>73.099999999999994</c:v>
                </c:pt>
                <c:pt idx="1985">
                  <c:v>72.599999999999994</c:v>
                </c:pt>
                <c:pt idx="1986">
                  <c:v>73.2</c:v>
                </c:pt>
                <c:pt idx="1987">
                  <c:v>73</c:v>
                </c:pt>
                <c:pt idx="1988">
                  <c:v>72.900000000000006</c:v>
                </c:pt>
                <c:pt idx="1989">
                  <c:v>72.7</c:v>
                </c:pt>
                <c:pt idx="1990">
                  <c:v>72.599999999999994</c:v>
                </c:pt>
                <c:pt idx="1991">
                  <c:v>72.400000000000006</c:v>
                </c:pt>
                <c:pt idx="1992">
                  <c:v>72.3</c:v>
                </c:pt>
                <c:pt idx="1993">
                  <c:v>72.2</c:v>
                </c:pt>
                <c:pt idx="1994">
                  <c:v>72.2</c:v>
                </c:pt>
                <c:pt idx="1995">
                  <c:v>72.2</c:v>
                </c:pt>
                <c:pt idx="1996">
                  <c:v>72.2</c:v>
                </c:pt>
                <c:pt idx="1997">
                  <c:v>72.099999999999994</c:v>
                </c:pt>
                <c:pt idx="1998">
                  <c:v>72.099999999999994</c:v>
                </c:pt>
                <c:pt idx="1999">
                  <c:v>72.099999999999994</c:v>
                </c:pt>
                <c:pt idx="2000">
                  <c:v>72</c:v>
                </c:pt>
                <c:pt idx="2001">
                  <c:v>71.8</c:v>
                </c:pt>
                <c:pt idx="2002">
                  <c:v>51</c:v>
                </c:pt>
                <c:pt idx="2003">
                  <c:v>48.1</c:v>
                </c:pt>
                <c:pt idx="2004">
                  <c:v>54</c:v>
                </c:pt>
                <c:pt idx="2005">
                  <c:v>49.7</c:v>
                </c:pt>
                <c:pt idx="2006">
                  <c:v>48.9</c:v>
                </c:pt>
                <c:pt idx="2007">
                  <c:v>48.1</c:v>
                </c:pt>
                <c:pt idx="2008">
                  <c:v>47.1</c:v>
                </c:pt>
                <c:pt idx="2009">
                  <c:v>46.2</c:v>
                </c:pt>
                <c:pt idx="2010">
                  <c:v>45.3</c:v>
                </c:pt>
                <c:pt idx="2011">
                  <c:v>44.3</c:v>
                </c:pt>
                <c:pt idx="2012">
                  <c:v>43.3</c:v>
                </c:pt>
                <c:pt idx="2013">
                  <c:v>42.3</c:v>
                </c:pt>
                <c:pt idx="2014">
                  <c:v>41.5</c:v>
                </c:pt>
                <c:pt idx="2015">
                  <c:v>48</c:v>
                </c:pt>
                <c:pt idx="2016">
                  <c:v>41</c:v>
                </c:pt>
                <c:pt idx="2017">
                  <c:v>39</c:v>
                </c:pt>
                <c:pt idx="2018">
                  <c:v>83.1</c:v>
                </c:pt>
                <c:pt idx="2019">
                  <c:v>82.9</c:v>
                </c:pt>
                <c:pt idx="2020">
                  <c:v>82.7</c:v>
                </c:pt>
                <c:pt idx="2021">
                  <c:v>82.5</c:v>
                </c:pt>
                <c:pt idx="2022">
                  <c:v>82.2</c:v>
                </c:pt>
                <c:pt idx="2023">
                  <c:v>82</c:v>
                </c:pt>
                <c:pt idx="2024">
                  <c:v>81.7</c:v>
                </c:pt>
                <c:pt idx="2025">
                  <c:v>81.400000000000006</c:v>
                </c:pt>
                <c:pt idx="2026">
                  <c:v>81.099999999999994</c:v>
                </c:pt>
                <c:pt idx="2027">
                  <c:v>87</c:v>
                </c:pt>
                <c:pt idx="2028">
                  <c:v>82</c:v>
                </c:pt>
                <c:pt idx="2029">
                  <c:v>79.7</c:v>
                </c:pt>
                <c:pt idx="2030">
                  <c:v>79.3</c:v>
                </c:pt>
                <c:pt idx="2031">
                  <c:v>79</c:v>
                </c:pt>
                <c:pt idx="2032">
                  <c:v>78.7</c:v>
                </c:pt>
                <c:pt idx="2033">
                  <c:v>78.3</c:v>
                </c:pt>
                <c:pt idx="2034">
                  <c:v>88</c:v>
                </c:pt>
                <c:pt idx="2035">
                  <c:v>87</c:v>
                </c:pt>
                <c:pt idx="2036">
                  <c:v>85</c:v>
                </c:pt>
                <c:pt idx="2037">
                  <c:v>82</c:v>
                </c:pt>
                <c:pt idx="2038">
                  <c:v>79.8</c:v>
                </c:pt>
                <c:pt idx="2039">
                  <c:v>79.5</c:v>
                </c:pt>
                <c:pt idx="2040">
                  <c:v>79.099999999999994</c:v>
                </c:pt>
                <c:pt idx="2041">
                  <c:v>78.900000000000006</c:v>
                </c:pt>
                <c:pt idx="2042">
                  <c:v>78.3</c:v>
                </c:pt>
                <c:pt idx="2043">
                  <c:v>78.099999999999994</c:v>
                </c:pt>
                <c:pt idx="2044">
                  <c:v>77.5</c:v>
                </c:pt>
                <c:pt idx="2045">
                  <c:v>77.2</c:v>
                </c:pt>
                <c:pt idx="2046">
                  <c:v>76.5</c:v>
                </c:pt>
                <c:pt idx="2047">
                  <c:v>76.599999999999994</c:v>
                </c:pt>
                <c:pt idx="2048">
                  <c:v>76.2</c:v>
                </c:pt>
                <c:pt idx="2049">
                  <c:v>76</c:v>
                </c:pt>
                <c:pt idx="2050">
                  <c:v>69.2</c:v>
                </c:pt>
                <c:pt idx="2051">
                  <c:v>68.8</c:v>
                </c:pt>
                <c:pt idx="2052">
                  <c:v>68.8</c:v>
                </c:pt>
                <c:pt idx="2053">
                  <c:v>68.7</c:v>
                </c:pt>
                <c:pt idx="2054">
                  <c:v>68.5</c:v>
                </c:pt>
                <c:pt idx="2055">
                  <c:v>68.3</c:v>
                </c:pt>
                <c:pt idx="2056">
                  <c:v>68.099999999999994</c:v>
                </c:pt>
                <c:pt idx="2057">
                  <c:v>68</c:v>
                </c:pt>
                <c:pt idx="2058">
                  <c:v>67.599999999999994</c:v>
                </c:pt>
                <c:pt idx="2059">
                  <c:v>67.599999999999994</c:v>
                </c:pt>
                <c:pt idx="2060">
                  <c:v>67.400000000000006</c:v>
                </c:pt>
                <c:pt idx="2061">
                  <c:v>67.099999999999994</c:v>
                </c:pt>
                <c:pt idx="2062">
                  <c:v>66.8</c:v>
                </c:pt>
                <c:pt idx="2063">
                  <c:v>66.5</c:v>
                </c:pt>
                <c:pt idx="2064">
                  <c:v>66.2</c:v>
                </c:pt>
                <c:pt idx="2065">
                  <c:v>65.8</c:v>
                </c:pt>
                <c:pt idx="2066">
                  <c:v>62.9</c:v>
                </c:pt>
                <c:pt idx="2067">
                  <c:v>62</c:v>
                </c:pt>
                <c:pt idx="2068">
                  <c:v>69</c:v>
                </c:pt>
                <c:pt idx="2069">
                  <c:v>59.2</c:v>
                </c:pt>
                <c:pt idx="2070">
                  <c:v>58.9</c:v>
                </c:pt>
                <c:pt idx="2071">
                  <c:v>58</c:v>
                </c:pt>
                <c:pt idx="2072">
                  <c:v>56.5</c:v>
                </c:pt>
                <c:pt idx="2073">
                  <c:v>55.3</c:v>
                </c:pt>
                <c:pt idx="2074">
                  <c:v>54.5</c:v>
                </c:pt>
                <c:pt idx="2075">
                  <c:v>54</c:v>
                </c:pt>
                <c:pt idx="2076">
                  <c:v>53.8</c:v>
                </c:pt>
                <c:pt idx="2077">
                  <c:v>53.7</c:v>
                </c:pt>
                <c:pt idx="2078">
                  <c:v>54</c:v>
                </c:pt>
                <c:pt idx="2079">
                  <c:v>54.9</c:v>
                </c:pt>
                <c:pt idx="2080">
                  <c:v>56</c:v>
                </c:pt>
                <c:pt idx="2081">
                  <c:v>57.3</c:v>
                </c:pt>
                <c:pt idx="2082">
                  <c:v>57.3</c:v>
                </c:pt>
                <c:pt idx="2083">
                  <c:v>56.6</c:v>
                </c:pt>
                <c:pt idx="2084">
                  <c:v>56.4</c:v>
                </c:pt>
                <c:pt idx="2085">
                  <c:v>56</c:v>
                </c:pt>
                <c:pt idx="2086">
                  <c:v>55.4</c:v>
                </c:pt>
                <c:pt idx="2087">
                  <c:v>55</c:v>
                </c:pt>
                <c:pt idx="2088">
                  <c:v>54.3</c:v>
                </c:pt>
                <c:pt idx="2089">
                  <c:v>53.6</c:v>
                </c:pt>
                <c:pt idx="2090">
                  <c:v>82.8</c:v>
                </c:pt>
                <c:pt idx="2091">
                  <c:v>82.6</c:v>
                </c:pt>
                <c:pt idx="2092">
                  <c:v>82.4</c:v>
                </c:pt>
                <c:pt idx="2093">
                  <c:v>82</c:v>
                </c:pt>
                <c:pt idx="2094">
                  <c:v>82.1</c:v>
                </c:pt>
                <c:pt idx="2095">
                  <c:v>81.900000000000006</c:v>
                </c:pt>
                <c:pt idx="2096">
                  <c:v>81.599999999999994</c:v>
                </c:pt>
                <c:pt idx="2097">
                  <c:v>81.3</c:v>
                </c:pt>
                <c:pt idx="2098">
                  <c:v>89</c:v>
                </c:pt>
                <c:pt idx="2099">
                  <c:v>88</c:v>
                </c:pt>
                <c:pt idx="2100">
                  <c:v>81</c:v>
                </c:pt>
                <c:pt idx="2101">
                  <c:v>81</c:v>
                </c:pt>
                <c:pt idx="2102">
                  <c:v>79.400000000000006</c:v>
                </c:pt>
                <c:pt idx="2103">
                  <c:v>79.5</c:v>
                </c:pt>
                <c:pt idx="2104">
                  <c:v>79.400000000000006</c:v>
                </c:pt>
                <c:pt idx="2105">
                  <c:v>79.099999999999994</c:v>
                </c:pt>
                <c:pt idx="2106">
                  <c:v>74.900000000000006</c:v>
                </c:pt>
                <c:pt idx="2107">
                  <c:v>74.7</c:v>
                </c:pt>
                <c:pt idx="2108">
                  <c:v>74.599999999999994</c:v>
                </c:pt>
                <c:pt idx="2109">
                  <c:v>74.5</c:v>
                </c:pt>
                <c:pt idx="2110">
                  <c:v>74.5</c:v>
                </c:pt>
                <c:pt idx="2111">
                  <c:v>74.5</c:v>
                </c:pt>
                <c:pt idx="2112">
                  <c:v>71.8</c:v>
                </c:pt>
                <c:pt idx="2113">
                  <c:v>72.3</c:v>
                </c:pt>
                <c:pt idx="2114">
                  <c:v>73.7</c:v>
                </c:pt>
                <c:pt idx="2115">
                  <c:v>73.8</c:v>
                </c:pt>
                <c:pt idx="2116">
                  <c:v>74.2</c:v>
                </c:pt>
                <c:pt idx="2117">
                  <c:v>69.099999999999994</c:v>
                </c:pt>
                <c:pt idx="2118">
                  <c:v>73.900000000000006</c:v>
                </c:pt>
                <c:pt idx="2119">
                  <c:v>73.7</c:v>
                </c:pt>
                <c:pt idx="2120">
                  <c:v>72.7</c:v>
                </c:pt>
                <c:pt idx="2121">
                  <c:v>71.5</c:v>
                </c:pt>
                <c:pt idx="2122">
                  <c:v>64.099999999999994</c:v>
                </c:pt>
                <c:pt idx="2123">
                  <c:v>63.8</c:v>
                </c:pt>
                <c:pt idx="2124">
                  <c:v>63.5</c:v>
                </c:pt>
                <c:pt idx="2125">
                  <c:v>63.2</c:v>
                </c:pt>
                <c:pt idx="2126">
                  <c:v>62.7</c:v>
                </c:pt>
                <c:pt idx="2127">
                  <c:v>62.5</c:v>
                </c:pt>
                <c:pt idx="2128">
                  <c:v>62</c:v>
                </c:pt>
                <c:pt idx="2129">
                  <c:v>61.8</c:v>
                </c:pt>
                <c:pt idx="2130">
                  <c:v>61.4</c:v>
                </c:pt>
                <c:pt idx="2131">
                  <c:v>61</c:v>
                </c:pt>
                <c:pt idx="2132">
                  <c:v>67</c:v>
                </c:pt>
                <c:pt idx="2133">
                  <c:v>59.7</c:v>
                </c:pt>
                <c:pt idx="2134">
                  <c:v>59.6</c:v>
                </c:pt>
                <c:pt idx="2135">
                  <c:v>59.4</c:v>
                </c:pt>
                <c:pt idx="2136">
                  <c:v>58.9</c:v>
                </c:pt>
                <c:pt idx="2137">
                  <c:v>58.6</c:v>
                </c:pt>
                <c:pt idx="2138">
                  <c:v>71.599999999999994</c:v>
                </c:pt>
                <c:pt idx="2139">
                  <c:v>71.400000000000006</c:v>
                </c:pt>
                <c:pt idx="2140">
                  <c:v>71.2</c:v>
                </c:pt>
                <c:pt idx="2141">
                  <c:v>71.3</c:v>
                </c:pt>
                <c:pt idx="2142">
                  <c:v>76</c:v>
                </c:pt>
                <c:pt idx="2143">
                  <c:v>73</c:v>
                </c:pt>
                <c:pt idx="2144">
                  <c:v>70</c:v>
                </c:pt>
                <c:pt idx="2145">
                  <c:v>69.8</c:v>
                </c:pt>
                <c:pt idx="2146">
                  <c:v>69.5</c:v>
                </c:pt>
                <c:pt idx="2147">
                  <c:v>69.3</c:v>
                </c:pt>
                <c:pt idx="2148">
                  <c:v>68.900000000000006</c:v>
                </c:pt>
                <c:pt idx="2149">
                  <c:v>68.3</c:v>
                </c:pt>
                <c:pt idx="2150">
                  <c:v>68</c:v>
                </c:pt>
                <c:pt idx="2151">
                  <c:v>67.900000000000006</c:v>
                </c:pt>
                <c:pt idx="2152">
                  <c:v>67.7</c:v>
                </c:pt>
                <c:pt idx="2153">
                  <c:v>67.400000000000006</c:v>
                </c:pt>
                <c:pt idx="2154">
                  <c:v>58.9</c:v>
                </c:pt>
                <c:pt idx="2155">
                  <c:v>58.4</c:v>
                </c:pt>
                <c:pt idx="2156">
                  <c:v>57.6</c:v>
                </c:pt>
                <c:pt idx="2157">
                  <c:v>56.5</c:v>
                </c:pt>
                <c:pt idx="2158">
                  <c:v>55</c:v>
                </c:pt>
                <c:pt idx="2159">
                  <c:v>53.6</c:v>
                </c:pt>
                <c:pt idx="2160">
                  <c:v>52.6</c:v>
                </c:pt>
                <c:pt idx="2161">
                  <c:v>51.4</c:v>
                </c:pt>
                <c:pt idx="2162">
                  <c:v>50</c:v>
                </c:pt>
                <c:pt idx="2163">
                  <c:v>47.8</c:v>
                </c:pt>
                <c:pt idx="2164">
                  <c:v>46</c:v>
                </c:pt>
                <c:pt idx="2165">
                  <c:v>45.6</c:v>
                </c:pt>
                <c:pt idx="2166">
                  <c:v>45.9</c:v>
                </c:pt>
                <c:pt idx="2167">
                  <c:v>46.4</c:v>
                </c:pt>
                <c:pt idx="2168">
                  <c:v>47.1</c:v>
                </c:pt>
                <c:pt idx="2169">
                  <c:v>48.4</c:v>
                </c:pt>
                <c:pt idx="2170">
                  <c:v>82.4</c:v>
                </c:pt>
                <c:pt idx="2171">
                  <c:v>82.3</c:v>
                </c:pt>
                <c:pt idx="2172">
                  <c:v>81.900000000000006</c:v>
                </c:pt>
                <c:pt idx="2173">
                  <c:v>81.7</c:v>
                </c:pt>
                <c:pt idx="2174">
                  <c:v>81.7</c:v>
                </c:pt>
                <c:pt idx="2175">
                  <c:v>81.5</c:v>
                </c:pt>
                <c:pt idx="2176">
                  <c:v>81.400000000000006</c:v>
                </c:pt>
                <c:pt idx="2177">
                  <c:v>81.099999999999994</c:v>
                </c:pt>
                <c:pt idx="2178">
                  <c:v>89</c:v>
                </c:pt>
                <c:pt idx="2179">
                  <c:v>88</c:v>
                </c:pt>
                <c:pt idx="2180">
                  <c:v>85</c:v>
                </c:pt>
                <c:pt idx="2181">
                  <c:v>83</c:v>
                </c:pt>
                <c:pt idx="2182">
                  <c:v>82</c:v>
                </c:pt>
                <c:pt idx="2183">
                  <c:v>79.900000000000006</c:v>
                </c:pt>
                <c:pt idx="2184">
                  <c:v>79.8</c:v>
                </c:pt>
                <c:pt idx="2185">
                  <c:v>79.599999999999994</c:v>
                </c:pt>
                <c:pt idx="2186">
                  <c:v>83.4</c:v>
                </c:pt>
                <c:pt idx="2187">
                  <c:v>83.2</c:v>
                </c:pt>
                <c:pt idx="2188">
                  <c:v>83</c:v>
                </c:pt>
                <c:pt idx="2189">
                  <c:v>82.7</c:v>
                </c:pt>
                <c:pt idx="2190">
                  <c:v>82.6</c:v>
                </c:pt>
                <c:pt idx="2191">
                  <c:v>82.3</c:v>
                </c:pt>
                <c:pt idx="2192">
                  <c:v>82.1</c:v>
                </c:pt>
                <c:pt idx="2193">
                  <c:v>82</c:v>
                </c:pt>
                <c:pt idx="2194">
                  <c:v>81.7</c:v>
                </c:pt>
                <c:pt idx="2195">
                  <c:v>81.5</c:v>
                </c:pt>
                <c:pt idx="2196">
                  <c:v>81.099999999999994</c:v>
                </c:pt>
                <c:pt idx="2197">
                  <c:v>81</c:v>
                </c:pt>
                <c:pt idx="2198">
                  <c:v>85</c:v>
                </c:pt>
                <c:pt idx="2199">
                  <c:v>84</c:v>
                </c:pt>
                <c:pt idx="2200">
                  <c:v>82</c:v>
                </c:pt>
                <c:pt idx="2201">
                  <c:v>79.7</c:v>
                </c:pt>
                <c:pt idx="2202">
                  <c:v>73.8</c:v>
                </c:pt>
                <c:pt idx="2203">
                  <c:v>73.7</c:v>
                </c:pt>
                <c:pt idx="2204">
                  <c:v>73.5</c:v>
                </c:pt>
                <c:pt idx="2205">
                  <c:v>73.2</c:v>
                </c:pt>
                <c:pt idx="2206">
                  <c:v>73</c:v>
                </c:pt>
                <c:pt idx="2207">
                  <c:v>72.8</c:v>
                </c:pt>
                <c:pt idx="2208">
                  <c:v>72.7</c:v>
                </c:pt>
                <c:pt idx="2209">
                  <c:v>72.599999999999994</c:v>
                </c:pt>
                <c:pt idx="2210">
                  <c:v>69.7</c:v>
                </c:pt>
                <c:pt idx="2211">
                  <c:v>69.599999999999994</c:v>
                </c:pt>
                <c:pt idx="2212">
                  <c:v>69.3</c:v>
                </c:pt>
                <c:pt idx="2213">
                  <c:v>68.8</c:v>
                </c:pt>
                <c:pt idx="2214">
                  <c:v>68.099999999999994</c:v>
                </c:pt>
                <c:pt idx="2215">
                  <c:v>67.3</c:v>
                </c:pt>
                <c:pt idx="2216">
                  <c:v>66.7</c:v>
                </c:pt>
                <c:pt idx="2217">
                  <c:v>66.400000000000006</c:v>
                </c:pt>
                <c:pt idx="2218">
                  <c:v>66.099999999999994</c:v>
                </c:pt>
                <c:pt idx="2219">
                  <c:v>65.900000000000006</c:v>
                </c:pt>
                <c:pt idx="2220">
                  <c:v>65.5</c:v>
                </c:pt>
                <c:pt idx="2221">
                  <c:v>65.900000000000006</c:v>
                </c:pt>
                <c:pt idx="2222">
                  <c:v>65.2</c:v>
                </c:pt>
                <c:pt idx="2223">
                  <c:v>64.3</c:v>
                </c:pt>
                <c:pt idx="2224">
                  <c:v>64</c:v>
                </c:pt>
                <c:pt idx="2225">
                  <c:v>63.7</c:v>
                </c:pt>
                <c:pt idx="2226">
                  <c:v>74.900000000000006</c:v>
                </c:pt>
                <c:pt idx="2227">
                  <c:v>74.599999999999994</c:v>
                </c:pt>
                <c:pt idx="2228">
                  <c:v>74.5</c:v>
                </c:pt>
                <c:pt idx="2229">
                  <c:v>74.3</c:v>
                </c:pt>
                <c:pt idx="2230">
                  <c:v>74.099999999999994</c:v>
                </c:pt>
                <c:pt idx="2231">
                  <c:v>73.900000000000006</c:v>
                </c:pt>
                <c:pt idx="2232">
                  <c:v>73.7</c:v>
                </c:pt>
                <c:pt idx="2233">
                  <c:v>73.5</c:v>
                </c:pt>
                <c:pt idx="2234">
                  <c:v>73.3</c:v>
                </c:pt>
                <c:pt idx="2235">
                  <c:v>73</c:v>
                </c:pt>
                <c:pt idx="2236">
                  <c:v>72.5</c:v>
                </c:pt>
                <c:pt idx="2237">
                  <c:v>71.599999999999994</c:v>
                </c:pt>
                <c:pt idx="2238">
                  <c:v>71.7</c:v>
                </c:pt>
                <c:pt idx="2239">
                  <c:v>71.400000000000006</c:v>
                </c:pt>
                <c:pt idx="2240">
                  <c:v>71.2</c:v>
                </c:pt>
                <c:pt idx="2241">
                  <c:v>71.099999999999994</c:v>
                </c:pt>
                <c:pt idx="2242">
                  <c:v>68.3</c:v>
                </c:pt>
                <c:pt idx="2243">
                  <c:v>68</c:v>
                </c:pt>
                <c:pt idx="2244">
                  <c:v>67.7</c:v>
                </c:pt>
                <c:pt idx="2245">
                  <c:v>67.400000000000006</c:v>
                </c:pt>
                <c:pt idx="2246">
                  <c:v>67.2</c:v>
                </c:pt>
                <c:pt idx="2247">
                  <c:v>66.900000000000006</c:v>
                </c:pt>
                <c:pt idx="2248">
                  <c:v>66.599999999999994</c:v>
                </c:pt>
                <c:pt idx="2249">
                  <c:v>66.2</c:v>
                </c:pt>
                <c:pt idx="2250">
                  <c:v>65.8</c:v>
                </c:pt>
                <c:pt idx="2251">
                  <c:v>64.900000000000006</c:v>
                </c:pt>
                <c:pt idx="2252">
                  <c:v>63.7</c:v>
                </c:pt>
                <c:pt idx="2253">
                  <c:v>62.3</c:v>
                </c:pt>
                <c:pt idx="2254">
                  <c:v>61</c:v>
                </c:pt>
                <c:pt idx="2255">
                  <c:v>62</c:v>
                </c:pt>
                <c:pt idx="2256">
                  <c:v>59.4</c:v>
                </c:pt>
                <c:pt idx="2257">
                  <c:v>58.7</c:v>
                </c:pt>
                <c:pt idx="2258">
                  <c:v>59.9</c:v>
                </c:pt>
                <c:pt idx="2259">
                  <c:v>59.7</c:v>
                </c:pt>
                <c:pt idx="2260">
                  <c:v>59.4</c:v>
                </c:pt>
                <c:pt idx="2261">
                  <c:v>58.9</c:v>
                </c:pt>
                <c:pt idx="2262">
                  <c:v>58.3</c:v>
                </c:pt>
                <c:pt idx="2263">
                  <c:v>57.4</c:v>
                </c:pt>
                <c:pt idx="2264">
                  <c:v>56.7</c:v>
                </c:pt>
                <c:pt idx="2265">
                  <c:v>56.2</c:v>
                </c:pt>
                <c:pt idx="2266">
                  <c:v>55.9</c:v>
                </c:pt>
                <c:pt idx="2267">
                  <c:v>55.7</c:v>
                </c:pt>
                <c:pt idx="2268">
                  <c:v>55</c:v>
                </c:pt>
                <c:pt idx="2269">
                  <c:v>54.9</c:v>
                </c:pt>
                <c:pt idx="2270">
                  <c:v>54.7</c:v>
                </c:pt>
                <c:pt idx="2271">
                  <c:v>54.7</c:v>
                </c:pt>
                <c:pt idx="2272">
                  <c:v>54.6</c:v>
                </c:pt>
                <c:pt idx="2273">
                  <c:v>54.6</c:v>
                </c:pt>
                <c:pt idx="2274">
                  <c:v>73.5</c:v>
                </c:pt>
                <c:pt idx="2275">
                  <c:v>73.3</c:v>
                </c:pt>
                <c:pt idx="2276">
                  <c:v>73.2</c:v>
                </c:pt>
                <c:pt idx="2277">
                  <c:v>73</c:v>
                </c:pt>
                <c:pt idx="2278">
                  <c:v>72.900000000000006</c:v>
                </c:pt>
                <c:pt idx="2279">
                  <c:v>72.8</c:v>
                </c:pt>
                <c:pt idx="2280">
                  <c:v>72.5</c:v>
                </c:pt>
                <c:pt idx="2281">
                  <c:v>72.599999999999994</c:v>
                </c:pt>
                <c:pt idx="2282">
                  <c:v>72.5</c:v>
                </c:pt>
                <c:pt idx="2283">
                  <c:v>72.400000000000006</c:v>
                </c:pt>
                <c:pt idx="2284">
                  <c:v>72.3</c:v>
                </c:pt>
                <c:pt idx="2285">
                  <c:v>72.2</c:v>
                </c:pt>
                <c:pt idx="2286">
                  <c:v>72</c:v>
                </c:pt>
                <c:pt idx="2287">
                  <c:v>71.900000000000006</c:v>
                </c:pt>
                <c:pt idx="2288">
                  <c:v>71.8</c:v>
                </c:pt>
                <c:pt idx="2289">
                  <c:v>71.599999999999994</c:v>
                </c:pt>
                <c:pt idx="2290">
                  <c:v>71.2</c:v>
                </c:pt>
                <c:pt idx="2291">
                  <c:v>71.099999999999994</c:v>
                </c:pt>
                <c:pt idx="2292">
                  <c:v>71</c:v>
                </c:pt>
                <c:pt idx="2293">
                  <c:v>78</c:v>
                </c:pt>
                <c:pt idx="2294">
                  <c:v>76</c:v>
                </c:pt>
                <c:pt idx="2295">
                  <c:v>74</c:v>
                </c:pt>
                <c:pt idx="2296">
                  <c:v>71</c:v>
                </c:pt>
                <c:pt idx="2297">
                  <c:v>69.900000000000006</c:v>
                </c:pt>
                <c:pt idx="2298">
                  <c:v>69.7</c:v>
                </c:pt>
                <c:pt idx="2299">
                  <c:v>69.599999999999994</c:v>
                </c:pt>
                <c:pt idx="2300">
                  <c:v>69.5</c:v>
                </c:pt>
                <c:pt idx="2301">
                  <c:v>69.400000000000006</c:v>
                </c:pt>
                <c:pt idx="2302">
                  <c:v>69.3</c:v>
                </c:pt>
                <c:pt idx="2303">
                  <c:v>69.2</c:v>
                </c:pt>
                <c:pt idx="2304">
                  <c:v>69.099999999999994</c:v>
                </c:pt>
                <c:pt idx="2305">
                  <c:v>69.099999999999994</c:v>
                </c:pt>
                <c:pt idx="2306">
                  <c:v>75.3</c:v>
                </c:pt>
                <c:pt idx="2307">
                  <c:v>75.099999999999994</c:v>
                </c:pt>
                <c:pt idx="2308">
                  <c:v>74.900000000000006</c:v>
                </c:pt>
                <c:pt idx="2309">
                  <c:v>74.900000000000006</c:v>
                </c:pt>
                <c:pt idx="2310">
                  <c:v>74.8</c:v>
                </c:pt>
                <c:pt idx="2311">
                  <c:v>74.8</c:v>
                </c:pt>
                <c:pt idx="2312">
                  <c:v>74.7</c:v>
                </c:pt>
                <c:pt idx="2313">
                  <c:v>74.7</c:v>
                </c:pt>
                <c:pt idx="2314">
                  <c:v>74.599999999999994</c:v>
                </c:pt>
                <c:pt idx="2315">
                  <c:v>74.400000000000006</c:v>
                </c:pt>
                <c:pt idx="2316">
                  <c:v>74.2</c:v>
                </c:pt>
                <c:pt idx="2317">
                  <c:v>74</c:v>
                </c:pt>
                <c:pt idx="2318">
                  <c:v>73.7</c:v>
                </c:pt>
                <c:pt idx="2319">
                  <c:v>73.5</c:v>
                </c:pt>
                <c:pt idx="2320">
                  <c:v>73.2</c:v>
                </c:pt>
                <c:pt idx="2321">
                  <c:v>72.900000000000006</c:v>
                </c:pt>
                <c:pt idx="2322">
                  <c:v>75.8</c:v>
                </c:pt>
                <c:pt idx="2323">
                  <c:v>75.5</c:v>
                </c:pt>
                <c:pt idx="2324">
                  <c:v>75.2</c:v>
                </c:pt>
                <c:pt idx="2325">
                  <c:v>74.8</c:v>
                </c:pt>
                <c:pt idx="2326">
                  <c:v>74.5</c:v>
                </c:pt>
                <c:pt idx="2327">
                  <c:v>74.2</c:v>
                </c:pt>
                <c:pt idx="2328">
                  <c:v>73.900000000000006</c:v>
                </c:pt>
                <c:pt idx="2329">
                  <c:v>73.5</c:v>
                </c:pt>
                <c:pt idx="2330">
                  <c:v>73.2</c:v>
                </c:pt>
                <c:pt idx="2331">
                  <c:v>72.8</c:v>
                </c:pt>
                <c:pt idx="2332">
                  <c:v>72.400000000000006</c:v>
                </c:pt>
                <c:pt idx="2333">
                  <c:v>72</c:v>
                </c:pt>
                <c:pt idx="2334">
                  <c:v>71.599999999999994</c:v>
                </c:pt>
                <c:pt idx="2335">
                  <c:v>71.2</c:v>
                </c:pt>
                <c:pt idx="2336">
                  <c:v>78</c:v>
                </c:pt>
                <c:pt idx="2337">
                  <c:v>74</c:v>
                </c:pt>
                <c:pt idx="2338">
                  <c:v>66.3</c:v>
                </c:pt>
                <c:pt idx="2339">
                  <c:v>66</c:v>
                </c:pt>
                <c:pt idx="2340">
                  <c:v>65.400000000000006</c:v>
                </c:pt>
                <c:pt idx="2341">
                  <c:v>65.599999999999994</c:v>
                </c:pt>
                <c:pt idx="2342">
                  <c:v>65.599999999999994</c:v>
                </c:pt>
                <c:pt idx="2343">
                  <c:v>65.8</c:v>
                </c:pt>
                <c:pt idx="2344">
                  <c:v>65.599999999999994</c:v>
                </c:pt>
                <c:pt idx="2345">
                  <c:v>64.5</c:v>
                </c:pt>
                <c:pt idx="2346">
                  <c:v>64.099999999999994</c:v>
                </c:pt>
                <c:pt idx="2347">
                  <c:v>63.7</c:v>
                </c:pt>
                <c:pt idx="2348">
                  <c:v>63.3</c:v>
                </c:pt>
                <c:pt idx="2349">
                  <c:v>63.5</c:v>
                </c:pt>
                <c:pt idx="2350">
                  <c:v>63.4</c:v>
                </c:pt>
                <c:pt idx="2351">
                  <c:v>63.3</c:v>
                </c:pt>
                <c:pt idx="2352">
                  <c:v>64</c:v>
                </c:pt>
                <c:pt idx="2353">
                  <c:v>63.8</c:v>
                </c:pt>
                <c:pt idx="2354">
                  <c:v>62.3</c:v>
                </c:pt>
                <c:pt idx="2355">
                  <c:v>61.5</c:v>
                </c:pt>
                <c:pt idx="2356">
                  <c:v>67</c:v>
                </c:pt>
                <c:pt idx="2357">
                  <c:v>60</c:v>
                </c:pt>
                <c:pt idx="2358">
                  <c:v>59.3</c:v>
                </c:pt>
                <c:pt idx="2359">
                  <c:v>58.4</c:v>
                </c:pt>
                <c:pt idx="2360">
                  <c:v>57.5</c:v>
                </c:pt>
                <c:pt idx="2361">
                  <c:v>56.3</c:v>
                </c:pt>
                <c:pt idx="2362">
                  <c:v>55.5</c:v>
                </c:pt>
                <c:pt idx="2363">
                  <c:v>54.9</c:v>
                </c:pt>
                <c:pt idx="2364">
                  <c:v>53.2</c:v>
                </c:pt>
                <c:pt idx="2365">
                  <c:v>51.3</c:v>
                </c:pt>
                <c:pt idx="2366">
                  <c:v>51</c:v>
                </c:pt>
                <c:pt idx="2367">
                  <c:v>48.8</c:v>
                </c:pt>
                <c:pt idx="2368">
                  <c:v>47.7</c:v>
                </c:pt>
                <c:pt idx="2369">
                  <c:v>46.6</c:v>
                </c:pt>
                <c:pt idx="2370">
                  <c:v>71.3</c:v>
                </c:pt>
                <c:pt idx="2371">
                  <c:v>78</c:v>
                </c:pt>
                <c:pt idx="2372">
                  <c:v>71</c:v>
                </c:pt>
                <c:pt idx="2373">
                  <c:v>77</c:v>
                </c:pt>
                <c:pt idx="2374">
                  <c:v>75</c:v>
                </c:pt>
                <c:pt idx="2375">
                  <c:v>69.8</c:v>
                </c:pt>
                <c:pt idx="2376">
                  <c:v>69.2</c:v>
                </c:pt>
                <c:pt idx="2377">
                  <c:v>67.7</c:v>
                </c:pt>
                <c:pt idx="2378">
                  <c:v>67.5</c:v>
                </c:pt>
                <c:pt idx="2379">
                  <c:v>67.7</c:v>
                </c:pt>
                <c:pt idx="2380">
                  <c:v>67</c:v>
                </c:pt>
                <c:pt idx="2381">
                  <c:v>67.400000000000006</c:v>
                </c:pt>
                <c:pt idx="2382">
                  <c:v>67.599999999999994</c:v>
                </c:pt>
                <c:pt idx="2383">
                  <c:v>67.599999999999994</c:v>
                </c:pt>
                <c:pt idx="2384">
                  <c:v>67.7</c:v>
                </c:pt>
                <c:pt idx="2385">
                  <c:v>67.5</c:v>
                </c:pt>
                <c:pt idx="2386">
                  <c:v>77.099999999999994</c:v>
                </c:pt>
                <c:pt idx="2387">
                  <c:v>76.900000000000006</c:v>
                </c:pt>
                <c:pt idx="2388">
                  <c:v>76.7</c:v>
                </c:pt>
                <c:pt idx="2389">
                  <c:v>76.5</c:v>
                </c:pt>
                <c:pt idx="2390">
                  <c:v>76.3</c:v>
                </c:pt>
                <c:pt idx="2391">
                  <c:v>76.2</c:v>
                </c:pt>
                <c:pt idx="2392">
                  <c:v>76</c:v>
                </c:pt>
                <c:pt idx="2393">
                  <c:v>75.8</c:v>
                </c:pt>
                <c:pt idx="2394">
                  <c:v>75.599999999999994</c:v>
                </c:pt>
                <c:pt idx="2395">
                  <c:v>75.400000000000006</c:v>
                </c:pt>
                <c:pt idx="2396">
                  <c:v>75.3</c:v>
                </c:pt>
                <c:pt idx="2397">
                  <c:v>75.099999999999994</c:v>
                </c:pt>
                <c:pt idx="2398">
                  <c:v>74.900000000000006</c:v>
                </c:pt>
                <c:pt idx="2399">
                  <c:v>74.7</c:v>
                </c:pt>
                <c:pt idx="2400">
                  <c:v>74.5</c:v>
                </c:pt>
                <c:pt idx="2401">
                  <c:v>74.2</c:v>
                </c:pt>
                <c:pt idx="2402">
                  <c:v>77</c:v>
                </c:pt>
                <c:pt idx="2403">
                  <c:v>76.8</c:v>
                </c:pt>
                <c:pt idx="2404">
                  <c:v>76.8</c:v>
                </c:pt>
                <c:pt idx="2405">
                  <c:v>76.5</c:v>
                </c:pt>
                <c:pt idx="2406">
                  <c:v>77</c:v>
                </c:pt>
                <c:pt idx="2407">
                  <c:v>76.3</c:v>
                </c:pt>
                <c:pt idx="2408">
                  <c:v>76.599999999999994</c:v>
                </c:pt>
                <c:pt idx="2409">
                  <c:v>76.400000000000006</c:v>
                </c:pt>
                <c:pt idx="2410">
                  <c:v>75.400000000000006</c:v>
                </c:pt>
                <c:pt idx="2411">
                  <c:v>76.2</c:v>
                </c:pt>
                <c:pt idx="2412">
                  <c:v>75.7</c:v>
                </c:pt>
                <c:pt idx="2413">
                  <c:v>75.400000000000006</c:v>
                </c:pt>
                <c:pt idx="2414">
                  <c:v>75.400000000000006</c:v>
                </c:pt>
                <c:pt idx="2415">
                  <c:v>75.400000000000006</c:v>
                </c:pt>
                <c:pt idx="2416">
                  <c:v>75.2</c:v>
                </c:pt>
                <c:pt idx="2417">
                  <c:v>75.099999999999994</c:v>
                </c:pt>
                <c:pt idx="2418">
                  <c:v>69.400000000000006</c:v>
                </c:pt>
                <c:pt idx="2419">
                  <c:v>69.2</c:v>
                </c:pt>
                <c:pt idx="2420">
                  <c:v>69.099999999999994</c:v>
                </c:pt>
                <c:pt idx="2421">
                  <c:v>68.8</c:v>
                </c:pt>
                <c:pt idx="2422">
                  <c:v>68.5</c:v>
                </c:pt>
                <c:pt idx="2423">
                  <c:v>68.3</c:v>
                </c:pt>
                <c:pt idx="2424">
                  <c:v>68</c:v>
                </c:pt>
                <c:pt idx="2425">
                  <c:v>67.900000000000006</c:v>
                </c:pt>
                <c:pt idx="2426">
                  <c:v>67.8</c:v>
                </c:pt>
                <c:pt idx="2427">
                  <c:v>67.599999999999994</c:v>
                </c:pt>
                <c:pt idx="2428">
                  <c:v>67.3</c:v>
                </c:pt>
                <c:pt idx="2429">
                  <c:v>67.8</c:v>
                </c:pt>
                <c:pt idx="2430">
                  <c:v>67.2</c:v>
                </c:pt>
                <c:pt idx="2431">
                  <c:v>67.099999999999994</c:v>
                </c:pt>
                <c:pt idx="2432">
                  <c:v>67.400000000000006</c:v>
                </c:pt>
                <c:pt idx="2433">
                  <c:v>67.099999999999994</c:v>
                </c:pt>
                <c:pt idx="2434">
                  <c:v>72</c:v>
                </c:pt>
                <c:pt idx="2435">
                  <c:v>71.7</c:v>
                </c:pt>
                <c:pt idx="2436">
                  <c:v>71.599999999999994</c:v>
                </c:pt>
                <c:pt idx="2437">
                  <c:v>71.400000000000006</c:v>
                </c:pt>
                <c:pt idx="2438">
                  <c:v>71.2</c:v>
                </c:pt>
                <c:pt idx="2439">
                  <c:v>71</c:v>
                </c:pt>
                <c:pt idx="2440">
                  <c:v>78</c:v>
                </c:pt>
                <c:pt idx="2441">
                  <c:v>75</c:v>
                </c:pt>
                <c:pt idx="2442">
                  <c:v>73</c:v>
                </c:pt>
                <c:pt idx="2443">
                  <c:v>71</c:v>
                </c:pt>
                <c:pt idx="2444">
                  <c:v>69.900000000000006</c:v>
                </c:pt>
                <c:pt idx="2445">
                  <c:v>69.599999999999994</c:v>
                </c:pt>
                <c:pt idx="2446">
                  <c:v>69.400000000000006</c:v>
                </c:pt>
                <c:pt idx="2447">
                  <c:v>69.3</c:v>
                </c:pt>
                <c:pt idx="2448">
                  <c:v>69.099999999999994</c:v>
                </c:pt>
                <c:pt idx="2449">
                  <c:v>69</c:v>
                </c:pt>
                <c:pt idx="2450">
                  <c:v>61.8</c:v>
                </c:pt>
                <c:pt idx="2451">
                  <c:v>61.1</c:v>
                </c:pt>
                <c:pt idx="2452">
                  <c:v>63</c:v>
                </c:pt>
                <c:pt idx="2453">
                  <c:v>59.2</c:v>
                </c:pt>
                <c:pt idx="2454">
                  <c:v>58.2</c:v>
                </c:pt>
                <c:pt idx="2455">
                  <c:v>58</c:v>
                </c:pt>
                <c:pt idx="2456">
                  <c:v>57.4</c:v>
                </c:pt>
                <c:pt idx="2457">
                  <c:v>55.7</c:v>
                </c:pt>
                <c:pt idx="2458">
                  <c:v>52.6</c:v>
                </c:pt>
                <c:pt idx="2459">
                  <c:v>58</c:v>
                </c:pt>
                <c:pt idx="2460">
                  <c:v>49.3</c:v>
                </c:pt>
                <c:pt idx="2461">
                  <c:v>47.9</c:v>
                </c:pt>
                <c:pt idx="2462">
                  <c:v>46.4</c:v>
                </c:pt>
                <c:pt idx="2463">
                  <c:v>45.5</c:v>
                </c:pt>
                <c:pt idx="2464">
                  <c:v>44.6</c:v>
                </c:pt>
                <c:pt idx="2465">
                  <c:v>43.8</c:v>
                </c:pt>
                <c:pt idx="2466">
                  <c:v>67</c:v>
                </c:pt>
                <c:pt idx="2467">
                  <c:v>59.2</c:v>
                </c:pt>
                <c:pt idx="2468">
                  <c:v>58</c:v>
                </c:pt>
                <c:pt idx="2469">
                  <c:v>56.6</c:v>
                </c:pt>
                <c:pt idx="2470">
                  <c:v>54.9</c:v>
                </c:pt>
                <c:pt idx="2471">
                  <c:v>52.4</c:v>
                </c:pt>
                <c:pt idx="2472">
                  <c:v>50</c:v>
                </c:pt>
                <c:pt idx="2473">
                  <c:v>48.2</c:v>
                </c:pt>
                <c:pt idx="2474">
                  <c:v>46.6</c:v>
                </c:pt>
                <c:pt idx="2475">
                  <c:v>45.4</c:v>
                </c:pt>
                <c:pt idx="2476">
                  <c:v>44.6</c:v>
                </c:pt>
                <c:pt idx="2477">
                  <c:v>44.3</c:v>
                </c:pt>
                <c:pt idx="2478">
                  <c:v>44.5</c:v>
                </c:pt>
                <c:pt idx="2479">
                  <c:v>44.8</c:v>
                </c:pt>
                <c:pt idx="2480">
                  <c:v>45.3</c:v>
                </c:pt>
                <c:pt idx="2481">
                  <c:v>46</c:v>
                </c:pt>
              </c:numCache>
            </c:numRef>
          </c:yVal>
          <c:smooth val="0"/>
          <c:extLst>
            <c:ext xmlns:c16="http://schemas.microsoft.com/office/drawing/2014/chart" uri="{C3380CC4-5D6E-409C-BE32-E72D297353CC}">
              <c16:uniqueId val="{00000001-39FE-4CB0-A8E6-3E0D8D5041F8}"/>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yVal>
          <c:smooth val="0"/>
          <c:extLst>
            <c:ext xmlns:c16="http://schemas.microsoft.com/office/drawing/2014/chart" uri="{C3380CC4-5D6E-409C-BE32-E72D297353CC}">
              <c16:uniqueId val="{00000002-39FE-4CB0-A8E6-3E0D8D5041F8}"/>
            </c:ext>
          </c:extLst>
        </c:ser>
        <c:dLbls>
          <c:showLegendKey val="0"/>
          <c:showVal val="0"/>
          <c:showCatName val="0"/>
          <c:showSerName val="0"/>
          <c:showPercent val="0"/>
          <c:showBubbleSize val="0"/>
        </c:dLbls>
        <c:axId val="181397855"/>
        <c:axId val="57013903"/>
      </c:scatterChart>
      <c:valAx>
        <c:axId val="181397855"/>
        <c:scaling>
          <c:orientation val="minMax"/>
          <c:max val="90.786952994729077"/>
          <c:min val="36.29999999999999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57013903"/>
        <c:crosses val="autoZero"/>
        <c:crossBetween val="midCat"/>
      </c:valAx>
      <c:valAx>
        <c:axId val="57013903"/>
        <c:scaling>
          <c:orientation val="minMax"/>
          <c:max val="90.786952994729077"/>
          <c:min val="36.29999999999999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8139785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Regression!RegChartScaleLoc</c:f>
              <c:numCache>
                <c:formatCode>0.0000</c:formatCode>
                <c:ptCount val="2482"/>
                <c:pt idx="0">
                  <c:v>0.58037676431778862</c:v>
                </c:pt>
                <c:pt idx="1">
                  <c:v>0.74732383167218808</c:v>
                </c:pt>
                <c:pt idx="2">
                  <c:v>0.72208230269169238</c:v>
                </c:pt>
                <c:pt idx="3">
                  <c:v>0.71188268155725909</c:v>
                </c:pt>
                <c:pt idx="4">
                  <c:v>0.69486442748237698</c:v>
                </c:pt>
                <c:pt idx="5">
                  <c:v>0.6814835806024373</c:v>
                </c:pt>
                <c:pt idx="6">
                  <c:v>0.65319625841120321</c:v>
                </c:pt>
                <c:pt idx="7">
                  <c:v>0.62909525670275923</c:v>
                </c:pt>
                <c:pt idx="8">
                  <c:v>0.53730304474100621</c:v>
                </c:pt>
                <c:pt idx="9">
                  <c:v>0.51734228518093806</c:v>
                </c:pt>
                <c:pt idx="10">
                  <c:v>0.41662147740856464</c:v>
                </c:pt>
                <c:pt idx="11">
                  <c:v>0.15255848268742872</c:v>
                </c:pt>
                <c:pt idx="12">
                  <c:v>0.39959614166597429</c:v>
                </c:pt>
                <c:pt idx="13">
                  <c:v>1.353553480619752</c:v>
                </c:pt>
                <c:pt idx="14">
                  <c:v>0.26758111438833176</c:v>
                </c:pt>
                <c:pt idx="15">
                  <c:v>0.20915226546866877</c:v>
                </c:pt>
                <c:pt idx="16">
                  <c:v>0.70419027504604459</c:v>
                </c:pt>
                <c:pt idx="17">
                  <c:v>0.22611038967734254</c:v>
                </c:pt>
                <c:pt idx="18">
                  <c:v>0.71635238891996522</c:v>
                </c:pt>
                <c:pt idx="19">
                  <c:v>0.71363097132383757</c:v>
                </c:pt>
                <c:pt idx="20">
                  <c:v>0.82815307220894208</c:v>
                </c:pt>
                <c:pt idx="21">
                  <c:v>0.94297638172284182</c:v>
                </c:pt>
                <c:pt idx="22">
                  <c:v>0.94397542890966324</c:v>
                </c:pt>
                <c:pt idx="23">
                  <c:v>0.53130986137016789</c:v>
                </c:pt>
                <c:pt idx="24">
                  <c:v>0.81202504553997679</c:v>
                </c:pt>
                <c:pt idx="25">
                  <c:v>0.96738763240730152</c:v>
                </c:pt>
                <c:pt idx="26">
                  <c:v>0.69163157447183021</c:v>
                </c:pt>
                <c:pt idx="27">
                  <c:v>0.52517796950578988</c:v>
                </c:pt>
                <c:pt idx="28">
                  <c:v>0.65052351901252037</c:v>
                </c:pt>
                <c:pt idx="29">
                  <c:v>0.63712991682599662</c:v>
                </c:pt>
                <c:pt idx="30">
                  <c:v>0.67896656753863449</c:v>
                </c:pt>
                <c:pt idx="31">
                  <c:v>0.37715783369216926</c:v>
                </c:pt>
                <c:pt idx="32">
                  <c:v>0.60022312055043903</c:v>
                </c:pt>
                <c:pt idx="33">
                  <c:v>0.60095454298112005</c:v>
                </c:pt>
                <c:pt idx="34">
                  <c:v>0.4942956770103068</c:v>
                </c:pt>
                <c:pt idx="35">
                  <c:v>0.50104368806664679</c:v>
                </c:pt>
                <c:pt idx="36">
                  <c:v>0.563584015308221</c:v>
                </c:pt>
                <c:pt idx="37">
                  <c:v>0.64390437589008687</c:v>
                </c:pt>
                <c:pt idx="38">
                  <c:v>0.71200030941485071</c:v>
                </c:pt>
                <c:pt idx="39">
                  <c:v>0.82517754180391456</c:v>
                </c:pt>
                <c:pt idx="40">
                  <c:v>0.8809610653579788</c:v>
                </c:pt>
                <c:pt idx="41">
                  <c:v>0.8345746455750308</c:v>
                </c:pt>
                <c:pt idx="42">
                  <c:v>0.89816838257896692</c:v>
                </c:pt>
                <c:pt idx="43">
                  <c:v>0.33309673321063515</c:v>
                </c:pt>
                <c:pt idx="44">
                  <c:v>0.89697998769770781</c:v>
                </c:pt>
                <c:pt idx="45">
                  <c:v>0.88852114853854403</c:v>
                </c:pt>
                <c:pt idx="46">
                  <c:v>0.88182391430120588</c:v>
                </c:pt>
                <c:pt idx="47">
                  <c:v>0.86102435046439629</c:v>
                </c:pt>
                <c:pt idx="48">
                  <c:v>1.4593812639063233</c:v>
                </c:pt>
                <c:pt idx="49">
                  <c:v>1.4489803046266725</c:v>
                </c:pt>
                <c:pt idx="50">
                  <c:v>1.4650274591081944</c:v>
                </c:pt>
                <c:pt idx="51">
                  <c:v>0.91612413727597153</c:v>
                </c:pt>
                <c:pt idx="52">
                  <c:v>1.2629190972693043</c:v>
                </c:pt>
                <c:pt idx="53">
                  <c:v>1.3171627759175155</c:v>
                </c:pt>
                <c:pt idx="54">
                  <c:v>1.2990686290845657</c:v>
                </c:pt>
                <c:pt idx="55">
                  <c:v>1.2700786547993632</c:v>
                </c:pt>
                <c:pt idx="56">
                  <c:v>1.2134737146526977</c:v>
                </c:pt>
                <c:pt idx="57">
                  <c:v>1.1780232848788013</c:v>
                </c:pt>
                <c:pt idx="58">
                  <c:v>1.1322443044271759</c:v>
                </c:pt>
                <c:pt idx="59">
                  <c:v>1.1186205843851513</c:v>
                </c:pt>
                <c:pt idx="60">
                  <c:v>1.0327331371336028</c:v>
                </c:pt>
                <c:pt idx="61">
                  <c:v>1.0383205179823047</c:v>
                </c:pt>
                <c:pt idx="62">
                  <c:v>1.8444093258387226</c:v>
                </c:pt>
                <c:pt idx="63">
                  <c:v>1.8408080939671998</c:v>
                </c:pt>
                <c:pt idx="64">
                  <c:v>0.45481642109295245</c:v>
                </c:pt>
                <c:pt idx="65">
                  <c:v>0.75773688569334263</c:v>
                </c:pt>
                <c:pt idx="66">
                  <c:v>0.77674568482065065</c:v>
                </c:pt>
                <c:pt idx="67">
                  <c:v>0.7970158610624295</c:v>
                </c:pt>
                <c:pt idx="68">
                  <c:v>0.71046162463575924</c:v>
                </c:pt>
                <c:pt idx="69">
                  <c:v>0.69978829031311096</c:v>
                </c:pt>
                <c:pt idx="70">
                  <c:v>0.52603939658937315</c:v>
                </c:pt>
                <c:pt idx="71">
                  <c:v>0.6993917283352894</c:v>
                </c:pt>
                <c:pt idx="72">
                  <c:v>0.61485914303968281</c:v>
                </c:pt>
                <c:pt idx="73">
                  <c:v>0.53081926652576916</c:v>
                </c:pt>
                <c:pt idx="74">
                  <c:v>2.1151577928309329</c:v>
                </c:pt>
                <c:pt idx="75">
                  <c:v>2.1210058481323095</c:v>
                </c:pt>
                <c:pt idx="76">
                  <c:v>2.1152363840890356</c:v>
                </c:pt>
                <c:pt idx="77">
                  <c:v>2.0896297673509516</c:v>
                </c:pt>
                <c:pt idx="78">
                  <c:v>2.0746292492988658</c:v>
                </c:pt>
                <c:pt idx="79">
                  <c:v>2.0488117754442463</c:v>
                </c:pt>
                <c:pt idx="80">
                  <c:v>0.71665880244438507</c:v>
                </c:pt>
                <c:pt idx="81">
                  <c:v>0.67589656719226077</c:v>
                </c:pt>
                <c:pt idx="82">
                  <c:v>0.6858207465085</c:v>
                </c:pt>
                <c:pt idx="83">
                  <c:v>1.055296421305375</c:v>
                </c:pt>
                <c:pt idx="84">
                  <c:v>1.0720900023158431</c:v>
                </c:pt>
                <c:pt idx="85">
                  <c:v>0.52254751311948644</c:v>
                </c:pt>
                <c:pt idx="86">
                  <c:v>0.48600992709375762</c:v>
                </c:pt>
                <c:pt idx="87">
                  <c:v>0.4402317300759036</c:v>
                </c:pt>
                <c:pt idx="88">
                  <c:v>0.42779658061059334</c:v>
                </c:pt>
                <c:pt idx="89">
                  <c:v>0.26139568417236819</c:v>
                </c:pt>
                <c:pt idx="90">
                  <c:v>0.25022511415730259</c:v>
                </c:pt>
                <c:pt idx="91">
                  <c:v>0.972572109426181</c:v>
                </c:pt>
                <c:pt idx="92">
                  <c:v>0.38336769414247318</c:v>
                </c:pt>
                <c:pt idx="93">
                  <c:v>0.47128507411805326</c:v>
                </c:pt>
                <c:pt idx="94">
                  <c:v>0.2290079896985675</c:v>
                </c:pt>
                <c:pt idx="95">
                  <c:v>0.1504844382463128</c:v>
                </c:pt>
                <c:pt idx="96">
                  <c:v>0.80007479383039459</c:v>
                </c:pt>
                <c:pt idx="97">
                  <c:v>0.27927543776973368</c:v>
                </c:pt>
                <c:pt idx="98">
                  <c:v>0.79400627050747863</c:v>
                </c:pt>
                <c:pt idx="99">
                  <c:v>0.81291920164727371</c:v>
                </c:pt>
                <c:pt idx="100">
                  <c:v>0.76229126069377728</c:v>
                </c:pt>
                <c:pt idx="101">
                  <c:v>0.79796492976472777</c:v>
                </c:pt>
                <c:pt idx="102">
                  <c:v>0.85047829094263616</c:v>
                </c:pt>
                <c:pt idx="103">
                  <c:v>0.36777357766127511</c:v>
                </c:pt>
                <c:pt idx="104">
                  <c:v>0.95538266105119252</c:v>
                </c:pt>
                <c:pt idx="105">
                  <c:v>0.98893133647870413</c:v>
                </c:pt>
                <c:pt idx="106">
                  <c:v>1.0598367197406702</c:v>
                </c:pt>
                <c:pt idx="107">
                  <c:v>1.0168038840475231</c:v>
                </c:pt>
                <c:pt idx="108">
                  <c:v>1.0613739399490378</c:v>
                </c:pt>
                <c:pt idx="109">
                  <c:v>1.0073609845656744</c:v>
                </c:pt>
                <c:pt idx="110">
                  <c:v>0.97398435278608919</c:v>
                </c:pt>
                <c:pt idx="111">
                  <c:v>0.85754262788127456</c:v>
                </c:pt>
                <c:pt idx="112">
                  <c:v>1.1176642666920078</c:v>
                </c:pt>
                <c:pt idx="113">
                  <c:v>1.2763023443845496</c:v>
                </c:pt>
                <c:pt idx="114">
                  <c:v>1.1494252463747343</c:v>
                </c:pt>
                <c:pt idx="115">
                  <c:v>1.1233400895512502</c:v>
                </c:pt>
                <c:pt idx="116">
                  <c:v>1.0898922435362732</c:v>
                </c:pt>
                <c:pt idx="117">
                  <c:v>1.0010473747316129</c:v>
                </c:pt>
                <c:pt idx="118">
                  <c:v>0.91179377888274393</c:v>
                </c:pt>
                <c:pt idx="119">
                  <c:v>0.97792626908537672</c:v>
                </c:pt>
                <c:pt idx="120">
                  <c:v>0.56605529336008631</c:v>
                </c:pt>
                <c:pt idx="121">
                  <c:v>1.043727155516653</c:v>
                </c:pt>
                <c:pt idx="122">
                  <c:v>0.8275616403627748</c:v>
                </c:pt>
                <c:pt idx="123">
                  <c:v>0.39892194977340967</c:v>
                </c:pt>
                <c:pt idx="124">
                  <c:v>0.73146340180968772</c:v>
                </c:pt>
                <c:pt idx="125">
                  <c:v>0.90658315156041325</c:v>
                </c:pt>
                <c:pt idx="126">
                  <c:v>1.0823307664113291</c:v>
                </c:pt>
                <c:pt idx="127">
                  <c:v>1.0377858935258584</c:v>
                </c:pt>
                <c:pt idx="128">
                  <c:v>0.238905198351026</c:v>
                </c:pt>
                <c:pt idx="129">
                  <c:v>0.33066987632602568</c:v>
                </c:pt>
                <c:pt idx="130">
                  <c:v>0.71732213782342169</c:v>
                </c:pt>
                <c:pt idx="131">
                  <c:v>0.99865610854128251</c:v>
                </c:pt>
                <c:pt idx="132">
                  <c:v>1.1690160981589162</c:v>
                </c:pt>
                <c:pt idx="133">
                  <c:v>0.83949968939176878</c:v>
                </c:pt>
                <c:pt idx="134">
                  <c:v>0.55807926230349536</c:v>
                </c:pt>
                <c:pt idx="135">
                  <c:v>0.86959722298929698</c:v>
                </c:pt>
                <c:pt idx="136">
                  <c:v>0.41131172417948525</c:v>
                </c:pt>
                <c:pt idx="137">
                  <c:v>0.79211819790870708</c:v>
                </c:pt>
                <c:pt idx="138">
                  <c:v>0.47485829133088958</c:v>
                </c:pt>
                <c:pt idx="139">
                  <c:v>0.47281785664146797</c:v>
                </c:pt>
                <c:pt idx="140">
                  <c:v>0.78859173707093499</c:v>
                </c:pt>
                <c:pt idx="141">
                  <c:v>0.80873323995895685</c:v>
                </c:pt>
                <c:pt idx="142">
                  <c:v>0.15833493973021154</c:v>
                </c:pt>
                <c:pt idx="143">
                  <c:v>0.30638495855386627</c:v>
                </c:pt>
                <c:pt idx="144">
                  <c:v>0.47106329631231986</c:v>
                </c:pt>
                <c:pt idx="145">
                  <c:v>0.5365400861473163</c:v>
                </c:pt>
                <c:pt idx="146">
                  <c:v>0.59460921993688332</c:v>
                </c:pt>
                <c:pt idx="147">
                  <c:v>0.6165658537741997</c:v>
                </c:pt>
                <c:pt idx="148">
                  <c:v>0.58139027351915085</c:v>
                </c:pt>
                <c:pt idx="149">
                  <c:v>0.690914892832039</c:v>
                </c:pt>
                <c:pt idx="150">
                  <c:v>1.3221299362066226</c:v>
                </c:pt>
                <c:pt idx="151">
                  <c:v>0.88256490264503207</c:v>
                </c:pt>
                <c:pt idx="152">
                  <c:v>0.26217473345170633</c:v>
                </c:pt>
                <c:pt idx="153">
                  <c:v>0.67494586914507126</c:v>
                </c:pt>
                <c:pt idx="154">
                  <c:v>0.52689753558946484</c:v>
                </c:pt>
                <c:pt idx="155">
                  <c:v>0.48604030631588874</c:v>
                </c:pt>
                <c:pt idx="156">
                  <c:v>0.51240493775583618</c:v>
                </c:pt>
                <c:pt idx="157">
                  <c:v>0.42964849920701526</c:v>
                </c:pt>
                <c:pt idx="158">
                  <c:v>0.43872700466121722</c:v>
                </c:pt>
                <c:pt idx="159">
                  <c:v>0.92560608546795586</c:v>
                </c:pt>
                <c:pt idx="160">
                  <c:v>0.13251745554089189</c:v>
                </c:pt>
                <c:pt idx="161">
                  <c:v>0.64479137624956895</c:v>
                </c:pt>
                <c:pt idx="162">
                  <c:v>0.34895093441906033</c:v>
                </c:pt>
                <c:pt idx="163">
                  <c:v>0.15451906740489318</c:v>
                </c:pt>
                <c:pt idx="164">
                  <c:v>0.4732833786549287</c:v>
                </c:pt>
                <c:pt idx="165">
                  <c:v>0.44027723531854479</c:v>
                </c:pt>
                <c:pt idx="166">
                  <c:v>0.17910608238867623</c:v>
                </c:pt>
                <c:pt idx="167">
                  <c:v>0.41502604568790247</c:v>
                </c:pt>
                <c:pt idx="168">
                  <c:v>0.47235903658705941</c:v>
                </c:pt>
                <c:pt idx="169">
                  <c:v>0.50991246565397408</c:v>
                </c:pt>
                <c:pt idx="170">
                  <c:v>0.40630716996848454</c:v>
                </c:pt>
                <c:pt idx="171">
                  <c:v>0.38480250896949464</c:v>
                </c:pt>
                <c:pt idx="172">
                  <c:v>0.54313187282700182</c:v>
                </c:pt>
                <c:pt idx="173">
                  <c:v>0.63963884532060145</c:v>
                </c:pt>
                <c:pt idx="174">
                  <c:v>0.49130472777221551</c:v>
                </c:pt>
                <c:pt idx="175">
                  <c:v>0.45040413753184166</c:v>
                </c:pt>
                <c:pt idx="176">
                  <c:v>0.9017229558845643</c:v>
                </c:pt>
                <c:pt idx="177">
                  <c:v>0.92592822037197764</c:v>
                </c:pt>
                <c:pt idx="178">
                  <c:v>0.90341476715308699</c:v>
                </c:pt>
                <c:pt idx="179">
                  <c:v>1.4509248552207616</c:v>
                </c:pt>
                <c:pt idx="180">
                  <c:v>0.78746196875785335</c:v>
                </c:pt>
                <c:pt idx="181">
                  <c:v>0.98025544064319092</c:v>
                </c:pt>
                <c:pt idx="182">
                  <c:v>1.0071332347142246</c:v>
                </c:pt>
                <c:pt idx="183">
                  <c:v>0.9662040661431518</c:v>
                </c:pt>
                <c:pt idx="184">
                  <c:v>0.97539349160194988</c:v>
                </c:pt>
                <c:pt idx="185">
                  <c:v>0.9539992585314393</c:v>
                </c:pt>
                <c:pt idx="186">
                  <c:v>0.98303451029445088</c:v>
                </c:pt>
                <c:pt idx="187">
                  <c:v>0.92529525369778198</c:v>
                </c:pt>
                <c:pt idx="188">
                  <c:v>0.9623085047973633</c:v>
                </c:pt>
                <c:pt idx="189">
                  <c:v>0.90683835120369694</c:v>
                </c:pt>
                <c:pt idx="190">
                  <c:v>0.88044826336584592</c:v>
                </c:pt>
                <c:pt idx="191">
                  <c:v>0.83134618937616178</c:v>
                </c:pt>
                <c:pt idx="192">
                  <c:v>0.50342998396722227</c:v>
                </c:pt>
                <c:pt idx="193">
                  <c:v>0.92163143001430037</c:v>
                </c:pt>
                <c:pt idx="194">
                  <c:v>0.89302604351832249</c:v>
                </c:pt>
                <c:pt idx="195">
                  <c:v>0.87669092186512121</c:v>
                </c:pt>
                <c:pt idx="196">
                  <c:v>0.93815044146645754</c:v>
                </c:pt>
                <c:pt idx="197">
                  <c:v>0.91463952207849275</c:v>
                </c:pt>
                <c:pt idx="198">
                  <c:v>0.97244356614435068</c:v>
                </c:pt>
                <c:pt idx="199">
                  <c:v>0.3563155796144658</c:v>
                </c:pt>
                <c:pt idx="200">
                  <c:v>0.38618139030408233</c:v>
                </c:pt>
                <c:pt idx="201">
                  <c:v>0.33884952702734322</c:v>
                </c:pt>
                <c:pt idx="202">
                  <c:v>9.2376200961490268E-2</c:v>
                </c:pt>
                <c:pt idx="203">
                  <c:v>7.8853777370777381E-2</c:v>
                </c:pt>
                <c:pt idx="204">
                  <c:v>0.5256697237170801</c:v>
                </c:pt>
                <c:pt idx="205">
                  <c:v>0.31777498771988033</c:v>
                </c:pt>
                <c:pt idx="206">
                  <c:v>0.25962943760780638</c:v>
                </c:pt>
                <c:pt idx="207">
                  <c:v>0.11143650407869347</c:v>
                </c:pt>
                <c:pt idx="208">
                  <c:v>0.48529645954664197</c:v>
                </c:pt>
                <c:pt idx="209">
                  <c:v>0.53103791752961438</c:v>
                </c:pt>
                <c:pt idx="210">
                  <c:v>1.2037308795942621</c:v>
                </c:pt>
                <c:pt idx="211">
                  <c:v>0.38508425845126182</c:v>
                </c:pt>
                <c:pt idx="212">
                  <c:v>0.22858554334548767</c:v>
                </c:pt>
                <c:pt idx="213">
                  <c:v>0.50728404279850359</c:v>
                </c:pt>
                <c:pt idx="214">
                  <c:v>0.60912842194725192</c:v>
                </c:pt>
                <c:pt idx="215">
                  <c:v>0.52726860767835571</c:v>
                </c:pt>
                <c:pt idx="216">
                  <c:v>0.37221035439987915</c:v>
                </c:pt>
                <c:pt idx="217">
                  <c:v>0.37282051355180423</c:v>
                </c:pt>
                <c:pt idx="218">
                  <c:v>0.34067636848744731</c:v>
                </c:pt>
                <c:pt idx="219">
                  <c:v>0.31269722661394628</c:v>
                </c:pt>
                <c:pt idx="220">
                  <c:v>4.9573945727355323E-2</c:v>
                </c:pt>
                <c:pt idx="221">
                  <c:v>0.18807124759043364</c:v>
                </c:pt>
                <c:pt idx="222">
                  <c:v>0.26823398543083532</c:v>
                </c:pt>
                <c:pt idx="223">
                  <c:v>0.26578972126588407</c:v>
                </c:pt>
                <c:pt idx="224">
                  <c:v>0.42194371454654439</c:v>
                </c:pt>
                <c:pt idx="225">
                  <c:v>1.190386513039392</c:v>
                </c:pt>
                <c:pt idx="226">
                  <c:v>1.242388826243761</c:v>
                </c:pt>
                <c:pt idx="227">
                  <c:v>0.90402616566861427</c:v>
                </c:pt>
                <c:pt idx="228">
                  <c:v>0.60161403740698594</c:v>
                </c:pt>
                <c:pt idx="229">
                  <c:v>0.53461519192468965</c:v>
                </c:pt>
                <c:pt idx="230">
                  <c:v>0.52778957937356041</c:v>
                </c:pt>
                <c:pt idx="231">
                  <c:v>0.49048587697442148</c:v>
                </c:pt>
                <c:pt idx="232">
                  <c:v>0.59378596721599064</c:v>
                </c:pt>
                <c:pt idx="233">
                  <c:v>0.25946940182829553</c:v>
                </c:pt>
                <c:pt idx="234">
                  <c:v>0.2432351739686674</c:v>
                </c:pt>
                <c:pt idx="235">
                  <c:v>0.99180936792935526</c:v>
                </c:pt>
                <c:pt idx="236">
                  <c:v>0.73161712408280255</c:v>
                </c:pt>
                <c:pt idx="237">
                  <c:v>0.83432279425356304</c:v>
                </c:pt>
                <c:pt idx="238">
                  <c:v>1.1948494187742111</c:v>
                </c:pt>
                <c:pt idx="239">
                  <c:v>1.1045417370156467</c:v>
                </c:pt>
                <c:pt idx="240">
                  <c:v>0.4072643578474564</c:v>
                </c:pt>
                <c:pt idx="241">
                  <c:v>0.16636229580450315</c:v>
                </c:pt>
                <c:pt idx="242">
                  <c:v>1.0193502048021965</c:v>
                </c:pt>
                <c:pt idx="243">
                  <c:v>0.37571903606941998</c:v>
                </c:pt>
                <c:pt idx="244">
                  <c:v>0.37169959579897394</c:v>
                </c:pt>
                <c:pt idx="245">
                  <c:v>0.37635244990136363</c:v>
                </c:pt>
                <c:pt idx="246">
                  <c:v>0.15842737085186409</c:v>
                </c:pt>
                <c:pt idx="247">
                  <c:v>0.27793332902565282</c:v>
                </c:pt>
                <c:pt idx="248">
                  <c:v>0.35232552574898696</c:v>
                </c:pt>
                <c:pt idx="249">
                  <c:v>0.47027809424208272</c:v>
                </c:pt>
                <c:pt idx="250">
                  <c:v>0.3312424996279893</c:v>
                </c:pt>
                <c:pt idx="251">
                  <c:v>0.33368414867647567</c:v>
                </c:pt>
                <c:pt idx="252">
                  <c:v>0.95014417227996306</c:v>
                </c:pt>
                <c:pt idx="253">
                  <c:v>0.52075180893868822</c:v>
                </c:pt>
                <c:pt idx="254">
                  <c:v>0.96941088305502621</c:v>
                </c:pt>
                <c:pt idx="255">
                  <c:v>0.41186456973424845</c:v>
                </c:pt>
                <c:pt idx="256">
                  <c:v>0.96378944455702853</c:v>
                </c:pt>
                <c:pt idx="257">
                  <c:v>0.96011129637119819</c:v>
                </c:pt>
                <c:pt idx="258">
                  <c:v>0.90952958135863604</c:v>
                </c:pt>
                <c:pt idx="259">
                  <c:v>0.86074413061862109</c:v>
                </c:pt>
                <c:pt idx="260">
                  <c:v>0.86669460391789421</c:v>
                </c:pt>
                <c:pt idx="261">
                  <c:v>0.85602481314590673</c:v>
                </c:pt>
                <c:pt idx="262">
                  <c:v>0.85171233051173534</c:v>
                </c:pt>
                <c:pt idx="263">
                  <c:v>0.8144413814305056</c:v>
                </c:pt>
                <c:pt idx="264">
                  <c:v>0.76394710253545539</c:v>
                </c:pt>
                <c:pt idx="265">
                  <c:v>0.78210957328068642</c:v>
                </c:pt>
                <c:pt idx="266">
                  <c:v>0.7361389006128326</c:v>
                </c:pt>
                <c:pt idx="267">
                  <c:v>0.76046794932466399</c:v>
                </c:pt>
                <c:pt idx="268">
                  <c:v>0.65296533297491521</c:v>
                </c:pt>
                <c:pt idx="269">
                  <c:v>0.67067310717454331</c:v>
                </c:pt>
                <c:pt idx="270">
                  <c:v>0.56056683598001977</c:v>
                </c:pt>
                <c:pt idx="271">
                  <c:v>0.60259910676291195</c:v>
                </c:pt>
                <c:pt idx="272">
                  <c:v>0.51741628797520389</c:v>
                </c:pt>
                <c:pt idx="273">
                  <c:v>0.52013460646321141</c:v>
                </c:pt>
                <c:pt idx="274">
                  <c:v>0.50661926211140529</c:v>
                </c:pt>
                <c:pt idx="275">
                  <c:v>0.55012151990826552</c:v>
                </c:pt>
                <c:pt idx="276">
                  <c:v>0.56623739995585431</c:v>
                </c:pt>
                <c:pt idx="277">
                  <c:v>0.63050570163506192</c:v>
                </c:pt>
                <c:pt idx="278">
                  <c:v>0.68259679355037717</c:v>
                </c:pt>
                <c:pt idx="279">
                  <c:v>0.72641329622130835</c:v>
                </c:pt>
                <c:pt idx="280">
                  <c:v>0.81092017512970926</c:v>
                </c:pt>
                <c:pt idx="281">
                  <c:v>0.82654609126493861</c:v>
                </c:pt>
                <c:pt idx="282">
                  <c:v>0.86887470918707033</c:v>
                </c:pt>
                <c:pt idx="283">
                  <c:v>0.84530619947032115</c:v>
                </c:pt>
                <c:pt idx="284">
                  <c:v>0.89486983745090143</c:v>
                </c:pt>
                <c:pt idx="285">
                  <c:v>0.85332078548412493</c:v>
                </c:pt>
                <c:pt idx="286">
                  <c:v>0.98854901650082394</c:v>
                </c:pt>
                <c:pt idx="287">
                  <c:v>0.95886047738729829</c:v>
                </c:pt>
                <c:pt idx="288">
                  <c:v>0.7063612230911025</c:v>
                </c:pt>
                <c:pt idx="289">
                  <c:v>0.71265240109286188</c:v>
                </c:pt>
                <c:pt idx="290">
                  <c:v>0.17998482698093488</c:v>
                </c:pt>
                <c:pt idx="291">
                  <c:v>0.77894527784134893</c:v>
                </c:pt>
                <c:pt idx="292">
                  <c:v>0.89136133013304719</c:v>
                </c:pt>
                <c:pt idx="293">
                  <c:v>0.82269115558946526</c:v>
                </c:pt>
                <c:pt idx="294">
                  <c:v>0.78393248394544812</c:v>
                </c:pt>
                <c:pt idx="295">
                  <c:v>0.86038673360895446</c:v>
                </c:pt>
                <c:pt idx="296">
                  <c:v>0.48853785709237174</c:v>
                </c:pt>
                <c:pt idx="297">
                  <c:v>0.48455218548762941</c:v>
                </c:pt>
                <c:pt idx="298">
                  <c:v>0.50214129997512724</c:v>
                </c:pt>
                <c:pt idx="299">
                  <c:v>0.96981031408003793</c:v>
                </c:pt>
                <c:pt idx="300">
                  <c:v>0.67103344036157553</c:v>
                </c:pt>
                <c:pt idx="301">
                  <c:v>0.67945049025270421</c:v>
                </c:pt>
                <c:pt idx="302">
                  <c:v>1.0390775910463999</c:v>
                </c:pt>
                <c:pt idx="303">
                  <c:v>2.0583107556071405</c:v>
                </c:pt>
                <c:pt idx="304">
                  <c:v>0.58136989735490241</c:v>
                </c:pt>
                <c:pt idx="305">
                  <c:v>0.58500988853899005</c:v>
                </c:pt>
                <c:pt idx="306">
                  <c:v>0.54070285407383756</c:v>
                </c:pt>
                <c:pt idx="307">
                  <c:v>1.4909874687256226</c:v>
                </c:pt>
                <c:pt idx="308">
                  <c:v>0.67669450414804744</c:v>
                </c:pt>
                <c:pt idx="309">
                  <c:v>0.69732063866652672</c:v>
                </c:pt>
                <c:pt idx="310">
                  <c:v>0.74993167788244786</c:v>
                </c:pt>
                <c:pt idx="311">
                  <c:v>0.79086277009669859</c:v>
                </c:pt>
                <c:pt idx="312">
                  <c:v>0.77284799922914471</c:v>
                </c:pt>
                <c:pt idx="313">
                  <c:v>0.79221751583432809</c:v>
                </c:pt>
                <c:pt idx="314">
                  <c:v>0.83942626658983432</c:v>
                </c:pt>
                <c:pt idx="315">
                  <c:v>0.94954059843638883</c:v>
                </c:pt>
                <c:pt idx="316">
                  <c:v>0.93327989849180815</c:v>
                </c:pt>
                <c:pt idx="317">
                  <c:v>0.99039817806126507</c:v>
                </c:pt>
                <c:pt idx="318">
                  <c:v>1.0008215640711151</c:v>
                </c:pt>
                <c:pt idx="319">
                  <c:v>1.0168097264346787</c:v>
                </c:pt>
                <c:pt idx="320">
                  <c:v>0.19336092389878445</c:v>
                </c:pt>
                <c:pt idx="321">
                  <c:v>0.38314929125908248</c:v>
                </c:pt>
                <c:pt idx="322">
                  <c:v>0.56756911885193251</c:v>
                </c:pt>
                <c:pt idx="323">
                  <c:v>0.57924449690557134</c:v>
                </c:pt>
                <c:pt idx="324">
                  <c:v>0.54832208425304574</c:v>
                </c:pt>
                <c:pt idx="325">
                  <c:v>0.57115169734980442</c:v>
                </c:pt>
                <c:pt idx="326">
                  <c:v>0.56198537557310224</c:v>
                </c:pt>
                <c:pt idx="327">
                  <c:v>0.67473353752573384</c:v>
                </c:pt>
                <c:pt idx="328">
                  <c:v>0.70296377242456287</c:v>
                </c:pt>
                <c:pt idx="329">
                  <c:v>0.64514565561636983</c:v>
                </c:pt>
                <c:pt idx="330">
                  <c:v>0.65660698152160801</c:v>
                </c:pt>
                <c:pt idx="331">
                  <c:v>0.89961985890102314</c:v>
                </c:pt>
                <c:pt idx="332">
                  <c:v>0.25745046370730751</c:v>
                </c:pt>
                <c:pt idx="333">
                  <c:v>0.21023186970176078</c:v>
                </c:pt>
                <c:pt idx="334">
                  <c:v>0.23025766028888839</c:v>
                </c:pt>
                <c:pt idx="335">
                  <c:v>0.86833099639668843</c:v>
                </c:pt>
                <c:pt idx="336">
                  <c:v>0.55236322738883126</c:v>
                </c:pt>
                <c:pt idx="337">
                  <c:v>0.38541011430261241</c:v>
                </c:pt>
                <c:pt idx="338">
                  <c:v>0.40880968408957513</c:v>
                </c:pt>
                <c:pt idx="339">
                  <c:v>0.43458323014445233</c:v>
                </c:pt>
                <c:pt idx="340">
                  <c:v>0.74876296859535962</c:v>
                </c:pt>
                <c:pt idx="341">
                  <c:v>0.27240230452994724</c:v>
                </c:pt>
                <c:pt idx="342">
                  <c:v>0.45195232326197043</c:v>
                </c:pt>
                <c:pt idx="343">
                  <c:v>0.38873016573633717</c:v>
                </c:pt>
                <c:pt idx="344">
                  <c:v>0.70943470868234348</c:v>
                </c:pt>
                <c:pt idx="345">
                  <c:v>0.70785077705519805</c:v>
                </c:pt>
                <c:pt idx="346">
                  <c:v>0.75235929960377268</c:v>
                </c:pt>
                <c:pt idx="347">
                  <c:v>0.6437684363669397</c:v>
                </c:pt>
                <c:pt idx="348">
                  <c:v>0.74571126321034076</c:v>
                </c:pt>
                <c:pt idx="349">
                  <c:v>0.56374628848232811</c:v>
                </c:pt>
                <c:pt idx="350">
                  <c:v>0.4962516766276025</c:v>
                </c:pt>
                <c:pt idx="351">
                  <c:v>0.45848075071333766</c:v>
                </c:pt>
                <c:pt idx="352">
                  <c:v>0.5675958114374674</c:v>
                </c:pt>
                <c:pt idx="353">
                  <c:v>0.50975039222652996</c:v>
                </c:pt>
                <c:pt idx="354">
                  <c:v>0.97998261714962853</c:v>
                </c:pt>
                <c:pt idx="355">
                  <c:v>0.34300048375825098</c:v>
                </c:pt>
                <c:pt idx="356">
                  <c:v>0.35894410928614295</c:v>
                </c:pt>
                <c:pt idx="357">
                  <c:v>0.28268641084185986</c:v>
                </c:pt>
                <c:pt idx="358">
                  <c:v>0.28530253213010803</c:v>
                </c:pt>
                <c:pt idx="359">
                  <c:v>0.30103633395299634</c:v>
                </c:pt>
                <c:pt idx="360">
                  <c:v>0.23182631760458028</c:v>
                </c:pt>
                <c:pt idx="361">
                  <c:v>9.2211427770943849E-2</c:v>
                </c:pt>
                <c:pt idx="362">
                  <c:v>0.94866245184621989</c:v>
                </c:pt>
                <c:pt idx="363">
                  <c:v>0.18307051525708962</c:v>
                </c:pt>
                <c:pt idx="364">
                  <c:v>0.47750981197802822</c:v>
                </c:pt>
                <c:pt idx="365">
                  <c:v>0.34167200439459339</c:v>
                </c:pt>
                <c:pt idx="366">
                  <c:v>0.93942493987546105</c:v>
                </c:pt>
                <c:pt idx="367">
                  <c:v>0.29026651554350236</c:v>
                </c:pt>
                <c:pt idx="368">
                  <c:v>1.2449806229128706</c:v>
                </c:pt>
                <c:pt idx="369">
                  <c:v>0.21638580570064056</c:v>
                </c:pt>
                <c:pt idx="370">
                  <c:v>1.2612431699448297</c:v>
                </c:pt>
                <c:pt idx="371">
                  <c:v>0.18852852920806842</c:v>
                </c:pt>
                <c:pt idx="372">
                  <c:v>0.27383251685794419</c:v>
                </c:pt>
                <c:pt idx="373">
                  <c:v>0.29663630814411224</c:v>
                </c:pt>
                <c:pt idx="374">
                  <c:v>0.29228320487765436</c:v>
                </c:pt>
                <c:pt idx="375">
                  <c:v>0.3644091793486568</c:v>
                </c:pt>
                <c:pt idx="376">
                  <c:v>0.48740744310437778</c:v>
                </c:pt>
                <c:pt idx="377">
                  <c:v>1.2739475541108647</c:v>
                </c:pt>
                <c:pt idx="378">
                  <c:v>0.41875768149074094</c:v>
                </c:pt>
                <c:pt idx="379">
                  <c:v>0.3246841344278068</c:v>
                </c:pt>
                <c:pt idx="380">
                  <c:v>0.36159752206607282</c:v>
                </c:pt>
                <c:pt idx="381">
                  <c:v>0.15765933141138336</c:v>
                </c:pt>
                <c:pt idx="382">
                  <c:v>1.0327925289062772</c:v>
                </c:pt>
                <c:pt idx="383">
                  <c:v>0.20757056860119402</c:v>
                </c:pt>
                <c:pt idx="384">
                  <c:v>0.84867076348763948</c:v>
                </c:pt>
                <c:pt idx="385">
                  <c:v>0.84611552176497939</c:v>
                </c:pt>
                <c:pt idx="386">
                  <c:v>1.5711075976293347</c:v>
                </c:pt>
                <c:pt idx="387">
                  <c:v>0.82764624738737369</c:v>
                </c:pt>
                <c:pt idx="388">
                  <c:v>0.81158789707314716</c:v>
                </c:pt>
                <c:pt idx="389">
                  <c:v>1.5759611042167165</c:v>
                </c:pt>
                <c:pt idx="390">
                  <c:v>0.67157389671908441</c:v>
                </c:pt>
                <c:pt idx="391">
                  <c:v>1.5376715862054449</c:v>
                </c:pt>
                <c:pt idx="392">
                  <c:v>0.31947965874154316</c:v>
                </c:pt>
                <c:pt idx="393">
                  <c:v>0.36781039349854738</c:v>
                </c:pt>
                <c:pt idx="394">
                  <c:v>0.43973176097532829</c:v>
                </c:pt>
                <c:pt idx="395">
                  <c:v>0.37352007820658895</c:v>
                </c:pt>
                <c:pt idx="396">
                  <c:v>0.54503145450586477</c:v>
                </c:pt>
                <c:pt idx="397">
                  <c:v>0.46581281685140147</c:v>
                </c:pt>
                <c:pt idx="398">
                  <c:v>0.32751147845846951</c:v>
                </c:pt>
                <c:pt idx="399">
                  <c:v>1.1784291940493057</c:v>
                </c:pt>
                <c:pt idx="400">
                  <c:v>0.24216157523764295</c:v>
                </c:pt>
                <c:pt idx="401">
                  <c:v>0.24682429633954578</c:v>
                </c:pt>
                <c:pt idx="402">
                  <c:v>0.81153321633423725</c:v>
                </c:pt>
                <c:pt idx="403">
                  <c:v>0.46642878012632816</c:v>
                </c:pt>
                <c:pt idx="404">
                  <c:v>0.453174611629656</c:v>
                </c:pt>
                <c:pt idx="405">
                  <c:v>0.51414819184284077</c:v>
                </c:pt>
                <c:pt idx="406">
                  <c:v>0.55942898688401232</c:v>
                </c:pt>
                <c:pt idx="407">
                  <c:v>0.63436507520746488</c:v>
                </c:pt>
                <c:pt idx="408">
                  <c:v>0.75967322957125416</c:v>
                </c:pt>
                <c:pt idx="409">
                  <c:v>0.7519797084039318</c:v>
                </c:pt>
                <c:pt idx="410">
                  <c:v>0.89148693671405321</c:v>
                </c:pt>
                <c:pt idx="411">
                  <c:v>0.34090593723941026</c:v>
                </c:pt>
                <c:pt idx="412">
                  <c:v>0.84274229270539569</c:v>
                </c:pt>
                <c:pt idx="413">
                  <c:v>1.3572239649218163</c:v>
                </c:pt>
                <c:pt idx="414">
                  <c:v>1.0590450365042603</c:v>
                </c:pt>
                <c:pt idx="415">
                  <c:v>0.60206321991081446</c:v>
                </c:pt>
                <c:pt idx="416">
                  <c:v>0.52251104245961322</c:v>
                </c:pt>
                <c:pt idx="417">
                  <c:v>0.53470886696863829</c:v>
                </c:pt>
                <c:pt idx="418">
                  <c:v>0.51852883883386436</c:v>
                </c:pt>
                <c:pt idx="419">
                  <c:v>0.5271310781674452</c:v>
                </c:pt>
                <c:pt idx="420">
                  <c:v>0.95861003152204538</c:v>
                </c:pt>
                <c:pt idx="421">
                  <c:v>0.37949904577530674</c:v>
                </c:pt>
                <c:pt idx="422">
                  <c:v>0.26680120465032275</c:v>
                </c:pt>
                <c:pt idx="423">
                  <c:v>0.17920044760373297</c:v>
                </c:pt>
                <c:pt idx="424">
                  <c:v>1.0354370214699955</c:v>
                </c:pt>
                <c:pt idx="425">
                  <c:v>0.1514731335271059</c:v>
                </c:pt>
                <c:pt idx="426">
                  <c:v>0.10889314112007173</c:v>
                </c:pt>
                <c:pt idx="427">
                  <c:v>0.37859769065201493</c:v>
                </c:pt>
                <c:pt idx="428">
                  <c:v>0.68037552774871557</c:v>
                </c:pt>
                <c:pt idx="429">
                  <c:v>0.15096857231751726</c:v>
                </c:pt>
                <c:pt idx="430">
                  <c:v>0.20787494374680929</c:v>
                </c:pt>
                <c:pt idx="431">
                  <c:v>0.39190130370062903</c:v>
                </c:pt>
                <c:pt idx="432">
                  <c:v>0.83297055385884267</c:v>
                </c:pt>
                <c:pt idx="433">
                  <c:v>0.84181827554608801</c:v>
                </c:pt>
                <c:pt idx="434">
                  <c:v>0.86738571559345679</c:v>
                </c:pt>
                <c:pt idx="435">
                  <c:v>0.88189064132222728</c:v>
                </c:pt>
                <c:pt idx="436">
                  <c:v>0.86000434765485556</c:v>
                </c:pt>
                <c:pt idx="437">
                  <c:v>1.6977090935092898</c:v>
                </c:pt>
                <c:pt idx="438">
                  <c:v>0.82182978779344484</c:v>
                </c:pt>
                <c:pt idx="439">
                  <c:v>0.77631974056751574</c:v>
                </c:pt>
                <c:pt idx="440">
                  <c:v>0.55676984756441583</c:v>
                </c:pt>
                <c:pt idx="441">
                  <c:v>0.6751573942912612</c:v>
                </c:pt>
                <c:pt idx="442">
                  <c:v>1.7492666943499893</c:v>
                </c:pt>
                <c:pt idx="443">
                  <c:v>0.76336383848898226</c:v>
                </c:pt>
                <c:pt idx="444">
                  <c:v>0.72399234066791507</c:v>
                </c:pt>
                <c:pt idx="445">
                  <c:v>1.7587932974165261</c:v>
                </c:pt>
                <c:pt idx="446">
                  <c:v>1.6780320601872918</c:v>
                </c:pt>
                <c:pt idx="447">
                  <c:v>0.7480021824235259</c:v>
                </c:pt>
                <c:pt idx="448">
                  <c:v>0.52189690720160253</c:v>
                </c:pt>
                <c:pt idx="449">
                  <c:v>0.94541078702133785</c:v>
                </c:pt>
                <c:pt idx="450">
                  <c:v>0.54540542812214776</c:v>
                </c:pt>
                <c:pt idx="451">
                  <c:v>0.5515836897356502</c:v>
                </c:pt>
                <c:pt idx="452">
                  <c:v>0.89540570291145272</c:v>
                </c:pt>
                <c:pt idx="453">
                  <c:v>0.38185880375873743</c:v>
                </c:pt>
                <c:pt idx="454">
                  <c:v>0.8408228898091481</c:v>
                </c:pt>
                <c:pt idx="455">
                  <c:v>1.2285306908738811</c:v>
                </c:pt>
                <c:pt idx="456">
                  <c:v>1.1055428158775602</c:v>
                </c:pt>
                <c:pt idx="457">
                  <c:v>1.290754519224784</c:v>
                </c:pt>
                <c:pt idx="458">
                  <c:v>0.75048680462062312</c:v>
                </c:pt>
                <c:pt idx="459">
                  <c:v>0.59555776197898336</c:v>
                </c:pt>
                <c:pt idx="460">
                  <c:v>0.66645638962013642</c:v>
                </c:pt>
                <c:pt idx="461">
                  <c:v>0.61055885791770503</c:v>
                </c:pt>
                <c:pt idx="462">
                  <c:v>0.36062794406219689</c:v>
                </c:pt>
                <c:pt idx="463">
                  <c:v>0.42873476978963265</c:v>
                </c:pt>
                <c:pt idx="464">
                  <c:v>0.68052314681283399</c:v>
                </c:pt>
                <c:pt idx="465">
                  <c:v>0.97548875026168147</c:v>
                </c:pt>
                <c:pt idx="466">
                  <c:v>0.74678789254703937</c:v>
                </c:pt>
                <c:pt idx="467">
                  <c:v>0.16705609945962333</c:v>
                </c:pt>
                <c:pt idx="468">
                  <c:v>0.72937191051811467</c:v>
                </c:pt>
                <c:pt idx="469">
                  <c:v>0.76297359079319138</c:v>
                </c:pt>
                <c:pt idx="470">
                  <c:v>0.78853653583325489</c:v>
                </c:pt>
                <c:pt idx="471">
                  <c:v>0.77707240484997087</c:v>
                </c:pt>
                <c:pt idx="472">
                  <c:v>0.72646366887624592</c:v>
                </c:pt>
                <c:pt idx="473">
                  <c:v>1.8546480139349557</c:v>
                </c:pt>
                <c:pt idx="474">
                  <c:v>0.69507280917800118</c:v>
                </c:pt>
                <c:pt idx="475">
                  <c:v>0.72305951257319401</c:v>
                </c:pt>
                <c:pt idx="476">
                  <c:v>1.8388716212321343</c:v>
                </c:pt>
                <c:pt idx="477">
                  <c:v>1.8394385557542063</c:v>
                </c:pt>
                <c:pt idx="478">
                  <c:v>1.8465086031885261</c:v>
                </c:pt>
                <c:pt idx="479">
                  <c:v>1.8453958293747863</c:v>
                </c:pt>
                <c:pt idx="480">
                  <c:v>0.81792631529801518</c:v>
                </c:pt>
                <c:pt idx="481">
                  <c:v>0.82056396512846297</c:v>
                </c:pt>
                <c:pt idx="482">
                  <c:v>0.84208254795729098</c:v>
                </c:pt>
                <c:pt idx="483">
                  <c:v>0.86102296047645133</c:v>
                </c:pt>
                <c:pt idx="484">
                  <c:v>0.80786559210761755</c:v>
                </c:pt>
                <c:pt idx="485">
                  <c:v>0.86259971535243629</c:v>
                </c:pt>
                <c:pt idx="486">
                  <c:v>1.2630632700433662</c:v>
                </c:pt>
                <c:pt idx="487">
                  <c:v>0.81254551070281111</c:v>
                </c:pt>
                <c:pt idx="488">
                  <c:v>0.71747267925695124</c:v>
                </c:pt>
                <c:pt idx="489">
                  <c:v>0.73583334222251007</c:v>
                </c:pt>
                <c:pt idx="490">
                  <c:v>1.6927698680039904</c:v>
                </c:pt>
                <c:pt idx="491">
                  <c:v>1.7202547691984043</c:v>
                </c:pt>
                <c:pt idx="492">
                  <c:v>1.6835959415315953</c:v>
                </c:pt>
                <c:pt idx="493">
                  <c:v>1.7004626907844429</c:v>
                </c:pt>
                <c:pt idx="494">
                  <c:v>1.7718941170408462</c:v>
                </c:pt>
                <c:pt idx="495">
                  <c:v>1.7249261214128542</c:v>
                </c:pt>
                <c:pt idx="496">
                  <c:v>1.1372608216672997</c:v>
                </c:pt>
                <c:pt idx="497">
                  <c:v>0.98096417674103742</c:v>
                </c:pt>
                <c:pt idx="498">
                  <c:v>0.86656303217540742</c:v>
                </c:pt>
                <c:pt idx="499">
                  <c:v>0.77802059253510547</c:v>
                </c:pt>
                <c:pt idx="500">
                  <c:v>0.87228001969117497</c:v>
                </c:pt>
                <c:pt idx="501">
                  <c:v>0.83202601791548569</c:v>
                </c:pt>
                <c:pt idx="502">
                  <c:v>0.83511968944739445</c:v>
                </c:pt>
                <c:pt idx="503">
                  <c:v>0.89208307138055576</c:v>
                </c:pt>
                <c:pt idx="504">
                  <c:v>0.59215236217290357</c:v>
                </c:pt>
                <c:pt idx="505">
                  <c:v>0.85867816935471319</c:v>
                </c:pt>
                <c:pt idx="506">
                  <c:v>0.90362312424990332</c:v>
                </c:pt>
                <c:pt idx="507">
                  <c:v>0.9298878797581116</c:v>
                </c:pt>
                <c:pt idx="508">
                  <c:v>0.59893191822735081</c:v>
                </c:pt>
                <c:pt idx="509">
                  <c:v>0.59281008799030044</c:v>
                </c:pt>
                <c:pt idx="510">
                  <c:v>0.55644285890794032</c:v>
                </c:pt>
                <c:pt idx="511">
                  <c:v>0.56697244006566538</c:v>
                </c:pt>
                <c:pt idx="512">
                  <c:v>0.67641517142967278</c:v>
                </c:pt>
                <c:pt idx="513">
                  <c:v>0.69794799888091552</c:v>
                </c:pt>
                <c:pt idx="514">
                  <c:v>0.82489436083900536</c:v>
                </c:pt>
                <c:pt idx="515">
                  <c:v>0.84158077660742614</c:v>
                </c:pt>
                <c:pt idx="516">
                  <c:v>0.7419505007278262</c:v>
                </c:pt>
                <c:pt idx="517">
                  <c:v>0.80935140062567901</c:v>
                </c:pt>
                <c:pt idx="518">
                  <c:v>0.81618428323992742</c:v>
                </c:pt>
                <c:pt idx="519">
                  <c:v>0.8577344089468667</c:v>
                </c:pt>
                <c:pt idx="520">
                  <c:v>0.97466432452457119</c:v>
                </c:pt>
                <c:pt idx="521">
                  <c:v>1.0191035248710503</c:v>
                </c:pt>
                <c:pt idx="522">
                  <c:v>1.0682593362294743</c:v>
                </c:pt>
                <c:pt idx="523">
                  <c:v>0.74838294955246298</c:v>
                </c:pt>
                <c:pt idx="524">
                  <c:v>0.81426520117789747</c:v>
                </c:pt>
                <c:pt idx="525">
                  <c:v>0.75901103473340126</c:v>
                </c:pt>
                <c:pt idx="526">
                  <c:v>0.67418849591116026</c:v>
                </c:pt>
                <c:pt idx="527">
                  <c:v>0.98669755268466142</c:v>
                </c:pt>
                <c:pt idx="528">
                  <c:v>0.73904854143261267</c:v>
                </c:pt>
                <c:pt idx="529">
                  <c:v>0.69166590111083959</c:v>
                </c:pt>
                <c:pt idx="530">
                  <c:v>0.804889114226784</c:v>
                </c:pt>
                <c:pt idx="531">
                  <c:v>0.77094540048742533</c:v>
                </c:pt>
                <c:pt idx="532">
                  <c:v>0.78613458291192817</c:v>
                </c:pt>
                <c:pt idx="533">
                  <c:v>0.4589356565159739</c:v>
                </c:pt>
                <c:pt idx="534">
                  <c:v>0.41345488085473769</c:v>
                </c:pt>
                <c:pt idx="535">
                  <c:v>0.86312769353697971</c:v>
                </c:pt>
                <c:pt idx="536">
                  <c:v>0.95737131890473082</c:v>
                </c:pt>
                <c:pt idx="537">
                  <c:v>0.99665707449354746</c:v>
                </c:pt>
                <c:pt idx="538">
                  <c:v>1.0547037203897347</c:v>
                </c:pt>
                <c:pt idx="539">
                  <c:v>0.99778269112238493</c:v>
                </c:pt>
                <c:pt idx="540">
                  <c:v>0.21690466893100654</c:v>
                </c:pt>
                <c:pt idx="541">
                  <c:v>0.9094907486643784</c:v>
                </c:pt>
                <c:pt idx="542">
                  <c:v>0.88270832747504124</c:v>
                </c:pt>
                <c:pt idx="543">
                  <c:v>0.85276846071526069</c:v>
                </c:pt>
                <c:pt idx="544">
                  <c:v>0.69260741551294014</c:v>
                </c:pt>
                <c:pt idx="545">
                  <c:v>1.3462526648652393</c:v>
                </c:pt>
                <c:pt idx="546">
                  <c:v>0.65429344546638757</c:v>
                </c:pt>
                <c:pt idx="547">
                  <c:v>0.64226760463314669</c:v>
                </c:pt>
                <c:pt idx="548">
                  <c:v>0.64623842736159898</c:v>
                </c:pt>
                <c:pt idx="549">
                  <c:v>0.66520918343912039</c:v>
                </c:pt>
                <c:pt idx="550">
                  <c:v>0.68920534066018768</c:v>
                </c:pt>
                <c:pt idx="551">
                  <c:v>0.66780840002459829</c:v>
                </c:pt>
                <c:pt idx="552">
                  <c:v>0.86044500926538836</c:v>
                </c:pt>
                <c:pt idx="553">
                  <c:v>0.3930482272834529</c:v>
                </c:pt>
                <c:pt idx="554">
                  <c:v>0.55215303975220553</c:v>
                </c:pt>
                <c:pt idx="555">
                  <c:v>0.57595724415976479</c:v>
                </c:pt>
                <c:pt idx="556">
                  <c:v>0.41799141895422448</c:v>
                </c:pt>
                <c:pt idx="557">
                  <c:v>0.40619191702797541</c:v>
                </c:pt>
                <c:pt idx="558">
                  <c:v>0.31967824972456466</c:v>
                </c:pt>
                <c:pt idx="559">
                  <c:v>0.29968759855752858</c:v>
                </c:pt>
                <c:pt idx="560">
                  <c:v>1.0128100085932816</c:v>
                </c:pt>
                <c:pt idx="561">
                  <c:v>1.0678689308183342</c:v>
                </c:pt>
                <c:pt idx="562">
                  <c:v>1.098124126443087</c:v>
                </c:pt>
                <c:pt idx="563">
                  <c:v>1.0698606484145743</c:v>
                </c:pt>
                <c:pt idx="564">
                  <c:v>1.0722788305015873</c:v>
                </c:pt>
                <c:pt idx="565">
                  <c:v>0.68727667864004105</c:v>
                </c:pt>
                <c:pt idx="566">
                  <c:v>1.1546403865002888</c:v>
                </c:pt>
                <c:pt idx="567">
                  <c:v>1.1455349108789226</c:v>
                </c:pt>
                <c:pt idx="568">
                  <c:v>1.2107017850409174</c:v>
                </c:pt>
                <c:pt idx="569">
                  <c:v>0.87494164993049839</c:v>
                </c:pt>
                <c:pt idx="570">
                  <c:v>1.2382783338354064</c:v>
                </c:pt>
                <c:pt idx="571">
                  <c:v>0.89434069651154968</c:v>
                </c:pt>
                <c:pt idx="572">
                  <c:v>0.95876415357609768</c:v>
                </c:pt>
                <c:pt idx="573">
                  <c:v>1.2761244417336268</c:v>
                </c:pt>
                <c:pt idx="574">
                  <c:v>0.906201427592639</c:v>
                </c:pt>
                <c:pt idx="575">
                  <c:v>1.2108734141081086</c:v>
                </c:pt>
                <c:pt idx="576">
                  <c:v>0.16607234088771786</c:v>
                </c:pt>
                <c:pt idx="577">
                  <c:v>0.17133746832954053</c:v>
                </c:pt>
                <c:pt idx="578">
                  <c:v>0.30473095655850047</c:v>
                </c:pt>
                <c:pt idx="579">
                  <c:v>0.66010720972242254</c:v>
                </c:pt>
                <c:pt idx="580">
                  <c:v>0.68498426555464731</c:v>
                </c:pt>
                <c:pt idx="581">
                  <c:v>0.55318681000163461</c:v>
                </c:pt>
                <c:pt idx="582">
                  <c:v>0.71762327968209594</c:v>
                </c:pt>
                <c:pt idx="583">
                  <c:v>0.20111657348198395</c:v>
                </c:pt>
                <c:pt idx="584">
                  <c:v>0.32568943484904533</c:v>
                </c:pt>
                <c:pt idx="585">
                  <c:v>0.4828628535762467</c:v>
                </c:pt>
                <c:pt idx="586">
                  <c:v>0.61180238594142977</c:v>
                </c:pt>
                <c:pt idx="587">
                  <c:v>0.57391325667164861</c:v>
                </c:pt>
                <c:pt idx="588">
                  <c:v>0.74251638190384472</c:v>
                </c:pt>
                <c:pt idx="589">
                  <c:v>0.76576996798200281</c:v>
                </c:pt>
                <c:pt idx="590">
                  <c:v>0.78887388619244359</c:v>
                </c:pt>
                <c:pt idx="591">
                  <c:v>0.74048689461099715</c:v>
                </c:pt>
                <c:pt idx="592">
                  <c:v>0.99725680571018049</c:v>
                </c:pt>
                <c:pt idx="593">
                  <c:v>1.0052865662529766</c:v>
                </c:pt>
                <c:pt idx="594">
                  <c:v>0.89165697358131657</c:v>
                </c:pt>
                <c:pt idx="595">
                  <c:v>0.69974203352391995</c:v>
                </c:pt>
                <c:pt idx="596">
                  <c:v>0.54709680214025935</c:v>
                </c:pt>
                <c:pt idx="597">
                  <c:v>0.44144685721037102</c:v>
                </c:pt>
                <c:pt idx="598">
                  <c:v>0.88579372624611552</c:v>
                </c:pt>
                <c:pt idx="599">
                  <c:v>0.78292398385804718</c:v>
                </c:pt>
                <c:pt idx="600">
                  <c:v>0.39607318167265987</c:v>
                </c:pt>
                <c:pt idx="601">
                  <c:v>0.41211933446746002</c:v>
                </c:pt>
                <c:pt idx="602">
                  <c:v>0.50302780509398803</c:v>
                </c:pt>
                <c:pt idx="603">
                  <c:v>0.71993249425467865</c:v>
                </c:pt>
                <c:pt idx="604">
                  <c:v>0.83388536876201669</c:v>
                </c:pt>
                <c:pt idx="605">
                  <c:v>0.89048204872884529</c:v>
                </c:pt>
                <c:pt idx="606">
                  <c:v>1.1147911987800994</c:v>
                </c:pt>
                <c:pt idx="607">
                  <c:v>1.126116940852206</c:v>
                </c:pt>
                <c:pt idx="608">
                  <c:v>1.2203492340848532</c:v>
                </c:pt>
                <c:pt idx="609">
                  <c:v>1.1061417488337375</c:v>
                </c:pt>
                <c:pt idx="610">
                  <c:v>0.95484785296190666</c:v>
                </c:pt>
                <c:pt idx="611">
                  <c:v>0.68030630507475798</c:v>
                </c:pt>
                <c:pt idx="612">
                  <c:v>0.5870664285049616</c:v>
                </c:pt>
                <c:pt idx="613">
                  <c:v>0.64430284441729935</c:v>
                </c:pt>
                <c:pt idx="614">
                  <c:v>0.39817380024083948</c:v>
                </c:pt>
                <c:pt idx="615">
                  <c:v>0.7908854799257955</c:v>
                </c:pt>
                <c:pt idx="616">
                  <c:v>0.64644964233930235</c:v>
                </c:pt>
                <c:pt idx="617">
                  <c:v>0.67594698534963948</c:v>
                </c:pt>
                <c:pt idx="618">
                  <c:v>0.70531449287002823</c:v>
                </c:pt>
                <c:pt idx="619">
                  <c:v>0.67762958125244632</c:v>
                </c:pt>
                <c:pt idx="620">
                  <c:v>0.95252972407887615</c:v>
                </c:pt>
                <c:pt idx="621">
                  <c:v>0.89108762589797874</c:v>
                </c:pt>
                <c:pt idx="622">
                  <c:v>0.96506750014251386</c:v>
                </c:pt>
                <c:pt idx="623">
                  <c:v>0.50780286656508056</c:v>
                </c:pt>
                <c:pt idx="624">
                  <c:v>0.63460352487688587</c:v>
                </c:pt>
                <c:pt idx="625">
                  <c:v>0.77279109824138625</c:v>
                </c:pt>
                <c:pt idx="626">
                  <c:v>1.0024415675632843</c:v>
                </c:pt>
                <c:pt idx="627">
                  <c:v>0.65826732638750163</c:v>
                </c:pt>
                <c:pt idx="628">
                  <c:v>0.8518437390476099</c:v>
                </c:pt>
                <c:pt idx="629">
                  <c:v>0.35308729068186845</c:v>
                </c:pt>
                <c:pt idx="630">
                  <c:v>0.89317265214896646</c:v>
                </c:pt>
                <c:pt idx="631">
                  <c:v>0.91689485152558559</c:v>
                </c:pt>
                <c:pt idx="632">
                  <c:v>0.83730235768258798</c:v>
                </c:pt>
                <c:pt idx="633">
                  <c:v>0.47520766365934741</c:v>
                </c:pt>
                <c:pt idx="634">
                  <c:v>0.76839025868893807</c:v>
                </c:pt>
                <c:pt idx="635">
                  <c:v>0.79985231768854936</c:v>
                </c:pt>
                <c:pt idx="636">
                  <c:v>0.80154372675431373</c:v>
                </c:pt>
                <c:pt idx="637">
                  <c:v>1.0878774901739978</c:v>
                </c:pt>
                <c:pt idx="638">
                  <c:v>0.87878719885862244</c:v>
                </c:pt>
                <c:pt idx="639">
                  <c:v>0.97405938291851368</c:v>
                </c:pt>
                <c:pt idx="640">
                  <c:v>0.97235054427882295</c:v>
                </c:pt>
                <c:pt idx="641">
                  <c:v>0.99267208845951327</c:v>
                </c:pt>
                <c:pt idx="642">
                  <c:v>0.98129440915072774</c:v>
                </c:pt>
                <c:pt idx="643">
                  <c:v>0.97479889325854019</c:v>
                </c:pt>
                <c:pt idx="644">
                  <c:v>1.0020952960786769</c:v>
                </c:pt>
                <c:pt idx="645">
                  <c:v>1.0144847295329722</c:v>
                </c:pt>
                <c:pt idx="646">
                  <c:v>1.6287407505125577</c:v>
                </c:pt>
                <c:pt idx="647">
                  <c:v>1.1960278104320161</c:v>
                </c:pt>
                <c:pt idx="648">
                  <c:v>1.1305412389036769</c:v>
                </c:pt>
                <c:pt idx="649">
                  <c:v>0.71084191806827035</c:v>
                </c:pt>
                <c:pt idx="650">
                  <c:v>1.1650774200829785</c:v>
                </c:pt>
                <c:pt idx="651">
                  <c:v>1.1496891929819046</c:v>
                </c:pt>
                <c:pt idx="652">
                  <c:v>1.2047271119434706</c:v>
                </c:pt>
                <c:pt idx="653">
                  <c:v>1.1766530177499623</c:v>
                </c:pt>
                <c:pt idx="654">
                  <c:v>1.1979374680030801</c:v>
                </c:pt>
                <c:pt idx="655">
                  <c:v>1.1469599136231474</c:v>
                </c:pt>
                <c:pt idx="656">
                  <c:v>0.68460216420844244</c:v>
                </c:pt>
                <c:pt idx="657">
                  <c:v>0.68805649832922711</c:v>
                </c:pt>
                <c:pt idx="658">
                  <c:v>0.73918130538976878</c:v>
                </c:pt>
                <c:pt idx="659">
                  <c:v>0.63496474489800225</c:v>
                </c:pt>
                <c:pt idx="660">
                  <c:v>0.64365848225622002</c:v>
                </c:pt>
                <c:pt idx="661">
                  <c:v>0.7084810563085735</c:v>
                </c:pt>
                <c:pt idx="662">
                  <c:v>0.78091666365431567</c:v>
                </c:pt>
                <c:pt idx="663">
                  <c:v>0.83088148378959736</c:v>
                </c:pt>
                <c:pt idx="664">
                  <c:v>0.83745462349111544</c:v>
                </c:pt>
                <c:pt idx="665">
                  <c:v>0.82748307550946687</c:v>
                </c:pt>
                <c:pt idx="666">
                  <c:v>0.863422120514726</c:v>
                </c:pt>
                <c:pt idx="667">
                  <c:v>0.59843579585742146</c:v>
                </c:pt>
                <c:pt idx="668">
                  <c:v>0.11435836486944721</c:v>
                </c:pt>
                <c:pt idx="669">
                  <c:v>0.84698309922339321</c:v>
                </c:pt>
                <c:pt idx="670">
                  <c:v>0.78095472708238323</c:v>
                </c:pt>
                <c:pt idx="671">
                  <c:v>0.8238793650485694</c:v>
                </c:pt>
                <c:pt idx="672">
                  <c:v>0.74408963171749865</c:v>
                </c:pt>
                <c:pt idx="673">
                  <c:v>0.71810805947451983</c:v>
                </c:pt>
                <c:pt idx="674">
                  <c:v>0.88266090435106559</c:v>
                </c:pt>
                <c:pt idx="675">
                  <c:v>0.8878257215858808</c:v>
                </c:pt>
                <c:pt idx="676">
                  <c:v>0.84962757178373483</c:v>
                </c:pt>
                <c:pt idx="677">
                  <c:v>0.84258640124401019</c:v>
                </c:pt>
                <c:pt idx="678">
                  <c:v>0.85654386357712664</c:v>
                </c:pt>
                <c:pt idx="679">
                  <c:v>0.84238095072960406</c:v>
                </c:pt>
                <c:pt idx="680">
                  <c:v>0.29281273789316176</c:v>
                </c:pt>
                <c:pt idx="681">
                  <c:v>0.93320246163442055</c:v>
                </c:pt>
                <c:pt idx="682">
                  <c:v>0.9680522817756535</c:v>
                </c:pt>
                <c:pt idx="683">
                  <c:v>0.96134279161089153</c:v>
                </c:pt>
                <c:pt idx="684">
                  <c:v>1.0350359929952941</c:v>
                </c:pt>
                <c:pt idx="685">
                  <c:v>0.93348465500600597</c:v>
                </c:pt>
                <c:pt idx="686">
                  <c:v>0.92760058945913371</c:v>
                </c:pt>
                <c:pt idx="687">
                  <c:v>0.82811572687263191</c:v>
                </c:pt>
                <c:pt idx="688">
                  <c:v>0.76391448265108808</c:v>
                </c:pt>
                <c:pt idx="689">
                  <c:v>0.78368764075689856</c:v>
                </c:pt>
                <c:pt idx="690">
                  <c:v>0.77655682022031036</c:v>
                </c:pt>
                <c:pt idx="691">
                  <c:v>0.79114558330567986</c:v>
                </c:pt>
                <c:pt idx="692">
                  <c:v>0.74786794365594467</c:v>
                </c:pt>
                <c:pt idx="693">
                  <c:v>0.73885270166145922</c:v>
                </c:pt>
                <c:pt idx="694">
                  <c:v>0.80802656989802901</c:v>
                </c:pt>
                <c:pt idx="695">
                  <c:v>0.64492988709587651</c:v>
                </c:pt>
                <c:pt idx="696">
                  <c:v>0.74766983444453106</c:v>
                </c:pt>
                <c:pt idx="697">
                  <c:v>1.1817770058390389</c:v>
                </c:pt>
                <c:pt idx="698">
                  <c:v>0.83340759609283988</c:v>
                </c:pt>
                <c:pt idx="699">
                  <c:v>0.72858017316714063</c:v>
                </c:pt>
                <c:pt idx="700">
                  <c:v>0.69287089156167114</c:v>
                </c:pt>
                <c:pt idx="701">
                  <c:v>0.33021626919804364</c:v>
                </c:pt>
                <c:pt idx="702">
                  <c:v>0.74221454862780589</c:v>
                </c:pt>
                <c:pt idx="703">
                  <c:v>0.76014539845844542</c:v>
                </c:pt>
                <c:pt idx="704">
                  <c:v>1.5105462213872205</c:v>
                </c:pt>
                <c:pt idx="705">
                  <c:v>1.509614274304095</c:v>
                </c:pt>
                <c:pt idx="706">
                  <c:v>0.68129080337978487</c:v>
                </c:pt>
                <c:pt idx="707">
                  <c:v>0.84956246817381742</c:v>
                </c:pt>
                <c:pt idx="708">
                  <c:v>0.89561737676657449</c:v>
                </c:pt>
                <c:pt idx="709">
                  <c:v>0.90017011579697115</c:v>
                </c:pt>
                <c:pt idx="710">
                  <c:v>1.63674658221417</c:v>
                </c:pt>
                <c:pt idx="711">
                  <c:v>0.98944704205025125</c:v>
                </c:pt>
                <c:pt idx="712">
                  <c:v>0.92329763467069659</c:v>
                </c:pt>
                <c:pt idx="713">
                  <c:v>0.94585638855865606</c:v>
                </c:pt>
                <c:pt idx="714">
                  <c:v>0.82761119111402381</c:v>
                </c:pt>
                <c:pt idx="715">
                  <c:v>0.87381899362207915</c:v>
                </c:pt>
                <c:pt idx="716">
                  <c:v>0.86191007768742967</c:v>
                </c:pt>
                <c:pt idx="717">
                  <c:v>0.90594969671408854</c:v>
                </c:pt>
                <c:pt idx="718">
                  <c:v>0.93183992036159136</c:v>
                </c:pt>
                <c:pt idx="719">
                  <c:v>1.1246060784401075</c:v>
                </c:pt>
                <c:pt idx="720">
                  <c:v>1.2609723735146321</c:v>
                </c:pt>
                <c:pt idx="721">
                  <c:v>1.2141699294923873</c:v>
                </c:pt>
                <c:pt idx="722">
                  <c:v>1.1722154797645234</c:v>
                </c:pt>
                <c:pt idx="723">
                  <c:v>1.6135413793783391</c:v>
                </c:pt>
                <c:pt idx="724">
                  <c:v>1.3066225762600165</c:v>
                </c:pt>
                <c:pt idx="725">
                  <c:v>1.1252820327099087</c:v>
                </c:pt>
                <c:pt idx="726">
                  <c:v>0.84684100139956509</c:v>
                </c:pt>
                <c:pt idx="727">
                  <c:v>1.12582347912435</c:v>
                </c:pt>
                <c:pt idx="728">
                  <c:v>1.1823782660932081</c:v>
                </c:pt>
                <c:pt idx="729">
                  <c:v>1.1578546525132203</c:v>
                </c:pt>
                <c:pt idx="730">
                  <c:v>1.1272337964457535</c:v>
                </c:pt>
                <c:pt idx="731">
                  <c:v>0.58834763484951169</c:v>
                </c:pt>
                <c:pt idx="732">
                  <c:v>0.35589606523068951</c:v>
                </c:pt>
                <c:pt idx="733">
                  <c:v>0.27208067432540389</c:v>
                </c:pt>
                <c:pt idx="734">
                  <c:v>0.33829764655384931</c:v>
                </c:pt>
                <c:pt idx="735">
                  <c:v>0.30266072651984277</c:v>
                </c:pt>
                <c:pt idx="736">
                  <c:v>0.3333125733598073</c:v>
                </c:pt>
                <c:pt idx="737">
                  <c:v>0.36751670781122331</c:v>
                </c:pt>
                <c:pt idx="738">
                  <c:v>0.38226791772193747</c:v>
                </c:pt>
                <c:pt idx="739">
                  <c:v>0.17877542250714076</c:v>
                </c:pt>
                <c:pt idx="740">
                  <c:v>0.45672841206716269</c:v>
                </c:pt>
                <c:pt idx="741">
                  <c:v>0.43943394396051616</c:v>
                </c:pt>
                <c:pt idx="742">
                  <c:v>0.14223829054121764</c:v>
                </c:pt>
                <c:pt idx="743">
                  <c:v>0.20583711333604826</c:v>
                </c:pt>
                <c:pt idx="744">
                  <c:v>0.20505906066972834</c:v>
                </c:pt>
                <c:pt idx="745">
                  <c:v>0.23683550068508943</c:v>
                </c:pt>
                <c:pt idx="746">
                  <c:v>1.1999043646409238</c:v>
                </c:pt>
                <c:pt idx="747">
                  <c:v>1.2418391157285062</c:v>
                </c:pt>
                <c:pt idx="748">
                  <c:v>0.7260896795213152</c:v>
                </c:pt>
                <c:pt idx="749">
                  <c:v>0.71799867915229787</c:v>
                </c:pt>
                <c:pt idx="750">
                  <c:v>0.68491579454290685</c:v>
                </c:pt>
                <c:pt idx="751">
                  <c:v>0.67180086652662885</c:v>
                </c:pt>
                <c:pt idx="752">
                  <c:v>0.62726703724245303</c:v>
                </c:pt>
                <c:pt idx="753">
                  <c:v>0.57702127636595935</c:v>
                </c:pt>
                <c:pt idx="754">
                  <c:v>1.2813747879161228</c:v>
                </c:pt>
                <c:pt idx="755">
                  <c:v>0.51769049963972547</c:v>
                </c:pt>
                <c:pt idx="756">
                  <c:v>1.1744676279403836</c:v>
                </c:pt>
                <c:pt idx="757">
                  <c:v>0.58976417811129178</c:v>
                </c:pt>
                <c:pt idx="758">
                  <c:v>0.69985236510009752</c:v>
                </c:pt>
                <c:pt idx="759">
                  <c:v>0.64054715260474027</c:v>
                </c:pt>
                <c:pt idx="760">
                  <c:v>0.65060778803708152</c:v>
                </c:pt>
                <c:pt idx="761">
                  <c:v>0.54942743359224955</c:v>
                </c:pt>
                <c:pt idx="762">
                  <c:v>0.56739194529472747</c:v>
                </c:pt>
                <c:pt idx="763">
                  <c:v>0.47177447766488528</c:v>
                </c:pt>
                <c:pt idx="764">
                  <c:v>0.8206454023193801</c:v>
                </c:pt>
                <c:pt idx="765">
                  <c:v>1.2959586939712948</c:v>
                </c:pt>
                <c:pt idx="766">
                  <c:v>0.73713481423682659</c:v>
                </c:pt>
                <c:pt idx="767">
                  <c:v>0.70148879504198114</c:v>
                </c:pt>
                <c:pt idx="768">
                  <c:v>0.69809530081551985</c:v>
                </c:pt>
                <c:pt idx="769">
                  <c:v>1.3188352934241094</c:v>
                </c:pt>
                <c:pt idx="770">
                  <c:v>1.2777096719822956</c:v>
                </c:pt>
                <c:pt idx="771">
                  <c:v>1.2534065728116566</c:v>
                </c:pt>
                <c:pt idx="772">
                  <c:v>1.1871248399278262</c:v>
                </c:pt>
                <c:pt idx="773">
                  <c:v>0.50685828422307477</c:v>
                </c:pt>
                <c:pt idx="774">
                  <c:v>0.43311858102012984</c:v>
                </c:pt>
                <c:pt idx="775">
                  <c:v>0.34653963061077325</c:v>
                </c:pt>
                <c:pt idx="776">
                  <c:v>1.1294898920961294</c:v>
                </c:pt>
                <c:pt idx="777">
                  <c:v>1.1717507831723277</c:v>
                </c:pt>
                <c:pt idx="778">
                  <c:v>0.28614729470423605</c:v>
                </c:pt>
                <c:pt idx="779">
                  <c:v>0.38261166914851785</c:v>
                </c:pt>
                <c:pt idx="780">
                  <c:v>0.61877141230421429</c:v>
                </c:pt>
                <c:pt idx="781">
                  <c:v>1.2286016002331075</c:v>
                </c:pt>
                <c:pt idx="782">
                  <c:v>1.0701751927217766</c:v>
                </c:pt>
                <c:pt idx="783">
                  <c:v>0.79215321852290788</c:v>
                </c:pt>
                <c:pt idx="784">
                  <c:v>0.99679543265005233</c:v>
                </c:pt>
                <c:pt idx="785">
                  <c:v>0.6046216101626688</c:v>
                </c:pt>
                <c:pt idx="786">
                  <c:v>0.51054906649803877</c:v>
                </c:pt>
                <c:pt idx="787">
                  <c:v>0.51022526258296319</c:v>
                </c:pt>
                <c:pt idx="788">
                  <c:v>0.46854506550960862</c:v>
                </c:pt>
                <c:pt idx="789">
                  <c:v>0.49655736753795526</c:v>
                </c:pt>
                <c:pt idx="790">
                  <c:v>0.82355180164514119</c:v>
                </c:pt>
                <c:pt idx="791">
                  <c:v>1.0472447459611971</c:v>
                </c:pt>
                <c:pt idx="792">
                  <c:v>0.62279134318932849</c:v>
                </c:pt>
                <c:pt idx="793">
                  <c:v>0.65935981277733946</c:v>
                </c:pt>
                <c:pt idx="794">
                  <c:v>1.0026926811019676</c:v>
                </c:pt>
                <c:pt idx="795">
                  <c:v>0.98353643213878272</c:v>
                </c:pt>
                <c:pt idx="796">
                  <c:v>0.6939596094987337</c:v>
                </c:pt>
                <c:pt idx="797">
                  <c:v>0.67204477057733691</c:v>
                </c:pt>
                <c:pt idx="798">
                  <c:v>0.67657702753153492</c:v>
                </c:pt>
                <c:pt idx="799">
                  <c:v>0.93503073156394623</c:v>
                </c:pt>
                <c:pt idx="800">
                  <c:v>0.94516134998432999</c:v>
                </c:pt>
                <c:pt idx="801">
                  <c:v>0.94864338237417234</c:v>
                </c:pt>
                <c:pt idx="802">
                  <c:v>0.61473493448918648</c:v>
                </c:pt>
                <c:pt idx="803">
                  <c:v>1.3898966303493945</c:v>
                </c:pt>
                <c:pt idx="804">
                  <c:v>1.5958088316428658</c:v>
                </c:pt>
                <c:pt idx="805">
                  <c:v>1.2342613810844114</c:v>
                </c:pt>
                <c:pt idx="806">
                  <c:v>0.87904154189240846</c:v>
                </c:pt>
                <c:pt idx="807">
                  <c:v>0.96413243432573614</c:v>
                </c:pt>
                <c:pt idx="808">
                  <c:v>0.77110723826512784</c:v>
                </c:pt>
                <c:pt idx="809">
                  <c:v>0.21209571181670714</c:v>
                </c:pt>
                <c:pt idx="810">
                  <c:v>0.3293469921561154</c:v>
                </c:pt>
                <c:pt idx="811">
                  <c:v>0.49820420212973826</c:v>
                </c:pt>
                <c:pt idx="812">
                  <c:v>0.6799188870530356</c:v>
                </c:pt>
                <c:pt idx="813">
                  <c:v>0.69839489531450183</c:v>
                </c:pt>
                <c:pt idx="814">
                  <c:v>0.70374844568585404</c:v>
                </c:pt>
                <c:pt idx="815">
                  <c:v>0.73483734922601196</c:v>
                </c:pt>
                <c:pt idx="816">
                  <c:v>0.72798228707191504</c:v>
                </c:pt>
                <c:pt idx="817">
                  <c:v>0.82758314639384545</c:v>
                </c:pt>
                <c:pt idx="818">
                  <c:v>1.5517123371645507</c:v>
                </c:pt>
                <c:pt idx="819">
                  <c:v>0.81099850395302753</c:v>
                </c:pt>
                <c:pt idx="820">
                  <c:v>0.83993064100014636</c:v>
                </c:pt>
                <c:pt idx="821">
                  <c:v>0.83737008160840121</c:v>
                </c:pt>
                <c:pt idx="822">
                  <c:v>1.2691150420472737</c:v>
                </c:pt>
                <c:pt idx="823">
                  <c:v>0.92370452792453395</c:v>
                </c:pt>
                <c:pt idx="824">
                  <c:v>1.6191349734129665</c:v>
                </c:pt>
                <c:pt idx="825">
                  <c:v>0.90678093284323524</c:v>
                </c:pt>
                <c:pt idx="826">
                  <c:v>1.6342312972057054</c:v>
                </c:pt>
                <c:pt idx="827">
                  <c:v>0.89386542683139425</c:v>
                </c:pt>
                <c:pt idx="828">
                  <c:v>0.505062034533723</c:v>
                </c:pt>
                <c:pt idx="829">
                  <c:v>0.63531182663363939</c:v>
                </c:pt>
                <c:pt idx="830">
                  <c:v>0.67340162327615105</c:v>
                </c:pt>
                <c:pt idx="831">
                  <c:v>0.52907203223086163</c:v>
                </c:pt>
                <c:pt idx="832">
                  <c:v>0.63560871123063045</c:v>
                </c:pt>
                <c:pt idx="833">
                  <c:v>0.64760421063995277</c:v>
                </c:pt>
                <c:pt idx="834">
                  <c:v>0.67542949743376002</c:v>
                </c:pt>
                <c:pt idx="835">
                  <c:v>0.69459588061302924</c:v>
                </c:pt>
                <c:pt idx="836">
                  <c:v>0.3165113346496477</c:v>
                </c:pt>
                <c:pt idx="837">
                  <c:v>0.83206983395451561</c:v>
                </c:pt>
                <c:pt idx="838">
                  <c:v>0.94778859909163138</c:v>
                </c:pt>
                <c:pt idx="839">
                  <c:v>0.78094623625015513</c:v>
                </c:pt>
                <c:pt idx="840">
                  <c:v>0.90741102074425994</c:v>
                </c:pt>
                <c:pt idx="841">
                  <c:v>0.77797494471855511</c:v>
                </c:pt>
                <c:pt idx="842">
                  <c:v>0.85488647069739676</c:v>
                </c:pt>
                <c:pt idx="843">
                  <c:v>0.74443780898752943</c:v>
                </c:pt>
                <c:pt idx="844">
                  <c:v>0.66829015278673853</c:v>
                </c:pt>
                <c:pt idx="845">
                  <c:v>1.2911906270181848</c:v>
                </c:pt>
                <c:pt idx="846">
                  <c:v>1.06535019346868</c:v>
                </c:pt>
                <c:pt idx="847">
                  <c:v>1.0857426732534419</c:v>
                </c:pt>
                <c:pt idx="848">
                  <c:v>0.99809827051399891</c:v>
                </c:pt>
                <c:pt idx="849">
                  <c:v>0.44881911022619375</c:v>
                </c:pt>
                <c:pt idx="850">
                  <c:v>0.63481101285034058</c:v>
                </c:pt>
                <c:pt idx="851">
                  <c:v>0.9301891498893412</c:v>
                </c:pt>
                <c:pt idx="852">
                  <c:v>0.51890241856463448</c:v>
                </c:pt>
                <c:pt idx="853">
                  <c:v>0.4801274599662213</c:v>
                </c:pt>
                <c:pt idx="854">
                  <c:v>0.44174300333134542</c:v>
                </c:pt>
                <c:pt idx="855">
                  <c:v>0.51476191962925855</c:v>
                </c:pt>
                <c:pt idx="856">
                  <c:v>0.63357146342269943</c:v>
                </c:pt>
                <c:pt idx="857">
                  <c:v>0.18858913777156799</c:v>
                </c:pt>
                <c:pt idx="858">
                  <c:v>0.47176207138385307</c:v>
                </c:pt>
                <c:pt idx="859">
                  <c:v>0.5795804513964159</c:v>
                </c:pt>
                <c:pt idx="860">
                  <c:v>0.8061157887977477</c:v>
                </c:pt>
                <c:pt idx="861">
                  <c:v>0.84819942693801575</c:v>
                </c:pt>
                <c:pt idx="862">
                  <c:v>0.82022993482584083</c:v>
                </c:pt>
                <c:pt idx="863">
                  <c:v>0.76540564053568494</c:v>
                </c:pt>
                <c:pt idx="864">
                  <c:v>0.75427847734534947</c:v>
                </c:pt>
                <c:pt idx="865">
                  <c:v>1.0646111628897053</c:v>
                </c:pt>
                <c:pt idx="866">
                  <c:v>0.75978958163546739</c:v>
                </c:pt>
                <c:pt idx="867">
                  <c:v>0.43873466236863584</c:v>
                </c:pt>
                <c:pt idx="868">
                  <c:v>1.3143517962993303</c:v>
                </c:pt>
                <c:pt idx="869">
                  <c:v>0.25865588034283155</c:v>
                </c:pt>
                <c:pt idx="870">
                  <c:v>0.34447986168474282</c:v>
                </c:pt>
                <c:pt idx="871">
                  <c:v>1.2836617847107252</c:v>
                </c:pt>
                <c:pt idx="872">
                  <c:v>1.287678454665016</c:v>
                </c:pt>
                <c:pt idx="873">
                  <c:v>1.3265138928031244</c:v>
                </c:pt>
                <c:pt idx="874">
                  <c:v>1.3751584325521342</c:v>
                </c:pt>
                <c:pt idx="875">
                  <c:v>1.3876305311990105</c:v>
                </c:pt>
                <c:pt idx="876">
                  <c:v>0.57236233993542851</c:v>
                </c:pt>
                <c:pt idx="877">
                  <c:v>1.2421953632380118</c:v>
                </c:pt>
                <c:pt idx="878">
                  <c:v>1.0963465293872123</c:v>
                </c:pt>
                <c:pt idx="879">
                  <c:v>0.96658697827839357</c:v>
                </c:pt>
                <c:pt idx="880">
                  <c:v>1.0462754577704925</c:v>
                </c:pt>
                <c:pt idx="881">
                  <c:v>0.87163302777637475</c:v>
                </c:pt>
                <c:pt idx="882">
                  <c:v>0.69388252719502641</c:v>
                </c:pt>
                <c:pt idx="883">
                  <c:v>0.48980157686354431</c:v>
                </c:pt>
                <c:pt idx="884">
                  <c:v>0.56542316529539849</c:v>
                </c:pt>
                <c:pt idx="885">
                  <c:v>0.70393184278025211</c:v>
                </c:pt>
                <c:pt idx="886">
                  <c:v>0.68334906400528428</c:v>
                </c:pt>
                <c:pt idx="887">
                  <c:v>0.68967122272744319</c:v>
                </c:pt>
                <c:pt idx="888">
                  <c:v>0.78934902011231767</c:v>
                </c:pt>
                <c:pt idx="889">
                  <c:v>0.94043079106533356</c:v>
                </c:pt>
                <c:pt idx="890">
                  <c:v>0.89031781148217093</c:v>
                </c:pt>
                <c:pt idx="891">
                  <c:v>0.91714715471949226</c:v>
                </c:pt>
                <c:pt idx="892">
                  <c:v>0.64619660795283407</c:v>
                </c:pt>
                <c:pt idx="893">
                  <c:v>0.61155068401735024</c:v>
                </c:pt>
                <c:pt idx="894">
                  <c:v>0.6098940934527709</c:v>
                </c:pt>
                <c:pt idx="895">
                  <c:v>0.59450098325038225</c:v>
                </c:pt>
                <c:pt idx="896">
                  <c:v>1.0905739819880123</c:v>
                </c:pt>
                <c:pt idx="897">
                  <c:v>0.6570219411070285</c:v>
                </c:pt>
                <c:pt idx="898">
                  <c:v>0.64079066706988175</c:v>
                </c:pt>
                <c:pt idx="899">
                  <c:v>0.59970187470408598</c:v>
                </c:pt>
                <c:pt idx="900">
                  <c:v>0.50987361306777312</c:v>
                </c:pt>
                <c:pt idx="901">
                  <c:v>0.49218423942697337</c:v>
                </c:pt>
                <c:pt idx="902">
                  <c:v>0.39020119038257334</c:v>
                </c:pt>
                <c:pt idx="903">
                  <c:v>0.49196054443592679</c:v>
                </c:pt>
                <c:pt idx="904">
                  <c:v>0.27247373762431315</c:v>
                </c:pt>
                <c:pt idx="905">
                  <c:v>1.2290766048267918</c:v>
                </c:pt>
                <c:pt idx="906">
                  <c:v>1.084701552958679</c:v>
                </c:pt>
                <c:pt idx="907">
                  <c:v>0.72845634733780518</c:v>
                </c:pt>
                <c:pt idx="908">
                  <c:v>1.0088422797795211</c:v>
                </c:pt>
                <c:pt idx="909">
                  <c:v>1.018095514999473</c:v>
                </c:pt>
                <c:pt idx="910">
                  <c:v>1.0102216171189211</c:v>
                </c:pt>
                <c:pt idx="911">
                  <c:v>1.0352672731951869</c:v>
                </c:pt>
                <c:pt idx="912">
                  <c:v>1.0297473732862916</c:v>
                </c:pt>
                <c:pt idx="913">
                  <c:v>1.5044516489761308</c:v>
                </c:pt>
                <c:pt idx="914">
                  <c:v>1.444047848847505</c:v>
                </c:pt>
                <c:pt idx="915">
                  <c:v>1.2507620348569639</c:v>
                </c:pt>
                <c:pt idx="916">
                  <c:v>1.4347951895910056</c:v>
                </c:pt>
                <c:pt idx="917">
                  <c:v>0.17352711633305826</c:v>
                </c:pt>
                <c:pt idx="918">
                  <c:v>0.18778022343715983</c:v>
                </c:pt>
                <c:pt idx="919">
                  <c:v>0.27175320747294263</c:v>
                </c:pt>
                <c:pt idx="920">
                  <c:v>0.48781739432830024</c:v>
                </c:pt>
                <c:pt idx="921">
                  <c:v>0.43486459906433428</c:v>
                </c:pt>
                <c:pt idx="922">
                  <c:v>1.1302073615968591</c:v>
                </c:pt>
                <c:pt idx="923">
                  <c:v>1.1011906458422465</c:v>
                </c:pt>
                <c:pt idx="924">
                  <c:v>0.60629767179681426</c:v>
                </c:pt>
                <c:pt idx="925">
                  <c:v>0.58782204093505763</c:v>
                </c:pt>
                <c:pt idx="926">
                  <c:v>0.48925074810705244</c:v>
                </c:pt>
                <c:pt idx="927">
                  <c:v>0.50232797506890037</c:v>
                </c:pt>
                <c:pt idx="928">
                  <c:v>1.4117531030830739</c:v>
                </c:pt>
                <c:pt idx="929">
                  <c:v>0.57778210407392294</c:v>
                </c:pt>
                <c:pt idx="930">
                  <c:v>0.59978482964638813</c:v>
                </c:pt>
                <c:pt idx="931">
                  <c:v>1.4417327564725431</c:v>
                </c:pt>
                <c:pt idx="932">
                  <c:v>1.399650059175392</c:v>
                </c:pt>
                <c:pt idx="933">
                  <c:v>0.43185158830397335</c:v>
                </c:pt>
                <c:pt idx="934">
                  <c:v>0.31346415804315975</c:v>
                </c:pt>
                <c:pt idx="935">
                  <c:v>0.40140186361454799</c:v>
                </c:pt>
                <c:pt idx="936">
                  <c:v>0.27380386496610415</c:v>
                </c:pt>
                <c:pt idx="937">
                  <c:v>0.36959268986878013</c:v>
                </c:pt>
                <c:pt idx="938">
                  <c:v>0.37335290323479065</c:v>
                </c:pt>
                <c:pt idx="939">
                  <c:v>0.41926227291619661</c:v>
                </c:pt>
                <c:pt idx="940">
                  <c:v>0.7474372324800429</c:v>
                </c:pt>
                <c:pt idx="941">
                  <c:v>0.75137462481559869</c:v>
                </c:pt>
                <c:pt idx="942">
                  <c:v>0.76212083575015177</c:v>
                </c:pt>
                <c:pt idx="943">
                  <c:v>0.77526944661178732</c:v>
                </c:pt>
                <c:pt idx="944">
                  <c:v>0.82530296394335811</c:v>
                </c:pt>
                <c:pt idx="945">
                  <c:v>0.86618559070362322</c:v>
                </c:pt>
                <c:pt idx="946">
                  <c:v>0.91901341990839236</c:v>
                </c:pt>
                <c:pt idx="947">
                  <c:v>0.92940919960728952</c:v>
                </c:pt>
                <c:pt idx="948">
                  <c:v>1.6148293138747467</c:v>
                </c:pt>
                <c:pt idx="949">
                  <c:v>1.6079862679402681</c:v>
                </c:pt>
                <c:pt idx="950">
                  <c:v>1.5919802233460612</c:v>
                </c:pt>
                <c:pt idx="951">
                  <c:v>1.6082688811281127</c:v>
                </c:pt>
                <c:pt idx="952">
                  <c:v>1.5808424992974006</c:v>
                </c:pt>
                <c:pt idx="953">
                  <c:v>1.6005588992324051</c:v>
                </c:pt>
                <c:pt idx="954">
                  <c:v>1.5982826857212138</c:v>
                </c:pt>
                <c:pt idx="955">
                  <c:v>1.6775716387360875</c:v>
                </c:pt>
                <c:pt idx="956">
                  <c:v>0.41253690384906649</c:v>
                </c:pt>
                <c:pt idx="957">
                  <c:v>0.48982046920361139</c:v>
                </c:pt>
                <c:pt idx="958">
                  <c:v>0.45822453284759074</c:v>
                </c:pt>
                <c:pt idx="959">
                  <c:v>1.0581487808211132</c:v>
                </c:pt>
                <c:pt idx="960">
                  <c:v>0.49170395147761281</c:v>
                </c:pt>
                <c:pt idx="961">
                  <c:v>0.55549871189176381</c:v>
                </c:pt>
                <c:pt idx="962">
                  <c:v>0.44405053235216496</c:v>
                </c:pt>
                <c:pt idx="963">
                  <c:v>0.46735831639957476</c:v>
                </c:pt>
                <c:pt idx="964">
                  <c:v>0.37772805621894096</c:v>
                </c:pt>
                <c:pt idx="965">
                  <c:v>1.2099579190009557</c:v>
                </c:pt>
                <c:pt idx="966">
                  <c:v>0.21499077362848193</c:v>
                </c:pt>
                <c:pt idx="967">
                  <c:v>0.23298104777006468</c:v>
                </c:pt>
                <c:pt idx="968">
                  <c:v>0.46050971187356543</c:v>
                </c:pt>
                <c:pt idx="969">
                  <c:v>0.46041036857702694</c:v>
                </c:pt>
                <c:pt idx="970">
                  <c:v>0.49162742884506827</c:v>
                </c:pt>
                <c:pt idx="971">
                  <c:v>0.40369139382766994</c:v>
                </c:pt>
                <c:pt idx="972">
                  <c:v>1.1108593179685478</c:v>
                </c:pt>
                <c:pt idx="973">
                  <c:v>0.41812610811263834</c:v>
                </c:pt>
                <c:pt idx="974">
                  <c:v>0.41822725492411383</c:v>
                </c:pt>
                <c:pt idx="975">
                  <c:v>0.4723330453230668</c:v>
                </c:pt>
                <c:pt idx="976">
                  <c:v>0.51067702467945641</c:v>
                </c:pt>
                <c:pt idx="977">
                  <c:v>1.4890259999021502</c:v>
                </c:pt>
                <c:pt idx="978">
                  <c:v>0.52191632903851926</c:v>
                </c:pt>
                <c:pt idx="979">
                  <c:v>0.55440979030978343</c:v>
                </c:pt>
                <c:pt idx="980">
                  <c:v>0.62024545979595247</c:v>
                </c:pt>
                <c:pt idx="981">
                  <c:v>1.1342262945832218</c:v>
                </c:pt>
                <c:pt idx="982">
                  <c:v>0.64154766282832321</c:v>
                </c:pt>
                <c:pt idx="983">
                  <c:v>1.3008075145700488</c:v>
                </c:pt>
                <c:pt idx="984">
                  <c:v>1.256524106992001</c:v>
                </c:pt>
                <c:pt idx="985">
                  <c:v>1.2333623600078256</c:v>
                </c:pt>
                <c:pt idx="986">
                  <c:v>1.2605864830314009</c:v>
                </c:pt>
                <c:pt idx="987">
                  <c:v>1.3015044656633532</c:v>
                </c:pt>
                <c:pt idx="988">
                  <c:v>1.0889872323288508</c:v>
                </c:pt>
                <c:pt idx="989">
                  <c:v>1.0832079268902353</c:v>
                </c:pt>
                <c:pt idx="990">
                  <c:v>0.48988517897357403</c:v>
                </c:pt>
                <c:pt idx="991">
                  <c:v>1.0586219225912914</c:v>
                </c:pt>
                <c:pt idx="992">
                  <c:v>1.0303575591605416</c:v>
                </c:pt>
                <c:pt idx="993">
                  <c:v>1.0253625261274331</c:v>
                </c:pt>
                <c:pt idx="994">
                  <c:v>1.0269909528772783</c:v>
                </c:pt>
                <c:pt idx="995">
                  <c:v>1.0582766187554755</c:v>
                </c:pt>
                <c:pt idx="996">
                  <c:v>0.55157024971517166</c:v>
                </c:pt>
                <c:pt idx="997">
                  <c:v>1.0990092084023548</c:v>
                </c:pt>
                <c:pt idx="998">
                  <c:v>1.1309354100006801</c:v>
                </c:pt>
                <c:pt idx="999">
                  <c:v>1.1075411658394001</c:v>
                </c:pt>
                <c:pt idx="1000">
                  <c:v>1.1405440099661492</c:v>
                </c:pt>
                <c:pt idx="1001">
                  <c:v>1.1102670544963138</c:v>
                </c:pt>
                <c:pt idx="1002">
                  <c:v>1.1067833319184408</c:v>
                </c:pt>
                <c:pt idx="1003">
                  <c:v>1.0673839131059553</c:v>
                </c:pt>
                <c:pt idx="1004">
                  <c:v>0.55738319854212726</c:v>
                </c:pt>
                <c:pt idx="1005">
                  <c:v>0.59837034294088942</c:v>
                </c:pt>
                <c:pt idx="1006">
                  <c:v>0.46727924111234381</c:v>
                </c:pt>
                <c:pt idx="1007">
                  <c:v>0.47227522769365538</c:v>
                </c:pt>
                <c:pt idx="1008">
                  <c:v>1.0036512575655527</c:v>
                </c:pt>
                <c:pt idx="1009">
                  <c:v>0.36053855157968528</c:v>
                </c:pt>
                <c:pt idx="1010">
                  <c:v>0.55336588595801506</c:v>
                </c:pt>
                <c:pt idx="1011">
                  <c:v>0.54998262559235034</c:v>
                </c:pt>
                <c:pt idx="1012">
                  <c:v>0.48898539653134276</c:v>
                </c:pt>
                <c:pt idx="1013">
                  <c:v>0.46961679935853273</c:v>
                </c:pt>
                <c:pt idx="1014">
                  <c:v>0.41081091897872751</c:v>
                </c:pt>
                <c:pt idx="1015">
                  <c:v>1.1242416820185994</c:v>
                </c:pt>
                <c:pt idx="1016">
                  <c:v>0.37312872283701531</c:v>
                </c:pt>
                <c:pt idx="1017">
                  <c:v>0.2225298835780698</c:v>
                </c:pt>
                <c:pt idx="1018">
                  <c:v>4.8859375531124835E-2</c:v>
                </c:pt>
                <c:pt idx="1019">
                  <c:v>0.31871601207602546</c:v>
                </c:pt>
                <c:pt idx="1020">
                  <c:v>0.59357799340920558</c:v>
                </c:pt>
                <c:pt idx="1021">
                  <c:v>0.93962753253360753</c:v>
                </c:pt>
                <c:pt idx="1022">
                  <c:v>0.77996312349754993</c:v>
                </c:pt>
                <c:pt idx="1023">
                  <c:v>0.95864414598957992</c:v>
                </c:pt>
                <c:pt idx="1024">
                  <c:v>0.43409355616354162</c:v>
                </c:pt>
                <c:pt idx="1025">
                  <c:v>0.81603150148720649</c:v>
                </c:pt>
                <c:pt idx="1026">
                  <c:v>0.53284611146885286</c:v>
                </c:pt>
                <c:pt idx="1027">
                  <c:v>0.89647476950321459</c:v>
                </c:pt>
                <c:pt idx="1028">
                  <c:v>0.93511876343616274</c:v>
                </c:pt>
                <c:pt idx="1029">
                  <c:v>0.41396727565688346</c:v>
                </c:pt>
                <c:pt idx="1030">
                  <c:v>0.80819309810169182</c:v>
                </c:pt>
                <c:pt idx="1031">
                  <c:v>0.84155594992466476</c:v>
                </c:pt>
                <c:pt idx="1032">
                  <c:v>1.1398214169366179</c:v>
                </c:pt>
                <c:pt idx="1033">
                  <c:v>0.15663220035416103</c:v>
                </c:pt>
                <c:pt idx="1034">
                  <c:v>0.56535473576840445</c:v>
                </c:pt>
                <c:pt idx="1035">
                  <c:v>0.62620492459711075</c:v>
                </c:pt>
                <c:pt idx="1036">
                  <c:v>0.19068007049694813</c:v>
                </c:pt>
                <c:pt idx="1037">
                  <c:v>0.2138629995155624</c:v>
                </c:pt>
                <c:pt idx="1038">
                  <c:v>0.20712985053332464</c:v>
                </c:pt>
                <c:pt idx="1039">
                  <c:v>1.003559072508617</c:v>
                </c:pt>
                <c:pt idx="1040">
                  <c:v>0.36387370180107081</c:v>
                </c:pt>
                <c:pt idx="1041">
                  <c:v>0.42353630300215472</c:v>
                </c:pt>
                <c:pt idx="1042">
                  <c:v>1.0908958853618229</c:v>
                </c:pt>
                <c:pt idx="1043">
                  <c:v>1.0227415504002098</c:v>
                </c:pt>
                <c:pt idx="1044">
                  <c:v>0.94912183218834023</c:v>
                </c:pt>
                <c:pt idx="1045">
                  <c:v>0.97160394245692649</c:v>
                </c:pt>
                <c:pt idx="1046">
                  <c:v>0.5599505333725957</c:v>
                </c:pt>
                <c:pt idx="1047">
                  <c:v>0.49007812844936205</c:v>
                </c:pt>
                <c:pt idx="1048">
                  <c:v>0.67926596374315495</c:v>
                </c:pt>
                <c:pt idx="1049">
                  <c:v>0.61134028064583079</c:v>
                </c:pt>
                <c:pt idx="1050">
                  <c:v>0.55927805217396842</c:v>
                </c:pt>
                <c:pt idx="1051">
                  <c:v>0.41647254162239306</c:v>
                </c:pt>
                <c:pt idx="1052">
                  <c:v>0.46895334963325419</c:v>
                </c:pt>
                <c:pt idx="1053">
                  <c:v>0.43898384924792483</c:v>
                </c:pt>
                <c:pt idx="1054">
                  <c:v>0.393967854448872</c:v>
                </c:pt>
                <c:pt idx="1055">
                  <c:v>0.30843035497525834</c:v>
                </c:pt>
                <c:pt idx="1056">
                  <c:v>0.25291583841629095</c:v>
                </c:pt>
                <c:pt idx="1057">
                  <c:v>0.18635698561403716</c:v>
                </c:pt>
                <c:pt idx="1058">
                  <c:v>0.1993713988665973</c:v>
                </c:pt>
                <c:pt idx="1059">
                  <c:v>0.24217165311115615</c:v>
                </c:pt>
                <c:pt idx="1060">
                  <c:v>0.90147978438841414</c:v>
                </c:pt>
                <c:pt idx="1061">
                  <c:v>0.51712916385141083</c:v>
                </c:pt>
                <c:pt idx="1062">
                  <c:v>0.91878051127101323</c:v>
                </c:pt>
                <c:pt idx="1063">
                  <c:v>0.12759254933715436</c:v>
                </c:pt>
                <c:pt idx="1064">
                  <c:v>0.56260380319309777</c:v>
                </c:pt>
                <c:pt idx="1065">
                  <c:v>0.49019135628210375</c:v>
                </c:pt>
                <c:pt idx="1066">
                  <c:v>0.40879853977932346</c:v>
                </c:pt>
                <c:pt idx="1067">
                  <c:v>0.18597214409887705</c:v>
                </c:pt>
                <c:pt idx="1068">
                  <c:v>0.73859397431049867</c:v>
                </c:pt>
                <c:pt idx="1069">
                  <c:v>0.74430722729677046</c:v>
                </c:pt>
                <c:pt idx="1070">
                  <c:v>0.634054040694771</c:v>
                </c:pt>
                <c:pt idx="1071">
                  <c:v>1.3166553222892325</c:v>
                </c:pt>
                <c:pt idx="1072">
                  <c:v>1.3877404714441293</c:v>
                </c:pt>
                <c:pt idx="1073">
                  <c:v>1.3371929929313684</c:v>
                </c:pt>
                <c:pt idx="1074">
                  <c:v>1.1728185537107747</c:v>
                </c:pt>
                <c:pt idx="1075">
                  <c:v>0.7621326009316266</c:v>
                </c:pt>
                <c:pt idx="1076">
                  <c:v>0.64948045408371047</c:v>
                </c:pt>
                <c:pt idx="1077">
                  <c:v>0.55500125116590215</c:v>
                </c:pt>
                <c:pt idx="1078">
                  <c:v>0.7739570904886639</c:v>
                </c:pt>
                <c:pt idx="1079">
                  <c:v>0.73711737254246756</c:v>
                </c:pt>
                <c:pt idx="1080">
                  <c:v>0.64416429020298616</c:v>
                </c:pt>
                <c:pt idx="1081">
                  <c:v>0.61614459909245722</c:v>
                </c:pt>
                <c:pt idx="1082">
                  <c:v>0.61724550833350056</c:v>
                </c:pt>
                <c:pt idx="1083">
                  <c:v>4.293245839450844E-2</c:v>
                </c:pt>
                <c:pt idx="1084">
                  <c:v>0.81852671114690423</c:v>
                </c:pt>
                <c:pt idx="1085">
                  <c:v>0.50310692276087499</c:v>
                </c:pt>
                <c:pt idx="1086">
                  <c:v>0.96564333982345862</c:v>
                </c:pt>
                <c:pt idx="1087">
                  <c:v>0.99853296740454489</c:v>
                </c:pt>
                <c:pt idx="1088">
                  <c:v>0.93980517359508053</c:v>
                </c:pt>
                <c:pt idx="1089">
                  <c:v>0.95207613850549255</c:v>
                </c:pt>
                <c:pt idx="1090">
                  <c:v>0.56346236310153797</c:v>
                </c:pt>
                <c:pt idx="1091">
                  <c:v>0.89685653463625847</c:v>
                </c:pt>
                <c:pt idx="1092">
                  <c:v>0.42217674708428221</c:v>
                </c:pt>
                <c:pt idx="1093">
                  <c:v>0.76657449906741049</c:v>
                </c:pt>
                <c:pt idx="1094">
                  <c:v>0.78225314200985985</c:v>
                </c:pt>
                <c:pt idx="1095">
                  <c:v>0.83260217323325925</c:v>
                </c:pt>
                <c:pt idx="1096">
                  <c:v>0.6823239086737789</c:v>
                </c:pt>
                <c:pt idx="1097">
                  <c:v>0.31098643516367819</c:v>
                </c:pt>
                <c:pt idx="1098">
                  <c:v>0.70955368584630618</c:v>
                </c:pt>
                <c:pt idx="1099">
                  <c:v>0.41523538190961734</c:v>
                </c:pt>
                <c:pt idx="1100">
                  <c:v>0.71956131277574509</c:v>
                </c:pt>
                <c:pt idx="1101">
                  <c:v>0.93049505714647773</c:v>
                </c:pt>
                <c:pt idx="1102">
                  <c:v>0.75368745983834162</c:v>
                </c:pt>
                <c:pt idx="1103">
                  <c:v>0.66212230704745645</c:v>
                </c:pt>
                <c:pt idx="1104">
                  <c:v>1.232737426271852</c:v>
                </c:pt>
                <c:pt idx="1105">
                  <c:v>1.2137352737886471</c:v>
                </c:pt>
                <c:pt idx="1106">
                  <c:v>0.84664780926210004</c:v>
                </c:pt>
                <c:pt idx="1107">
                  <c:v>0.78434662087947726</c:v>
                </c:pt>
                <c:pt idx="1108">
                  <c:v>0.67006098793468205</c:v>
                </c:pt>
                <c:pt idx="1109">
                  <c:v>0.71181540965205703</c:v>
                </c:pt>
                <c:pt idx="1110">
                  <c:v>0.86281410398027047</c:v>
                </c:pt>
                <c:pt idx="1111">
                  <c:v>0.74485327780386357</c:v>
                </c:pt>
                <c:pt idx="1112">
                  <c:v>0.71686417380784784</c:v>
                </c:pt>
                <c:pt idx="1113">
                  <c:v>0.35376420043057688</c:v>
                </c:pt>
                <c:pt idx="1114">
                  <c:v>0.65714933394929032</c:v>
                </c:pt>
                <c:pt idx="1115">
                  <c:v>0.55949365615722535</c:v>
                </c:pt>
                <c:pt idx="1116">
                  <c:v>0.56917842974850963</c:v>
                </c:pt>
                <c:pt idx="1117">
                  <c:v>0.58407529444459483</c:v>
                </c:pt>
                <c:pt idx="1118">
                  <c:v>0.17456216022332549</c:v>
                </c:pt>
                <c:pt idx="1119">
                  <c:v>0.63781329593447411</c:v>
                </c:pt>
                <c:pt idx="1120">
                  <c:v>0.31195430237428762</c:v>
                </c:pt>
                <c:pt idx="1121">
                  <c:v>0.70064014272143693</c:v>
                </c:pt>
                <c:pt idx="1122">
                  <c:v>1.2850053641860462</c:v>
                </c:pt>
                <c:pt idx="1123">
                  <c:v>1.3620476410558879</c:v>
                </c:pt>
                <c:pt idx="1124">
                  <c:v>0.51345894415996507</c:v>
                </c:pt>
                <c:pt idx="1125">
                  <c:v>0.56215746056988936</c:v>
                </c:pt>
                <c:pt idx="1126">
                  <c:v>0.77936045114148045</c:v>
                </c:pt>
                <c:pt idx="1127">
                  <c:v>0.70233265639049403</c:v>
                </c:pt>
                <c:pt idx="1128">
                  <c:v>0.94103344987564475</c:v>
                </c:pt>
                <c:pt idx="1129">
                  <c:v>0.95288075559866114</c:v>
                </c:pt>
                <c:pt idx="1130">
                  <c:v>0.9855229993805692</c:v>
                </c:pt>
                <c:pt idx="1131">
                  <c:v>0.97983985330111012</c:v>
                </c:pt>
                <c:pt idx="1132">
                  <c:v>0.95922710732689764</c:v>
                </c:pt>
                <c:pt idx="1133">
                  <c:v>0.92073158974559166</c:v>
                </c:pt>
                <c:pt idx="1134">
                  <c:v>0.89299562753238082</c:v>
                </c:pt>
                <c:pt idx="1135">
                  <c:v>0.94033399996308042</c:v>
                </c:pt>
                <c:pt idx="1136">
                  <c:v>0.98149880002956058</c:v>
                </c:pt>
                <c:pt idx="1137">
                  <c:v>7.6602921509900543E-2</c:v>
                </c:pt>
                <c:pt idx="1138">
                  <c:v>0.9856776806556069</c:v>
                </c:pt>
                <c:pt idx="1139">
                  <c:v>1.1055828432440515</c:v>
                </c:pt>
                <c:pt idx="1140">
                  <c:v>1.0326672484055766</c:v>
                </c:pt>
                <c:pt idx="1141">
                  <c:v>1.0117709258259144</c:v>
                </c:pt>
                <c:pt idx="1142">
                  <c:v>1.0898482346294294</c:v>
                </c:pt>
                <c:pt idx="1143">
                  <c:v>0.99535380347921454</c:v>
                </c:pt>
                <c:pt idx="1144">
                  <c:v>0.77155556519720148</c:v>
                </c:pt>
                <c:pt idx="1145">
                  <c:v>0.98546237867396547</c:v>
                </c:pt>
                <c:pt idx="1146">
                  <c:v>0.99336812295285393</c:v>
                </c:pt>
                <c:pt idx="1147">
                  <c:v>0.99819900587984078</c:v>
                </c:pt>
                <c:pt idx="1148">
                  <c:v>0.63574369915748707</c:v>
                </c:pt>
                <c:pt idx="1149">
                  <c:v>0.9952949602264104</c:v>
                </c:pt>
                <c:pt idx="1150">
                  <c:v>1.0032860141463518</c:v>
                </c:pt>
                <c:pt idx="1151">
                  <c:v>0.77242357757890745</c:v>
                </c:pt>
                <c:pt idx="1152">
                  <c:v>0.84945583394808621</c:v>
                </c:pt>
                <c:pt idx="1153">
                  <c:v>0.83067933621629597</c:v>
                </c:pt>
                <c:pt idx="1154">
                  <c:v>0.81027182278657151</c:v>
                </c:pt>
                <c:pt idx="1155">
                  <c:v>0.79403812010191732</c:v>
                </c:pt>
                <c:pt idx="1156">
                  <c:v>0.83030966718695043</c:v>
                </c:pt>
                <c:pt idx="1157">
                  <c:v>0.53007866434668038</c:v>
                </c:pt>
                <c:pt idx="1158">
                  <c:v>0.78960857493791958</c:v>
                </c:pt>
                <c:pt idx="1159">
                  <c:v>0.67674932171023838</c:v>
                </c:pt>
                <c:pt idx="1160">
                  <c:v>0.58905270943094579</c:v>
                </c:pt>
                <c:pt idx="1161">
                  <c:v>0.61926878731586443</c:v>
                </c:pt>
                <c:pt idx="1162">
                  <c:v>0.59819416562826899</c:v>
                </c:pt>
                <c:pt idx="1163">
                  <c:v>0.68069476306517585</c:v>
                </c:pt>
                <c:pt idx="1164">
                  <c:v>0.60596893666450102</c:v>
                </c:pt>
                <c:pt idx="1165">
                  <c:v>0.5116682063901633</c:v>
                </c:pt>
                <c:pt idx="1166">
                  <c:v>0.34306860159797536</c:v>
                </c:pt>
                <c:pt idx="1167">
                  <c:v>0.34755866348669279</c:v>
                </c:pt>
                <c:pt idx="1168">
                  <c:v>0.70215263737100875</c:v>
                </c:pt>
                <c:pt idx="1169">
                  <c:v>0.35033834412131754</c:v>
                </c:pt>
                <c:pt idx="1170">
                  <c:v>0.37524235748049839</c:v>
                </c:pt>
                <c:pt idx="1171">
                  <c:v>0.41160278161545888</c:v>
                </c:pt>
                <c:pt idx="1172">
                  <c:v>0.55393713991903271</c:v>
                </c:pt>
                <c:pt idx="1173">
                  <c:v>0.50289542888248118</c:v>
                </c:pt>
                <c:pt idx="1174">
                  <c:v>0.53153873818352104</c:v>
                </c:pt>
                <c:pt idx="1175">
                  <c:v>0.46059871434702154</c:v>
                </c:pt>
                <c:pt idx="1176">
                  <c:v>0.21828959363445077</c:v>
                </c:pt>
                <c:pt idx="1177">
                  <c:v>1.2538722669356122</c:v>
                </c:pt>
                <c:pt idx="1178">
                  <c:v>1.2594314172795118</c:v>
                </c:pt>
                <c:pt idx="1179">
                  <c:v>0.68095612620867552</c:v>
                </c:pt>
                <c:pt idx="1180">
                  <c:v>0.67307994595115295</c:v>
                </c:pt>
                <c:pt idx="1181">
                  <c:v>0.64552301260125911</c:v>
                </c:pt>
                <c:pt idx="1182">
                  <c:v>0.74377173969724952</c:v>
                </c:pt>
                <c:pt idx="1183">
                  <c:v>0.79086978004114405</c:v>
                </c:pt>
                <c:pt idx="1184">
                  <c:v>0.78037994476597605</c:v>
                </c:pt>
                <c:pt idx="1185">
                  <c:v>0.72016783298189802</c:v>
                </c:pt>
                <c:pt idx="1186">
                  <c:v>0.64395173495724523</c:v>
                </c:pt>
                <c:pt idx="1187">
                  <c:v>0.61602863346191428</c:v>
                </c:pt>
                <c:pt idx="1188">
                  <c:v>0.48012864548493772</c:v>
                </c:pt>
                <c:pt idx="1189">
                  <c:v>0.44334178226367349</c:v>
                </c:pt>
                <c:pt idx="1190">
                  <c:v>0.3219850245192416</c:v>
                </c:pt>
                <c:pt idx="1191">
                  <c:v>0.42514259609916749</c:v>
                </c:pt>
                <c:pt idx="1192">
                  <c:v>0.60384666937264642</c:v>
                </c:pt>
                <c:pt idx="1193">
                  <c:v>0.61344603464196712</c:v>
                </c:pt>
                <c:pt idx="1194">
                  <c:v>0.62232468770324922</c:v>
                </c:pt>
                <c:pt idx="1195">
                  <c:v>0.64268974621760877</c:v>
                </c:pt>
                <c:pt idx="1196">
                  <c:v>0.72197295214814305</c:v>
                </c:pt>
                <c:pt idx="1197">
                  <c:v>0.24805121459277055</c:v>
                </c:pt>
                <c:pt idx="1198">
                  <c:v>0.77091883853388632</c:v>
                </c:pt>
                <c:pt idx="1199">
                  <c:v>0.76342123528702766</c:v>
                </c:pt>
                <c:pt idx="1200">
                  <c:v>0.71912605053276191</c:v>
                </c:pt>
                <c:pt idx="1201">
                  <c:v>0.72227201734051127</c:v>
                </c:pt>
                <c:pt idx="1202">
                  <c:v>0.71865292558647176</c:v>
                </c:pt>
                <c:pt idx="1203">
                  <c:v>0.68785439677500304</c:v>
                </c:pt>
                <c:pt idx="1204">
                  <c:v>0.51509355058700879</c:v>
                </c:pt>
                <c:pt idx="1205">
                  <c:v>0.70225452085924867</c:v>
                </c:pt>
                <c:pt idx="1206">
                  <c:v>0.74088035319113232</c:v>
                </c:pt>
                <c:pt idx="1207">
                  <c:v>0.81230003881178847</c:v>
                </c:pt>
                <c:pt idx="1208">
                  <c:v>0.58084677797351503</c:v>
                </c:pt>
                <c:pt idx="1209">
                  <c:v>1.2648076360465399</c:v>
                </c:pt>
                <c:pt idx="1210">
                  <c:v>1.2256108873005254</c:v>
                </c:pt>
                <c:pt idx="1211">
                  <c:v>1.2117163992463467</c:v>
                </c:pt>
                <c:pt idx="1212">
                  <c:v>1.233298299188937</c:v>
                </c:pt>
                <c:pt idx="1213">
                  <c:v>1.2482324846475492</c:v>
                </c:pt>
                <c:pt idx="1214">
                  <c:v>1.2608914149035562</c:v>
                </c:pt>
                <c:pt idx="1215">
                  <c:v>1.2397791982260813</c:v>
                </c:pt>
                <c:pt idx="1216">
                  <c:v>0.53940234439832246</c:v>
                </c:pt>
                <c:pt idx="1217">
                  <c:v>0.62478464377680309</c:v>
                </c:pt>
                <c:pt idx="1218">
                  <c:v>0.60976291635923174</c:v>
                </c:pt>
                <c:pt idx="1219">
                  <c:v>0.70081321214047887</c:v>
                </c:pt>
                <c:pt idx="1220">
                  <c:v>0.42549179645369167</c:v>
                </c:pt>
                <c:pt idx="1221">
                  <c:v>0.55511997955400716</c:v>
                </c:pt>
                <c:pt idx="1222">
                  <c:v>0.13395207103439966</c:v>
                </c:pt>
                <c:pt idx="1223">
                  <c:v>2.8057964800276232E-2</c:v>
                </c:pt>
                <c:pt idx="1224">
                  <c:v>0.34311067514343158</c:v>
                </c:pt>
                <c:pt idx="1225">
                  <c:v>0.39908978034730386</c:v>
                </c:pt>
                <c:pt idx="1226">
                  <c:v>0.4846816499921609</c:v>
                </c:pt>
                <c:pt idx="1227">
                  <c:v>0.53701888577622225</c:v>
                </c:pt>
                <c:pt idx="1228">
                  <c:v>0.59161835943992291</c:v>
                </c:pt>
                <c:pt idx="1229">
                  <c:v>0.55173261145695152</c:v>
                </c:pt>
                <c:pt idx="1230">
                  <c:v>0.59651828783291605</c:v>
                </c:pt>
                <c:pt idx="1231">
                  <c:v>0.77389421870326269</c:v>
                </c:pt>
                <c:pt idx="1232">
                  <c:v>0.65979591111128555</c:v>
                </c:pt>
                <c:pt idx="1233">
                  <c:v>0.70722980925273726</c:v>
                </c:pt>
                <c:pt idx="1234">
                  <c:v>0.72972226599344869</c:v>
                </c:pt>
                <c:pt idx="1235">
                  <c:v>0.64033445988434146</c:v>
                </c:pt>
                <c:pt idx="1236">
                  <c:v>0.22552180992356533</c:v>
                </c:pt>
                <c:pt idx="1237">
                  <c:v>0.41157895424658125</c:v>
                </c:pt>
                <c:pt idx="1238">
                  <c:v>0.23070409670181841</c:v>
                </c:pt>
                <c:pt idx="1239">
                  <c:v>0.58311543659366394</c:v>
                </c:pt>
                <c:pt idx="1240">
                  <c:v>0.74583447758962418</c:v>
                </c:pt>
                <c:pt idx="1241">
                  <c:v>0.74229489685954997</c:v>
                </c:pt>
                <c:pt idx="1242">
                  <c:v>0.46691076791318614</c:v>
                </c:pt>
                <c:pt idx="1243">
                  <c:v>0.62748545164792036</c:v>
                </c:pt>
                <c:pt idx="1244">
                  <c:v>0.60185465377637171</c:v>
                </c:pt>
                <c:pt idx="1245">
                  <c:v>1.2952455742718776</c:v>
                </c:pt>
                <c:pt idx="1246">
                  <c:v>0.88647255866544317</c:v>
                </c:pt>
                <c:pt idx="1247">
                  <c:v>0.9018947730445589</c:v>
                </c:pt>
                <c:pt idx="1248">
                  <c:v>0.92095087354544081</c:v>
                </c:pt>
                <c:pt idx="1249">
                  <c:v>0.42089297738158044</c:v>
                </c:pt>
                <c:pt idx="1250">
                  <c:v>0.68100215374939876</c:v>
                </c:pt>
                <c:pt idx="1251">
                  <c:v>1.3072249270034795</c:v>
                </c:pt>
                <c:pt idx="1252">
                  <c:v>0.28954738577006855</c:v>
                </c:pt>
                <c:pt idx="1253">
                  <c:v>0.42613370109332432</c:v>
                </c:pt>
                <c:pt idx="1254">
                  <c:v>0.4867430642703342</c:v>
                </c:pt>
                <c:pt idx="1255">
                  <c:v>9.7735385387245854E-2</c:v>
                </c:pt>
                <c:pt idx="1256">
                  <c:v>0.59745953947815811</c:v>
                </c:pt>
                <c:pt idx="1257">
                  <c:v>0.55563607186880759</c:v>
                </c:pt>
                <c:pt idx="1258">
                  <c:v>0.65491673522563931</c:v>
                </c:pt>
                <c:pt idx="1259">
                  <c:v>0.61073833891263518</c:v>
                </c:pt>
                <c:pt idx="1260">
                  <c:v>0.61258404005117506</c:v>
                </c:pt>
                <c:pt idx="1261">
                  <c:v>0.57237460400140627</c:v>
                </c:pt>
                <c:pt idx="1262">
                  <c:v>0.63376873177566517</c:v>
                </c:pt>
                <c:pt idx="1263">
                  <c:v>0.66129955883868019</c:v>
                </c:pt>
                <c:pt idx="1264">
                  <c:v>0.75237395595241852</c:v>
                </c:pt>
                <c:pt idx="1265">
                  <c:v>0.53394870113215032</c:v>
                </c:pt>
                <c:pt idx="1266">
                  <c:v>0.5826927490559527</c:v>
                </c:pt>
                <c:pt idx="1267">
                  <c:v>0.75530648594471728</c:v>
                </c:pt>
                <c:pt idx="1268">
                  <c:v>0.81664409480826594</c:v>
                </c:pt>
                <c:pt idx="1269">
                  <c:v>0.95422598725371388</c:v>
                </c:pt>
                <c:pt idx="1270">
                  <c:v>0.97962211430738655</c:v>
                </c:pt>
                <c:pt idx="1271">
                  <c:v>0.64100861359846206</c:v>
                </c:pt>
                <c:pt idx="1272">
                  <c:v>0.81712537673705554</c:v>
                </c:pt>
                <c:pt idx="1273">
                  <c:v>0.8563986791108914</c:v>
                </c:pt>
                <c:pt idx="1274">
                  <c:v>0.90290625640478916</c:v>
                </c:pt>
                <c:pt idx="1275">
                  <c:v>0.87108966813485911</c:v>
                </c:pt>
                <c:pt idx="1276">
                  <c:v>1.9360619557170509</c:v>
                </c:pt>
                <c:pt idx="1277">
                  <c:v>0.94452507024081289</c:v>
                </c:pt>
                <c:pt idx="1278">
                  <c:v>0.98556220534772809</c:v>
                </c:pt>
                <c:pt idx="1279">
                  <c:v>1.0302482994218802</c:v>
                </c:pt>
                <c:pt idx="1280">
                  <c:v>0.99912620302810229</c:v>
                </c:pt>
                <c:pt idx="1281">
                  <c:v>1.0468189292090506</c:v>
                </c:pt>
                <c:pt idx="1282">
                  <c:v>1.0292988035392507</c:v>
                </c:pt>
                <c:pt idx="1283">
                  <c:v>1.0575796290563639</c:v>
                </c:pt>
                <c:pt idx="1284">
                  <c:v>0.96443626608198341</c:v>
                </c:pt>
                <c:pt idx="1285">
                  <c:v>0.98626454367270266</c:v>
                </c:pt>
                <c:pt idx="1286">
                  <c:v>0.96360663261915014</c:v>
                </c:pt>
                <c:pt idx="1287">
                  <c:v>0.8835512865149604</c:v>
                </c:pt>
                <c:pt idx="1288">
                  <c:v>0.59552897467205135</c:v>
                </c:pt>
                <c:pt idx="1289">
                  <c:v>0.7176604967503738</c:v>
                </c:pt>
                <c:pt idx="1290">
                  <c:v>0.56117537793338468</c:v>
                </c:pt>
                <c:pt idx="1291">
                  <c:v>0.99393109847771355</c:v>
                </c:pt>
                <c:pt idx="1292">
                  <c:v>0.13339226128428217</c:v>
                </c:pt>
                <c:pt idx="1293">
                  <c:v>0.66221631939603631</c:v>
                </c:pt>
                <c:pt idx="1294">
                  <c:v>0.74277312823944741</c:v>
                </c:pt>
                <c:pt idx="1295">
                  <c:v>0.80071630372252789</c:v>
                </c:pt>
                <c:pt idx="1296">
                  <c:v>0.82670020305018777</c:v>
                </c:pt>
                <c:pt idx="1297">
                  <c:v>1.6195609813588956</c:v>
                </c:pt>
                <c:pt idx="1298">
                  <c:v>1.0161877448348793</c:v>
                </c:pt>
                <c:pt idx="1299">
                  <c:v>1.1400786039666018</c:v>
                </c:pt>
                <c:pt idx="1300">
                  <c:v>1.9722307623806641</c:v>
                </c:pt>
                <c:pt idx="1301">
                  <c:v>0.81688015857602014</c:v>
                </c:pt>
                <c:pt idx="1302">
                  <c:v>1.3687920458660099</c:v>
                </c:pt>
                <c:pt idx="1303">
                  <c:v>1.8065505209697694</c:v>
                </c:pt>
                <c:pt idx="1304">
                  <c:v>0.24127612016654104</c:v>
                </c:pt>
                <c:pt idx="1305">
                  <c:v>0.20460620296440701</c:v>
                </c:pt>
                <c:pt idx="1306">
                  <c:v>0.40932607696468992</c:v>
                </c:pt>
                <c:pt idx="1307">
                  <c:v>0.59941283929073941</c:v>
                </c:pt>
                <c:pt idx="1308">
                  <c:v>0.46803326248311716</c:v>
                </c:pt>
                <c:pt idx="1309">
                  <c:v>0.68509357039091523</c:v>
                </c:pt>
                <c:pt idx="1310">
                  <c:v>0.7165898126904654</c:v>
                </c:pt>
                <c:pt idx="1311">
                  <c:v>0.77815552690983336</c:v>
                </c:pt>
                <c:pt idx="1312">
                  <c:v>0.77607279503151205</c:v>
                </c:pt>
                <c:pt idx="1313">
                  <c:v>0.77944209889964022</c:v>
                </c:pt>
                <c:pt idx="1314">
                  <c:v>0.83029100301304104</c:v>
                </c:pt>
                <c:pt idx="1315">
                  <c:v>0.83562378350812472</c:v>
                </c:pt>
                <c:pt idx="1316">
                  <c:v>0.90930820668795065</c:v>
                </c:pt>
                <c:pt idx="1317">
                  <c:v>0.90438681158780354</c:v>
                </c:pt>
                <c:pt idx="1318">
                  <c:v>0.87953489107650928</c:v>
                </c:pt>
                <c:pt idx="1319">
                  <c:v>0.87024388432473554</c:v>
                </c:pt>
                <c:pt idx="1320">
                  <c:v>1.3796835239401568</c:v>
                </c:pt>
                <c:pt idx="1321">
                  <c:v>0.94307626716902637</c:v>
                </c:pt>
                <c:pt idx="1322">
                  <c:v>0.93073435131691429</c:v>
                </c:pt>
                <c:pt idx="1323">
                  <c:v>0.92338873493411777</c:v>
                </c:pt>
                <c:pt idx="1324">
                  <c:v>1.3477150225161372</c:v>
                </c:pt>
                <c:pt idx="1325">
                  <c:v>0.65056748969070832</c:v>
                </c:pt>
                <c:pt idx="1326">
                  <c:v>0.90397429228442461</c:v>
                </c:pt>
                <c:pt idx="1327">
                  <c:v>1.3270098130327406</c:v>
                </c:pt>
                <c:pt idx="1328">
                  <c:v>1.2378667388135642</c:v>
                </c:pt>
                <c:pt idx="1329">
                  <c:v>1.2478242693066257</c:v>
                </c:pt>
                <c:pt idx="1330">
                  <c:v>1.1916463020044563</c:v>
                </c:pt>
                <c:pt idx="1331">
                  <c:v>1.1713359013495006</c:v>
                </c:pt>
                <c:pt idx="1332">
                  <c:v>1.0407152296430406</c:v>
                </c:pt>
                <c:pt idx="1333">
                  <c:v>0.52984539570851852</c:v>
                </c:pt>
                <c:pt idx="1334">
                  <c:v>0.4789880353218478</c:v>
                </c:pt>
                <c:pt idx="1335">
                  <c:v>0.69242493247342585</c:v>
                </c:pt>
                <c:pt idx="1336">
                  <c:v>1.0642354206363922</c:v>
                </c:pt>
                <c:pt idx="1337">
                  <c:v>1.3916909659322918</c:v>
                </c:pt>
                <c:pt idx="1338">
                  <c:v>1.1870799373293712</c:v>
                </c:pt>
                <c:pt idx="1339">
                  <c:v>0.88046076761946812</c:v>
                </c:pt>
                <c:pt idx="1340">
                  <c:v>1.0226890645352533</c:v>
                </c:pt>
                <c:pt idx="1341">
                  <c:v>0.19262020703865601</c:v>
                </c:pt>
                <c:pt idx="1342">
                  <c:v>0.59298584816781841</c:v>
                </c:pt>
                <c:pt idx="1343">
                  <c:v>0.16860043096333122</c:v>
                </c:pt>
                <c:pt idx="1344">
                  <c:v>0.44569240212585237</c:v>
                </c:pt>
                <c:pt idx="1345">
                  <c:v>0.89211934433748674</c:v>
                </c:pt>
                <c:pt idx="1346">
                  <c:v>0.49695564867332981</c:v>
                </c:pt>
                <c:pt idx="1347">
                  <c:v>0.33606845550522485</c:v>
                </c:pt>
                <c:pt idx="1348">
                  <c:v>1.0828950082385145</c:v>
                </c:pt>
                <c:pt idx="1349">
                  <c:v>0.325851976411899</c:v>
                </c:pt>
                <c:pt idx="1350">
                  <c:v>1.1195025896467026</c:v>
                </c:pt>
                <c:pt idx="1351">
                  <c:v>0.32936083852118403</c:v>
                </c:pt>
                <c:pt idx="1352">
                  <c:v>0.14257850324510751</c:v>
                </c:pt>
                <c:pt idx="1353">
                  <c:v>0.19994493698445501</c:v>
                </c:pt>
                <c:pt idx="1354">
                  <c:v>0.13507022760331619</c:v>
                </c:pt>
                <c:pt idx="1355">
                  <c:v>0.27230438439342014</c:v>
                </c:pt>
                <c:pt idx="1356">
                  <c:v>0.42276426355229973</c:v>
                </c:pt>
                <c:pt idx="1357">
                  <c:v>0.31015882498448938</c:v>
                </c:pt>
                <c:pt idx="1358">
                  <c:v>1.3134278652484015</c:v>
                </c:pt>
                <c:pt idx="1359">
                  <c:v>0.85309297676446139</c:v>
                </c:pt>
                <c:pt idx="1360">
                  <c:v>0.25531028145148077</c:v>
                </c:pt>
                <c:pt idx="1361">
                  <c:v>0.25080068283411133</c:v>
                </c:pt>
                <c:pt idx="1362">
                  <c:v>0.38921648992817542</c:v>
                </c:pt>
                <c:pt idx="1363">
                  <c:v>0.53145132588686506</c:v>
                </c:pt>
                <c:pt idx="1364">
                  <c:v>0.73703405685767875</c:v>
                </c:pt>
                <c:pt idx="1365">
                  <c:v>0.72683702205666945</c:v>
                </c:pt>
                <c:pt idx="1366">
                  <c:v>0.7551631571986317</c:v>
                </c:pt>
                <c:pt idx="1367">
                  <c:v>1.757507173626883</c:v>
                </c:pt>
                <c:pt idx="1368">
                  <c:v>0.86468506955910718</c:v>
                </c:pt>
                <c:pt idx="1369">
                  <c:v>0.86354750239840794</c:v>
                </c:pt>
                <c:pt idx="1370">
                  <c:v>0.87804615079371473</c:v>
                </c:pt>
                <c:pt idx="1371">
                  <c:v>0.85817482782747545</c:v>
                </c:pt>
                <c:pt idx="1372">
                  <c:v>0.86643793937962299</c:v>
                </c:pt>
                <c:pt idx="1373">
                  <c:v>0.92209347423019516</c:v>
                </c:pt>
                <c:pt idx="1374">
                  <c:v>2.0988992949578993</c:v>
                </c:pt>
                <c:pt idx="1375">
                  <c:v>1.0886518749967151</c:v>
                </c:pt>
                <c:pt idx="1376">
                  <c:v>1.1319667105550302</c:v>
                </c:pt>
                <c:pt idx="1377">
                  <c:v>2.2457932152632831</c:v>
                </c:pt>
                <c:pt idx="1378">
                  <c:v>1.284796976397734</c:v>
                </c:pt>
                <c:pt idx="1379">
                  <c:v>1.4296036391873381</c:v>
                </c:pt>
                <c:pt idx="1380">
                  <c:v>0.70246593621065567</c:v>
                </c:pt>
                <c:pt idx="1381">
                  <c:v>0.72988849882389517</c:v>
                </c:pt>
                <c:pt idx="1382">
                  <c:v>0.81822189720134819</c:v>
                </c:pt>
                <c:pt idx="1383">
                  <c:v>0.83580247843550992</c:v>
                </c:pt>
                <c:pt idx="1384">
                  <c:v>0.35756427825626408</c:v>
                </c:pt>
                <c:pt idx="1385">
                  <c:v>0.79777872055109333</c:v>
                </c:pt>
                <c:pt idx="1386">
                  <c:v>0.76075621634559687</c:v>
                </c:pt>
                <c:pt idx="1387">
                  <c:v>0.77135498856331408</c:v>
                </c:pt>
                <c:pt idx="1388">
                  <c:v>0.86222313895286373</c:v>
                </c:pt>
                <c:pt idx="1389">
                  <c:v>0.77820173050320207</c:v>
                </c:pt>
                <c:pt idx="1390">
                  <c:v>0.76420837344646497</c:v>
                </c:pt>
                <c:pt idx="1391">
                  <c:v>0.74698338496409211</c:v>
                </c:pt>
                <c:pt idx="1392">
                  <c:v>0.904226570251491</c:v>
                </c:pt>
                <c:pt idx="1393">
                  <c:v>0.27770726616011349</c:v>
                </c:pt>
                <c:pt idx="1394">
                  <c:v>0.85238861256029685</c:v>
                </c:pt>
                <c:pt idx="1395">
                  <c:v>0.86651957484417397</c:v>
                </c:pt>
                <c:pt idx="1396">
                  <c:v>0.96025562575848755</c:v>
                </c:pt>
                <c:pt idx="1397">
                  <c:v>0.96222160621017128</c:v>
                </c:pt>
                <c:pt idx="1398">
                  <c:v>0.99916793097134782</c:v>
                </c:pt>
                <c:pt idx="1399">
                  <c:v>1.0376912143307258</c:v>
                </c:pt>
                <c:pt idx="1400">
                  <c:v>1.0429477859522585</c:v>
                </c:pt>
                <c:pt idx="1401">
                  <c:v>1.0602715542632095</c:v>
                </c:pt>
                <c:pt idx="1402">
                  <c:v>0.99025804308153886</c:v>
                </c:pt>
                <c:pt idx="1403">
                  <c:v>0.95619556721149779</c:v>
                </c:pt>
                <c:pt idx="1404">
                  <c:v>0.97494168862421426</c:v>
                </c:pt>
                <c:pt idx="1405">
                  <c:v>0.89795898310973943</c:v>
                </c:pt>
                <c:pt idx="1406">
                  <c:v>0.8612790561387178</c:v>
                </c:pt>
                <c:pt idx="1407">
                  <c:v>0.17825279895909615</c:v>
                </c:pt>
                <c:pt idx="1408">
                  <c:v>0.81555189634830705</c:v>
                </c:pt>
                <c:pt idx="1409">
                  <c:v>0.6792528022269716</c:v>
                </c:pt>
                <c:pt idx="1410">
                  <c:v>1.3281372288841558</c:v>
                </c:pt>
                <c:pt idx="1411">
                  <c:v>0.43337058886258234</c:v>
                </c:pt>
                <c:pt idx="1412">
                  <c:v>0.73118073359203606</c:v>
                </c:pt>
                <c:pt idx="1413">
                  <c:v>0.68655350242358804</c:v>
                </c:pt>
                <c:pt idx="1414">
                  <c:v>0.68342683719937691</c:v>
                </c:pt>
                <c:pt idx="1415">
                  <c:v>1.4029020318315204</c:v>
                </c:pt>
                <c:pt idx="1416">
                  <c:v>0.66232259059741638</c:v>
                </c:pt>
                <c:pt idx="1417">
                  <c:v>0.65328801871865694</c:v>
                </c:pt>
                <c:pt idx="1418">
                  <c:v>0.69230186607368371</c:v>
                </c:pt>
                <c:pt idx="1419">
                  <c:v>0.40777402030959364</c:v>
                </c:pt>
                <c:pt idx="1420">
                  <c:v>0.5626216178375425</c:v>
                </c:pt>
                <c:pt idx="1421">
                  <c:v>0.59784443174589619</c:v>
                </c:pt>
                <c:pt idx="1422">
                  <c:v>1.4251369700556753</c:v>
                </c:pt>
                <c:pt idx="1423">
                  <c:v>0.66261401035823397</c:v>
                </c:pt>
                <c:pt idx="1424">
                  <c:v>0.62958070955829659</c:v>
                </c:pt>
                <c:pt idx="1425">
                  <c:v>1.5144287985391285</c:v>
                </c:pt>
                <c:pt idx="1426">
                  <c:v>1.2042055280267279</c:v>
                </c:pt>
                <c:pt idx="1427">
                  <c:v>1.5797081737630023</c:v>
                </c:pt>
                <c:pt idx="1428">
                  <c:v>0.71145477817824532</c:v>
                </c:pt>
                <c:pt idx="1429">
                  <c:v>0.9119205018898483</c:v>
                </c:pt>
                <c:pt idx="1430">
                  <c:v>0.91844196632828445</c:v>
                </c:pt>
                <c:pt idx="1431">
                  <c:v>0.94971316999011857</c:v>
                </c:pt>
                <c:pt idx="1432">
                  <c:v>1.2856760776842469</c:v>
                </c:pt>
                <c:pt idx="1433">
                  <c:v>1.0758460846355549</c:v>
                </c:pt>
                <c:pt idx="1434">
                  <c:v>0.99641497341594543</c:v>
                </c:pt>
                <c:pt idx="1435">
                  <c:v>0.59496421273036004</c:v>
                </c:pt>
                <c:pt idx="1436">
                  <c:v>0.67628672847388926</c:v>
                </c:pt>
                <c:pt idx="1437">
                  <c:v>0.5461732559725142</c:v>
                </c:pt>
                <c:pt idx="1438">
                  <c:v>0.56136501199430855</c:v>
                </c:pt>
                <c:pt idx="1439">
                  <c:v>0.73447533345989369</c:v>
                </c:pt>
                <c:pt idx="1440">
                  <c:v>0.76362654531065244</c:v>
                </c:pt>
                <c:pt idx="1441">
                  <c:v>0.69731708746819754</c:v>
                </c:pt>
                <c:pt idx="1442">
                  <c:v>0.74530252789876972</c:v>
                </c:pt>
                <c:pt idx="1443">
                  <c:v>0.25548199554094997</c:v>
                </c:pt>
                <c:pt idx="1444">
                  <c:v>1.0693949467791242</c:v>
                </c:pt>
                <c:pt idx="1445">
                  <c:v>1.0532503386281267</c:v>
                </c:pt>
                <c:pt idx="1446">
                  <c:v>1.0149683791051392</c:v>
                </c:pt>
                <c:pt idx="1447">
                  <c:v>0.96134760183727008</c:v>
                </c:pt>
                <c:pt idx="1448">
                  <c:v>0.44944171591710741</c:v>
                </c:pt>
                <c:pt idx="1449">
                  <c:v>0.46023754799713601</c:v>
                </c:pt>
                <c:pt idx="1450">
                  <c:v>0.52694634611648095</c:v>
                </c:pt>
                <c:pt idx="1451">
                  <c:v>0.47545684010271611</c:v>
                </c:pt>
                <c:pt idx="1452">
                  <c:v>0.49645398258420315</c:v>
                </c:pt>
                <c:pt idx="1453">
                  <c:v>1.3598563817888631</c:v>
                </c:pt>
                <c:pt idx="1454">
                  <c:v>1.150254129051155</c:v>
                </c:pt>
                <c:pt idx="1455">
                  <c:v>1.0065579829755609</c:v>
                </c:pt>
                <c:pt idx="1456">
                  <c:v>0.97320290402611331</c:v>
                </c:pt>
                <c:pt idx="1457">
                  <c:v>0.84202414638146306</c:v>
                </c:pt>
                <c:pt idx="1458">
                  <c:v>0.69383991072702944</c:v>
                </c:pt>
                <c:pt idx="1459">
                  <c:v>1.0477472916827129</c:v>
                </c:pt>
                <c:pt idx="1460">
                  <c:v>0.15099258516401651</c:v>
                </c:pt>
                <c:pt idx="1461">
                  <c:v>0.43964499068537077</c:v>
                </c:pt>
                <c:pt idx="1462">
                  <c:v>0.31228425262504828</c:v>
                </c:pt>
                <c:pt idx="1463">
                  <c:v>0.51025340204557823</c:v>
                </c:pt>
                <c:pt idx="1464">
                  <c:v>0.50671934857782797</c:v>
                </c:pt>
                <c:pt idx="1465">
                  <c:v>0.59771271321226194</c:v>
                </c:pt>
                <c:pt idx="1466">
                  <c:v>0.47707807099308158</c:v>
                </c:pt>
                <c:pt idx="1467">
                  <c:v>0.61861317504708269</c:v>
                </c:pt>
                <c:pt idx="1468">
                  <c:v>0.65975010396213252</c:v>
                </c:pt>
                <c:pt idx="1469">
                  <c:v>0.50428490208413201</c:v>
                </c:pt>
                <c:pt idx="1470">
                  <c:v>0.71683733321008458</c:v>
                </c:pt>
                <c:pt idx="1471">
                  <c:v>0.68278899595139264</c:v>
                </c:pt>
                <c:pt idx="1472">
                  <c:v>0.76619986197439305</c:v>
                </c:pt>
                <c:pt idx="1473">
                  <c:v>0.75594100285237875</c:v>
                </c:pt>
                <c:pt idx="1474">
                  <c:v>0.78504704568714534</c:v>
                </c:pt>
                <c:pt idx="1475">
                  <c:v>0.6863825235782437</c:v>
                </c:pt>
                <c:pt idx="1476">
                  <c:v>0.882119998942966</c:v>
                </c:pt>
                <c:pt idx="1477">
                  <c:v>0.97603644931403577</c:v>
                </c:pt>
                <c:pt idx="1478">
                  <c:v>0.57228505603822222</c:v>
                </c:pt>
                <c:pt idx="1479">
                  <c:v>1.0424246055841768</c:v>
                </c:pt>
                <c:pt idx="1480">
                  <c:v>0.97591695262944511</c:v>
                </c:pt>
                <c:pt idx="1481">
                  <c:v>0.95073955216086159</c:v>
                </c:pt>
                <c:pt idx="1482">
                  <c:v>0.42427862221556562</c:v>
                </c:pt>
                <c:pt idx="1483">
                  <c:v>0.98323451794658756</c:v>
                </c:pt>
                <c:pt idx="1484">
                  <c:v>1.1017450287041708</c:v>
                </c:pt>
                <c:pt idx="1485">
                  <c:v>1.0489101377338232</c:v>
                </c:pt>
                <c:pt idx="1486">
                  <c:v>1.0374063679691576</c:v>
                </c:pt>
                <c:pt idx="1487">
                  <c:v>1.0287127417689645</c:v>
                </c:pt>
                <c:pt idx="1488">
                  <c:v>1.0760328300123947</c:v>
                </c:pt>
                <c:pt idx="1489">
                  <c:v>1.108110855363091</c:v>
                </c:pt>
                <c:pt idx="1490">
                  <c:v>1.0922515793341041</c:v>
                </c:pt>
                <c:pt idx="1491">
                  <c:v>1.0756661968779573</c:v>
                </c:pt>
                <c:pt idx="1492">
                  <c:v>0.72305908608577474</c:v>
                </c:pt>
                <c:pt idx="1493">
                  <c:v>0.73262416264706709</c:v>
                </c:pt>
                <c:pt idx="1494">
                  <c:v>0.72780137346011842</c:v>
                </c:pt>
                <c:pt idx="1495">
                  <c:v>0.72278852425749662</c:v>
                </c:pt>
                <c:pt idx="1496">
                  <c:v>0.76707860715384413</c:v>
                </c:pt>
                <c:pt idx="1497">
                  <c:v>1.4246838882876909</c:v>
                </c:pt>
                <c:pt idx="1498">
                  <c:v>0.66828335774574354</c:v>
                </c:pt>
                <c:pt idx="1499">
                  <c:v>0.51757718773115358</c:v>
                </c:pt>
                <c:pt idx="1500">
                  <c:v>1.2835777787693845</c:v>
                </c:pt>
                <c:pt idx="1501">
                  <c:v>0.42321283132430804</c:v>
                </c:pt>
                <c:pt idx="1502">
                  <c:v>0.23929372477976169</c:v>
                </c:pt>
                <c:pt idx="1503">
                  <c:v>0.3604338393649909</c:v>
                </c:pt>
                <c:pt idx="1504">
                  <c:v>0.58584833482743504</c:v>
                </c:pt>
                <c:pt idx="1505">
                  <c:v>0.52976992880050611</c:v>
                </c:pt>
                <c:pt idx="1506">
                  <c:v>0.59009822081325181</c:v>
                </c:pt>
                <c:pt idx="1507">
                  <c:v>0.62328466532613258</c:v>
                </c:pt>
                <c:pt idx="1508">
                  <c:v>0.70892486831190027</c:v>
                </c:pt>
                <c:pt idx="1509">
                  <c:v>0.70504241221771424</c:v>
                </c:pt>
                <c:pt idx="1510">
                  <c:v>0.68800338969896768</c:v>
                </c:pt>
                <c:pt idx="1511">
                  <c:v>0.71898223905570169</c:v>
                </c:pt>
                <c:pt idx="1512">
                  <c:v>0.26125354098679315</c:v>
                </c:pt>
                <c:pt idx="1513">
                  <c:v>0.30143041406705295</c:v>
                </c:pt>
                <c:pt idx="1514">
                  <c:v>0.36764569195076352</c:v>
                </c:pt>
                <c:pt idx="1515">
                  <c:v>0.47039969728613529</c:v>
                </c:pt>
                <c:pt idx="1516">
                  <c:v>0.66523857927283148</c:v>
                </c:pt>
                <c:pt idx="1517">
                  <c:v>0.50624965990416337</c:v>
                </c:pt>
                <c:pt idx="1518">
                  <c:v>0.81328950846136094</c:v>
                </c:pt>
                <c:pt idx="1519">
                  <c:v>0.82472521916757757</c:v>
                </c:pt>
                <c:pt idx="1520">
                  <c:v>2.074208732003437</c:v>
                </c:pt>
                <c:pt idx="1521">
                  <c:v>2.0592124367732274</c:v>
                </c:pt>
                <c:pt idx="1522">
                  <c:v>2.0473225639215968</c:v>
                </c:pt>
                <c:pt idx="1523">
                  <c:v>2.0231825276580571</c:v>
                </c:pt>
                <c:pt idx="1524">
                  <c:v>0.72846011385448783</c:v>
                </c:pt>
                <c:pt idx="1525">
                  <c:v>0.73700287709075729</c:v>
                </c:pt>
                <c:pt idx="1526">
                  <c:v>0.73389227527752943</c:v>
                </c:pt>
                <c:pt idx="1527">
                  <c:v>0.8399987211282508</c:v>
                </c:pt>
                <c:pt idx="1528">
                  <c:v>0.42505671981251947</c:v>
                </c:pt>
                <c:pt idx="1529">
                  <c:v>0.40829283657711984</c:v>
                </c:pt>
                <c:pt idx="1530">
                  <c:v>0.88372886221361491</c:v>
                </c:pt>
                <c:pt idx="1531">
                  <c:v>0.90403631762349157</c:v>
                </c:pt>
                <c:pt idx="1532">
                  <c:v>0.97444566442626568</c:v>
                </c:pt>
                <c:pt idx="1533">
                  <c:v>0.93859265674892389</c:v>
                </c:pt>
                <c:pt idx="1534">
                  <c:v>1.5006516122292572</c:v>
                </c:pt>
                <c:pt idx="1535">
                  <c:v>1.1197350143813098</c:v>
                </c:pt>
                <c:pt idx="1536">
                  <c:v>1.0216956507264658</c:v>
                </c:pt>
                <c:pt idx="1537">
                  <c:v>0.41968484101957998</c:v>
                </c:pt>
                <c:pt idx="1538">
                  <c:v>1.0189622985502049</c:v>
                </c:pt>
                <c:pt idx="1539">
                  <c:v>0.35623287351686239</c:v>
                </c:pt>
                <c:pt idx="1540">
                  <c:v>0.52279983266346464</c:v>
                </c:pt>
                <c:pt idx="1541">
                  <c:v>0.52540129716161676</c:v>
                </c:pt>
                <c:pt idx="1542">
                  <c:v>1.628626519512157</c:v>
                </c:pt>
                <c:pt idx="1543">
                  <c:v>1.652946481313645</c:v>
                </c:pt>
                <c:pt idx="1544">
                  <c:v>1.717287662009549</c:v>
                </c:pt>
                <c:pt idx="1545">
                  <c:v>1.7198027791941075</c:v>
                </c:pt>
                <c:pt idx="1546">
                  <c:v>1.8083098205060262</c:v>
                </c:pt>
                <c:pt idx="1547">
                  <c:v>1.724005318012263</c:v>
                </c:pt>
                <c:pt idx="1548">
                  <c:v>0.69070580285132932</c:v>
                </c:pt>
                <c:pt idx="1549">
                  <c:v>0.73428191428831924</c:v>
                </c:pt>
                <c:pt idx="1550">
                  <c:v>1.0284346180498887</c:v>
                </c:pt>
                <c:pt idx="1551">
                  <c:v>0.49328665121258397</c:v>
                </c:pt>
                <c:pt idx="1552">
                  <c:v>0.45604451553663039</c:v>
                </c:pt>
                <c:pt idx="1553">
                  <c:v>0.66644732572660914</c:v>
                </c:pt>
                <c:pt idx="1554">
                  <c:v>1.6746057095811084</c:v>
                </c:pt>
                <c:pt idx="1555">
                  <c:v>1.702199351240232</c:v>
                </c:pt>
                <c:pt idx="1556">
                  <c:v>0.71954189286631864</c:v>
                </c:pt>
                <c:pt idx="1557">
                  <c:v>0.79107692023994225</c:v>
                </c:pt>
                <c:pt idx="1558">
                  <c:v>0.79355849334098649</c:v>
                </c:pt>
                <c:pt idx="1559">
                  <c:v>0.79317268056156986</c:v>
                </c:pt>
                <c:pt idx="1560">
                  <c:v>0.83846753848219158</c:v>
                </c:pt>
                <c:pt idx="1561">
                  <c:v>0.80588025143609499</c:v>
                </c:pt>
                <c:pt idx="1562">
                  <c:v>0.74507018714920392</c:v>
                </c:pt>
                <c:pt idx="1563">
                  <c:v>0.14377120603235877</c:v>
                </c:pt>
                <c:pt idx="1564">
                  <c:v>0.83718311961023706</c:v>
                </c:pt>
                <c:pt idx="1565">
                  <c:v>0.7878751431501082</c:v>
                </c:pt>
                <c:pt idx="1566">
                  <c:v>0.84631809290419402</c:v>
                </c:pt>
                <c:pt idx="1567">
                  <c:v>0.79238060817371758</c:v>
                </c:pt>
                <c:pt idx="1568">
                  <c:v>0.84518700175005945</c:v>
                </c:pt>
                <c:pt idx="1569">
                  <c:v>0.77786902481162301</c:v>
                </c:pt>
                <c:pt idx="1570">
                  <c:v>0.73651266782719405</c:v>
                </c:pt>
                <c:pt idx="1571">
                  <c:v>0.66586293924678186</c:v>
                </c:pt>
                <c:pt idx="1572">
                  <c:v>0.31049236143749032</c:v>
                </c:pt>
                <c:pt idx="1573">
                  <c:v>0.27065259521106855</c:v>
                </c:pt>
                <c:pt idx="1574">
                  <c:v>0.20455139608603193</c:v>
                </c:pt>
                <c:pt idx="1575">
                  <c:v>0.18860920991210525</c:v>
                </c:pt>
                <c:pt idx="1576">
                  <c:v>0.25437756602115097</c:v>
                </c:pt>
                <c:pt idx="1577">
                  <c:v>0.40259368233834708</c:v>
                </c:pt>
                <c:pt idx="1578">
                  <c:v>1.4118150623491801</c:v>
                </c:pt>
                <c:pt idx="1579">
                  <c:v>0.45678267044770604</c:v>
                </c:pt>
                <c:pt idx="1580">
                  <c:v>0.45403154348360658</c:v>
                </c:pt>
                <c:pt idx="1581">
                  <c:v>0.6448241031627302</c:v>
                </c:pt>
                <c:pt idx="1582">
                  <c:v>0.70125343016643249</c:v>
                </c:pt>
                <c:pt idx="1583">
                  <c:v>0.78768556004993928</c:v>
                </c:pt>
                <c:pt idx="1584">
                  <c:v>0.72749798960550471</c:v>
                </c:pt>
                <c:pt idx="1585">
                  <c:v>0.78388321697368202</c:v>
                </c:pt>
                <c:pt idx="1586">
                  <c:v>0.78960810242854584</c:v>
                </c:pt>
                <c:pt idx="1587">
                  <c:v>1.712244193685875</c:v>
                </c:pt>
                <c:pt idx="1588">
                  <c:v>0.21142956301405097</c:v>
                </c:pt>
                <c:pt idx="1589">
                  <c:v>9.1093043597208087E-2</c:v>
                </c:pt>
                <c:pt idx="1590">
                  <c:v>8.3480684786671533E-2</c:v>
                </c:pt>
                <c:pt idx="1591">
                  <c:v>2.3137451470978791E-2</c:v>
                </c:pt>
                <c:pt idx="1592">
                  <c:v>9.9466233376422131E-2</c:v>
                </c:pt>
                <c:pt idx="1593">
                  <c:v>0.44338598110024996</c:v>
                </c:pt>
                <c:pt idx="1594">
                  <c:v>0.53169550363488527</c:v>
                </c:pt>
                <c:pt idx="1595">
                  <c:v>0.60332423352415598</c:v>
                </c:pt>
                <c:pt idx="1596">
                  <c:v>0.66074169421520512</c:v>
                </c:pt>
                <c:pt idx="1597">
                  <c:v>0.84558674293344138</c:v>
                </c:pt>
                <c:pt idx="1598">
                  <c:v>0.82020359493803829</c:v>
                </c:pt>
                <c:pt idx="1599">
                  <c:v>0.61842920764184062</c:v>
                </c:pt>
                <c:pt idx="1600">
                  <c:v>0.91584793691300803</c:v>
                </c:pt>
                <c:pt idx="1601">
                  <c:v>0.63475554198780204</c:v>
                </c:pt>
                <c:pt idx="1602">
                  <c:v>1.0532117175150351</c:v>
                </c:pt>
                <c:pt idx="1603">
                  <c:v>0.31316855847479053</c:v>
                </c:pt>
                <c:pt idx="1604">
                  <c:v>0.80864258679942624</c:v>
                </c:pt>
                <c:pt idx="1605">
                  <c:v>0.85374654194964605</c:v>
                </c:pt>
                <c:pt idx="1606">
                  <c:v>1.0444928935280231</c:v>
                </c:pt>
                <c:pt idx="1607">
                  <c:v>0.84987981520497369</c:v>
                </c:pt>
                <c:pt idx="1608">
                  <c:v>0.14252900217166145</c:v>
                </c:pt>
                <c:pt idx="1609">
                  <c:v>1.2104685983850743</c:v>
                </c:pt>
                <c:pt idx="1610">
                  <c:v>1.0644457998862327</c:v>
                </c:pt>
                <c:pt idx="1611">
                  <c:v>0.19703063184358607</c:v>
                </c:pt>
                <c:pt idx="1612">
                  <c:v>0.16230243917970602</c:v>
                </c:pt>
                <c:pt idx="1613">
                  <c:v>0.60587324584167368</c:v>
                </c:pt>
                <c:pt idx="1614">
                  <c:v>0.56448511784619193</c:v>
                </c:pt>
                <c:pt idx="1615">
                  <c:v>0.63100376074096787</c:v>
                </c:pt>
                <c:pt idx="1616">
                  <c:v>0.88990054245625894</c:v>
                </c:pt>
                <c:pt idx="1617">
                  <c:v>0.70797833103240759</c:v>
                </c:pt>
                <c:pt idx="1618">
                  <c:v>0.67911614935769338</c:v>
                </c:pt>
                <c:pt idx="1619">
                  <c:v>0.70480004699456755</c:v>
                </c:pt>
                <c:pt idx="1620">
                  <c:v>0.70543485915367943</c:v>
                </c:pt>
                <c:pt idx="1621">
                  <c:v>0.68467769893090624</c:v>
                </c:pt>
                <c:pt idx="1622">
                  <c:v>0.96915505900316501</c:v>
                </c:pt>
                <c:pt idx="1623">
                  <c:v>0.97319322883727422</c:v>
                </c:pt>
                <c:pt idx="1624">
                  <c:v>0.14169364020610717</c:v>
                </c:pt>
                <c:pt idx="1625">
                  <c:v>0.67624903201375464</c:v>
                </c:pt>
                <c:pt idx="1626">
                  <c:v>0.55873508479219414</c:v>
                </c:pt>
                <c:pt idx="1627">
                  <c:v>0.92630017760191441</c:v>
                </c:pt>
                <c:pt idx="1628">
                  <c:v>0.59348761566340391</c:v>
                </c:pt>
                <c:pt idx="1629">
                  <c:v>0.7501608351881297</c:v>
                </c:pt>
                <c:pt idx="1630">
                  <c:v>0.65858891270401076</c:v>
                </c:pt>
                <c:pt idx="1631">
                  <c:v>0.69801642740984837</c:v>
                </c:pt>
                <c:pt idx="1632">
                  <c:v>0.74544677666390635</c:v>
                </c:pt>
                <c:pt idx="1633">
                  <c:v>0.67721303222816875</c:v>
                </c:pt>
                <c:pt idx="1634">
                  <c:v>0.68158295136182379</c:v>
                </c:pt>
                <c:pt idx="1635">
                  <c:v>0.65703596708314227</c:v>
                </c:pt>
                <c:pt idx="1636">
                  <c:v>1.0470128962687417</c:v>
                </c:pt>
                <c:pt idx="1637">
                  <c:v>1.0553820790631538</c:v>
                </c:pt>
                <c:pt idx="1638">
                  <c:v>1.0534234298582736</c:v>
                </c:pt>
                <c:pt idx="1639">
                  <c:v>1.0732382910673886</c:v>
                </c:pt>
                <c:pt idx="1640">
                  <c:v>1.0874168247715423</c:v>
                </c:pt>
                <c:pt idx="1641">
                  <c:v>0.99540669388203351</c:v>
                </c:pt>
                <c:pt idx="1642">
                  <c:v>1.0283008935019309</c:v>
                </c:pt>
                <c:pt idx="1643">
                  <c:v>1.0230934649387695</c:v>
                </c:pt>
                <c:pt idx="1644">
                  <c:v>1.092809904134751</c:v>
                </c:pt>
                <c:pt idx="1645">
                  <c:v>0.52486952906771822</c:v>
                </c:pt>
                <c:pt idx="1646">
                  <c:v>1.052526975490486</c:v>
                </c:pt>
                <c:pt idx="1647">
                  <c:v>1.00832300161384</c:v>
                </c:pt>
                <c:pt idx="1648">
                  <c:v>1.4652788266682564</c:v>
                </c:pt>
                <c:pt idx="1649">
                  <c:v>1.3933286159763001</c:v>
                </c:pt>
                <c:pt idx="1650">
                  <c:v>1.2522474254949096</c:v>
                </c:pt>
                <c:pt idx="1651">
                  <c:v>1.2546532701852107</c:v>
                </c:pt>
                <c:pt idx="1652">
                  <c:v>0.73838759633256024</c:v>
                </c:pt>
                <c:pt idx="1653">
                  <c:v>0.87094627918589884</c:v>
                </c:pt>
                <c:pt idx="1654">
                  <c:v>1.5288055640925304</c:v>
                </c:pt>
                <c:pt idx="1655">
                  <c:v>1.1229504900340703</c:v>
                </c:pt>
                <c:pt idx="1656">
                  <c:v>0.80829554265592807</c:v>
                </c:pt>
                <c:pt idx="1657">
                  <c:v>0.74982361278608645</c:v>
                </c:pt>
                <c:pt idx="1658">
                  <c:v>0.69007155240522355</c:v>
                </c:pt>
                <c:pt idx="1659">
                  <c:v>0.63632350460971809</c:v>
                </c:pt>
                <c:pt idx="1660">
                  <c:v>0.64697537573088171</c:v>
                </c:pt>
                <c:pt idx="1661">
                  <c:v>0.53724722632161903</c:v>
                </c:pt>
                <c:pt idx="1662">
                  <c:v>0.50410131509680733</c:v>
                </c:pt>
                <c:pt idx="1663">
                  <c:v>0.38382886565375074</c:v>
                </c:pt>
                <c:pt idx="1664">
                  <c:v>1.2304764841905504</c:v>
                </c:pt>
                <c:pt idx="1665">
                  <c:v>0.25018163998295606</c:v>
                </c:pt>
                <c:pt idx="1666">
                  <c:v>0.9170660612584316</c:v>
                </c:pt>
                <c:pt idx="1667">
                  <c:v>0.63507571614037728</c:v>
                </c:pt>
                <c:pt idx="1668">
                  <c:v>1.1156358177975727</c:v>
                </c:pt>
                <c:pt idx="1669">
                  <c:v>1.1250802754021909</c:v>
                </c:pt>
                <c:pt idx="1670">
                  <c:v>1.1074694844084285</c:v>
                </c:pt>
                <c:pt idx="1671">
                  <c:v>1.0996951507746844</c:v>
                </c:pt>
                <c:pt idx="1672">
                  <c:v>1.1308725498678034</c:v>
                </c:pt>
                <c:pt idx="1673">
                  <c:v>1.1492787309049799</c:v>
                </c:pt>
                <c:pt idx="1674">
                  <c:v>1.1523930153490487</c:v>
                </c:pt>
                <c:pt idx="1675">
                  <c:v>0.52329043671070707</c:v>
                </c:pt>
                <c:pt idx="1676">
                  <c:v>0.62812317067853152</c:v>
                </c:pt>
                <c:pt idx="1677">
                  <c:v>1.1713798876915111</c:v>
                </c:pt>
                <c:pt idx="1678">
                  <c:v>1.9853742810060229</c:v>
                </c:pt>
                <c:pt idx="1679">
                  <c:v>1.9391158677597109</c:v>
                </c:pt>
                <c:pt idx="1680">
                  <c:v>1.9146919062128542</c:v>
                </c:pt>
                <c:pt idx="1681">
                  <c:v>1.9145986010665852</c:v>
                </c:pt>
                <c:pt idx="1682">
                  <c:v>1.960468698577716</c:v>
                </c:pt>
                <c:pt idx="1683">
                  <c:v>1.9706563866853</c:v>
                </c:pt>
                <c:pt idx="1684">
                  <c:v>0.35092319217505163</c:v>
                </c:pt>
                <c:pt idx="1685">
                  <c:v>0.16058055607558022</c:v>
                </c:pt>
                <c:pt idx="1686">
                  <c:v>0.20452269645536159</c:v>
                </c:pt>
                <c:pt idx="1687">
                  <c:v>0.33172373052157461</c:v>
                </c:pt>
                <c:pt idx="1688">
                  <c:v>0.15004198985282693</c:v>
                </c:pt>
                <c:pt idx="1689">
                  <c:v>0.99893781826665939</c:v>
                </c:pt>
                <c:pt idx="1690">
                  <c:v>1.2671332811051532</c:v>
                </c:pt>
                <c:pt idx="1691">
                  <c:v>0.93746463880214193</c:v>
                </c:pt>
                <c:pt idx="1692">
                  <c:v>0.31959636214785736</c:v>
                </c:pt>
                <c:pt idx="1693">
                  <c:v>0.7497385012049389</c:v>
                </c:pt>
                <c:pt idx="1694">
                  <c:v>0.78729759798084187</c:v>
                </c:pt>
                <c:pt idx="1695">
                  <c:v>0.40445664352450433</c:v>
                </c:pt>
                <c:pt idx="1696">
                  <c:v>0.13540017340498831</c:v>
                </c:pt>
                <c:pt idx="1697">
                  <c:v>0.41787089879100892</c:v>
                </c:pt>
                <c:pt idx="1698">
                  <c:v>0.85075879578326974</c:v>
                </c:pt>
                <c:pt idx="1699">
                  <c:v>0.84840195830170595</c:v>
                </c:pt>
                <c:pt idx="1700">
                  <c:v>0.64090050914192154</c:v>
                </c:pt>
                <c:pt idx="1701">
                  <c:v>0.11946470660203631</c:v>
                </c:pt>
                <c:pt idx="1702">
                  <c:v>0.45587129457815817</c:v>
                </c:pt>
                <c:pt idx="1703">
                  <c:v>0.45115976599400526</c:v>
                </c:pt>
                <c:pt idx="1704">
                  <c:v>0.12113779076204811</c:v>
                </c:pt>
                <c:pt idx="1705">
                  <c:v>0.11735848528842049</c:v>
                </c:pt>
                <c:pt idx="1706">
                  <c:v>0.27555633111137373</c:v>
                </c:pt>
                <c:pt idx="1707">
                  <c:v>0.62091478500035713</c:v>
                </c:pt>
                <c:pt idx="1708">
                  <c:v>1.07010207677115</c:v>
                </c:pt>
                <c:pt idx="1709">
                  <c:v>1.0331154356655246</c:v>
                </c:pt>
                <c:pt idx="1710">
                  <c:v>0.98458919594800387</c:v>
                </c:pt>
                <c:pt idx="1711">
                  <c:v>1.0012268408105933</c:v>
                </c:pt>
                <c:pt idx="1712">
                  <c:v>1.0675549846614412</c:v>
                </c:pt>
                <c:pt idx="1713">
                  <c:v>0.47539975434845355</c:v>
                </c:pt>
                <c:pt idx="1714">
                  <c:v>0.99304753917344013</c:v>
                </c:pt>
                <c:pt idx="1715">
                  <c:v>1.0255322044924642</c:v>
                </c:pt>
                <c:pt idx="1716">
                  <c:v>0.71391741288109678</c:v>
                </c:pt>
                <c:pt idx="1717">
                  <c:v>0.78186146444992144</c:v>
                </c:pt>
                <c:pt idx="1718">
                  <c:v>0.79676403825573083</c:v>
                </c:pt>
                <c:pt idx="1719">
                  <c:v>0.81067733232584727</c:v>
                </c:pt>
                <c:pt idx="1720">
                  <c:v>0.79497259621073102</c:v>
                </c:pt>
                <c:pt idx="1721">
                  <c:v>0.76959222316845022</c:v>
                </c:pt>
                <c:pt idx="1722">
                  <c:v>0.76621748494746078</c:v>
                </c:pt>
                <c:pt idx="1723">
                  <c:v>0.77072389309655898</c:v>
                </c:pt>
                <c:pt idx="1724">
                  <c:v>0.90606401834288075</c:v>
                </c:pt>
                <c:pt idx="1725">
                  <c:v>0.90018919718667956</c:v>
                </c:pt>
                <c:pt idx="1726">
                  <c:v>0.64968379822178157</c:v>
                </c:pt>
                <c:pt idx="1727">
                  <c:v>0.99492045711535171</c:v>
                </c:pt>
                <c:pt idx="1728">
                  <c:v>1.0309361712288787</c:v>
                </c:pt>
                <c:pt idx="1729">
                  <c:v>0.98006255598300307</c:v>
                </c:pt>
                <c:pt idx="1730">
                  <c:v>0.96860223170713389</c:v>
                </c:pt>
                <c:pt idx="1731">
                  <c:v>0.50241903665754595</c:v>
                </c:pt>
                <c:pt idx="1732">
                  <c:v>1.0056995703895044</c:v>
                </c:pt>
                <c:pt idx="1733">
                  <c:v>1.0166845491293837</c:v>
                </c:pt>
                <c:pt idx="1734">
                  <c:v>1.0364734938520925</c:v>
                </c:pt>
                <c:pt idx="1735">
                  <c:v>0.71714892855817181</c:v>
                </c:pt>
                <c:pt idx="1736">
                  <c:v>1.0920940389907658</c:v>
                </c:pt>
                <c:pt idx="1737">
                  <c:v>0.9899278859481988</c:v>
                </c:pt>
                <c:pt idx="1738">
                  <c:v>1.0285914453401319</c:v>
                </c:pt>
                <c:pt idx="1739">
                  <c:v>1.0191106751562067</c:v>
                </c:pt>
                <c:pt idx="1740">
                  <c:v>1.0655572255953085</c:v>
                </c:pt>
                <c:pt idx="1741">
                  <c:v>1.0117383678991585</c:v>
                </c:pt>
                <c:pt idx="1742">
                  <c:v>0.99489565391946977</c:v>
                </c:pt>
                <c:pt idx="1743">
                  <c:v>0.98277086482159481</c:v>
                </c:pt>
                <c:pt idx="1744">
                  <c:v>1.0139049546758787</c:v>
                </c:pt>
                <c:pt idx="1745">
                  <c:v>1.0177174871921626</c:v>
                </c:pt>
                <c:pt idx="1746">
                  <c:v>1.0292740632797628</c:v>
                </c:pt>
                <c:pt idx="1747">
                  <c:v>1.0473712590070647</c:v>
                </c:pt>
                <c:pt idx="1748">
                  <c:v>0.17672582835622855</c:v>
                </c:pt>
                <c:pt idx="1749">
                  <c:v>0.20384908083967604</c:v>
                </c:pt>
                <c:pt idx="1750">
                  <c:v>0.29977902679086532</c:v>
                </c:pt>
                <c:pt idx="1751">
                  <c:v>0.17557540206543501</c:v>
                </c:pt>
                <c:pt idx="1752">
                  <c:v>0.24887379570007567</c:v>
                </c:pt>
                <c:pt idx="1753">
                  <c:v>0.35893628199147526</c:v>
                </c:pt>
                <c:pt idx="1754">
                  <c:v>1.2118852642809439</c:v>
                </c:pt>
                <c:pt idx="1755">
                  <c:v>0.60966936892558776</c:v>
                </c:pt>
                <c:pt idx="1756">
                  <c:v>1.3686743842104205</c:v>
                </c:pt>
                <c:pt idx="1757">
                  <c:v>0.68709612637811812</c:v>
                </c:pt>
                <c:pt idx="1758">
                  <c:v>0.71589661944266902</c:v>
                </c:pt>
                <c:pt idx="1759">
                  <c:v>0.84245567081045791</c:v>
                </c:pt>
                <c:pt idx="1760">
                  <c:v>0.83044979430468091</c:v>
                </c:pt>
                <c:pt idx="1761">
                  <c:v>0.85495861655019367</c:v>
                </c:pt>
                <c:pt idx="1762">
                  <c:v>0.86938398345024182</c:v>
                </c:pt>
                <c:pt idx="1763">
                  <c:v>0.87876422288235378</c:v>
                </c:pt>
                <c:pt idx="1764">
                  <c:v>0.87111266831023959</c:v>
                </c:pt>
                <c:pt idx="1765">
                  <c:v>0.88122041901341497</c:v>
                </c:pt>
                <c:pt idx="1766">
                  <c:v>0.88604486998274268</c:v>
                </c:pt>
                <c:pt idx="1767">
                  <c:v>0.37894930815971839</c:v>
                </c:pt>
                <c:pt idx="1768">
                  <c:v>0.82324869420137781</c:v>
                </c:pt>
                <c:pt idx="1769">
                  <c:v>0.85319384017804556</c:v>
                </c:pt>
                <c:pt idx="1770">
                  <c:v>0.89341707064485132</c:v>
                </c:pt>
                <c:pt idx="1771">
                  <c:v>0.90107838143372199</c:v>
                </c:pt>
                <c:pt idx="1772">
                  <c:v>0.87010086288865662</c:v>
                </c:pt>
                <c:pt idx="1773">
                  <c:v>0.85737124698370593</c:v>
                </c:pt>
                <c:pt idx="1774">
                  <c:v>0.83772658460173866</c:v>
                </c:pt>
                <c:pt idx="1775">
                  <c:v>0.766285473522901</c:v>
                </c:pt>
                <c:pt idx="1776">
                  <c:v>0.78538341727428074</c:v>
                </c:pt>
                <c:pt idx="1777">
                  <c:v>0.58287420198453532</c:v>
                </c:pt>
                <c:pt idx="1778">
                  <c:v>1.4875420250731985</c:v>
                </c:pt>
                <c:pt idx="1779">
                  <c:v>0.78754241378520162</c:v>
                </c:pt>
                <c:pt idx="1780">
                  <c:v>0.75404874492656082</c:v>
                </c:pt>
                <c:pt idx="1781">
                  <c:v>0.77212891384071614</c:v>
                </c:pt>
                <c:pt idx="1782">
                  <c:v>0.76515361059213283</c:v>
                </c:pt>
                <c:pt idx="1783">
                  <c:v>0.71531986386409674</c:v>
                </c:pt>
                <c:pt idx="1784">
                  <c:v>0.57978906657689899</c:v>
                </c:pt>
                <c:pt idx="1785">
                  <c:v>0.6152334623164688</c:v>
                </c:pt>
                <c:pt idx="1786">
                  <c:v>0.74216805907912797</c:v>
                </c:pt>
                <c:pt idx="1787">
                  <c:v>0.77032942722679099</c:v>
                </c:pt>
                <c:pt idx="1788">
                  <c:v>0.82289735387891361</c:v>
                </c:pt>
                <c:pt idx="1789">
                  <c:v>0.74316952735195663</c:v>
                </c:pt>
                <c:pt idx="1790">
                  <c:v>0.66974457194086479</c:v>
                </c:pt>
                <c:pt idx="1791">
                  <c:v>0.64781748536662087</c:v>
                </c:pt>
                <c:pt idx="1792">
                  <c:v>0.46455682982107549</c:v>
                </c:pt>
                <c:pt idx="1793">
                  <c:v>0.5048177816168854</c:v>
                </c:pt>
                <c:pt idx="1794">
                  <c:v>0.17694468724243795</c:v>
                </c:pt>
                <c:pt idx="1795">
                  <c:v>0.477488089582909</c:v>
                </c:pt>
                <c:pt idx="1796">
                  <c:v>0.52677532169932184</c:v>
                </c:pt>
                <c:pt idx="1797">
                  <c:v>0.55483202712361634</c:v>
                </c:pt>
                <c:pt idx="1798">
                  <c:v>0.58124924705851588</c:v>
                </c:pt>
                <c:pt idx="1799">
                  <c:v>0.5731652613928917</c:v>
                </c:pt>
                <c:pt idx="1800">
                  <c:v>0.57741145751805689</c:v>
                </c:pt>
                <c:pt idx="1801">
                  <c:v>0.50880446435918303</c:v>
                </c:pt>
                <c:pt idx="1802">
                  <c:v>0.485911743377554</c:v>
                </c:pt>
                <c:pt idx="1803">
                  <c:v>0.59341914181784994</c:v>
                </c:pt>
                <c:pt idx="1804">
                  <c:v>0.531500211326977</c:v>
                </c:pt>
                <c:pt idx="1805">
                  <c:v>0.53225770463614019</c:v>
                </c:pt>
                <c:pt idx="1806">
                  <c:v>0.51052138155902738</c:v>
                </c:pt>
                <c:pt idx="1807">
                  <c:v>0.57903097948964677</c:v>
                </c:pt>
                <c:pt idx="1808">
                  <c:v>0.50331991620569061</c:v>
                </c:pt>
                <c:pt idx="1809">
                  <c:v>0.46263588835767677</c:v>
                </c:pt>
                <c:pt idx="1810">
                  <c:v>0.3721724106105333</c:v>
                </c:pt>
                <c:pt idx="1811">
                  <c:v>0.55312892151459991</c:v>
                </c:pt>
                <c:pt idx="1812">
                  <c:v>0.99847944034540315</c:v>
                </c:pt>
                <c:pt idx="1813">
                  <c:v>0.7604469468203886</c:v>
                </c:pt>
                <c:pt idx="1814">
                  <c:v>0.16549526889168126</c:v>
                </c:pt>
                <c:pt idx="1815">
                  <c:v>0.19088004962515018</c:v>
                </c:pt>
                <c:pt idx="1816">
                  <c:v>0.87647130469634515</c:v>
                </c:pt>
                <c:pt idx="1817">
                  <c:v>0.31657535285149146</c:v>
                </c:pt>
                <c:pt idx="1818">
                  <c:v>0.85795588128329425</c:v>
                </c:pt>
                <c:pt idx="1819">
                  <c:v>0.38299711191873453</c:v>
                </c:pt>
                <c:pt idx="1820">
                  <c:v>0.33819146132592454</c:v>
                </c:pt>
                <c:pt idx="1821">
                  <c:v>0.4277734654466101</c:v>
                </c:pt>
                <c:pt idx="1822">
                  <c:v>0.41264649662333891</c:v>
                </c:pt>
                <c:pt idx="1823">
                  <c:v>0.22366797252553389</c:v>
                </c:pt>
                <c:pt idx="1824">
                  <c:v>0.25418677573316723</c:v>
                </c:pt>
                <c:pt idx="1825">
                  <c:v>0.20145384348063392</c:v>
                </c:pt>
                <c:pt idx="1826">
                  <c:v>0.39192545768181231</c:v>
                </c:pt>
                <c:pt idx="1827">
                  <c:v>0.46811085357145127</c:v>
                </c:pt>
                <c:pt idx="1828">
                  <c:v>1.3457229178227543</c:v>
                </c:pt>
                <c:pt idx="1829">
                  <c:v>1.0765317996972681</c:v>
                </c:pt>
                <c:pt idx="1830">
                  <c:v>0.91137747069524899</c:v>
                </c:pt>
                <c:pt idx="1831">
                  <c:v>0.6469757593890485</c:v>
                </c:pt>
                <c:pt idx="1832">
                  <c:v>0.11673330309475763</c:v>
                </c:pt>
                <c:pt idx="1833">
                  <c:v>0.58826713242447193</c:v>
                </c:pt>
                <c:pt idx="1834">
                  <c:v>0.18986846201610921</c:v>
                </c:pt>
                <c:pt idx="1835">
                  <c:v>0.61719030249728335</c:v>
                </c:pt>
                <c:pt idx="1836">
                  <c:v>0.35621369051314311</c:v>
                </c:pt>
                <c:pt idx="1837">
                  <c:v>0.71513867066127723</c:v>
                </c:pt>
                <c:pt idx="1838">
                  <c:v>0.33407562052578005</c:v>
                </c:pt>
                <c:pt idx="1839">
                  <c:v>0.77878294678844229</c:v>
                </c:pt>
                <c:pt idx="1840">
                  <c:v>0.83198772915422614</c:v>
                </c:pt>
                <c:pt idx="1841">
                  <c:v>0.86617020787322363</c:v>
                </c:pt>
                <c:pt idx="1842">
                  <c:v>0.83948520518129921</c:v>
                </c:pt>
                <c:pt idx="1843">
                  <c:v>0.20617004925478286</c:v>
                </c:pt>
                <c:pt idx="1844">
                  <c:v>0.39929807417325142</c:v>
                </c:pt>
                <c:pt idx="1845">
                  <c:v>0.57365755892082138</c:v>
                </c:pt>
                <c:pt idx="1846">
                  <c:v>0.38711404920222919</c:v>
                </c:pt>
                <c:pt idx="1847">
                  <c:v>0.29882442995867436</c:v>
                </c:pt>
                <c:pt idx="1848">
                  <c:v>1.0726937169158717</c:v>
                </c:pt>
                <c:pt idx="1849">
                  <c:v>0.66854422364225863</c:v>
                </c:pt>
                <c:pt idx="1850">
                  <c:v>0.49180372785764925</c:v>
                </c:pt>
                <c:pt idx="1851">
                  <c:v>1.0072425744994049</c:v>
                </c:pt>
                <c:pt idx="1852">
                  <c:v>0.77288713243423401</c:v>
                </c:pt>
                <c:pt idx="1853">
                  <c:v>0.3788091271897791</c:v>
                </c:pt>
                <c:pt idx="1854">
                  <c:v>0.49889520014069139</c:v>
                </c:pt>
                <c:pt idx="1855">
                  <c:v>0.78704565347659128</c:v>
                </c:pt>
                <c:pt idx="1856">
                  <c:v>1.0211806369606482</c:v>
                </c:pt>
                <c:pt idx="1857">
                  <c:v>0.9470910563408409</c:v>
                </c:pt>
                <c:pt idx="1858">
                  <c:v>0.6215983278599122</c:v>
                </c:pt>
                <c:pt idx="1859">
                  <c:v>0.43119793156857589</c:v>
                </c:pt>
                <c:pt idx="1860">
                  <c:v>0.24518398804537772</c:v>
                </c:pt>
                <c:pt idx="1861">
                  <c:v>0.40337146122507411</c:v>
                </c:pt>
                <c:pt idx="1862">
                  <c:v>0.56400863314021044</c:v>
                </c:pt>
                <c:pt idx="1863">
                  <c:v>0.61067994494797417</c:v>
                </c:pt>
                <c:pt idx="1864">
                  <c:v>0.76909739822006451</c:v>
                </c:pt>
                <c:pt idx="1865">
                  <c:v>0.66436474986374094</c:v>
                </c:pt>
                <c:pt idx="1866">
                  <c:v>0.45416306247194499</c:v>
                </c:pt>
                <c:pt idx="1867">
                  <c:v>0.3166125438196542</c:v>
                </c:pt>
                <c:pt idx="1868">
                  <c:v>0.21319910192331448</c:v>
                </c:pt>
                <c:pt idx="1869">
                  <c:v>0.15775077163400458</c:v>
                </c:pt>
                <c:pt idx="1870">
                  <c:v>0.30850917487989743</c:v>
                </c:pt>
                <c:pt idx="1871">
                  <c:v>0.50353646687535081</c:v>
                </c:pt>
                <c:pt idx="1872">
                  <c:v>1.2370771358497341</c:v>
                </c:pt>
                <c:pt idx="1873">
                  <c:v>1.3406305624636241</c:v>
                </c:pt>
                <c:pt idx="1874">
                  <c:v>1.2475037074109994</c:v>
                </c:pt>
                <c:pt idx="1875">
                  <c:v>0.77764468813423082</c:v>
                </c:pt>
                <c:pt idx="1876">
                  <c:v>0.49475824582638717</c:v>
                </c:pt>
                <c:pt idx="1877">
                  <c:v>0.48543690496452829</c:v>
                </c:pt>
                <c:pt idx="1878">
                  <c:v>0.36611487263441511</c:v>
                </c:pt>
                <c:pt idx="1879">
                  <c:v>0.27055908130968037</c:v>
                </c:pt>
                <c:pt idx="1880">
                  <c:v>0.19912336329381009</c:v>
                </c:pt>
                <c:pt idx="1881">
                  <c:v>0.39020048380922234</c:v>
                </c:pt>
                <c:pt idx="1882">
                  <c:v>0.39329535352386125</c:v>
                </c:pt>
                <c:pt idx="1883">
                  <c:v>0.2728576976196988</c:v>
                </c:pt>
                <c:pt idx="1884">
                  <c:v>1.3907137720594704</c:v>
                </c:pt>
                <c:pt idx="1885">
                  <c:v>0.28708172513185026</c:v>
                </c:pt>
                <c:pt idx="1886">
                  <c:v>0.34485177729277977</c:v>
                </c:pt>
                <c:pt idx="1887">
                  <c:v>9.6393551964341573E-2</c:v>
                </c:pt>
                <c:pt idx="1888">
                  <c:v>0.16334481502845064</c:v>
                </c:pt>
                <c:pt idx="1889">
                  <c:v>1.2688183284615697</c:v>
                </c:pt>
                <c:pt idx="1890">
                  <c:v>1.2714042236573391</c:v>
                </c:pt>
                <c:pt idx="1891">
                  <c:v>0.36650856809350096</c:v>
                </c:pt>
                <c:pt idx="1892">
                  <c:v>1.1031238755285098</c:v>
                </c:pt>
                <c:pt idx="1893">
                  <c:v>0.25230553152621177</c:v>
                </c:pt>
                <c:pt idx="1894">
                  <c:v>0.32823398906419915</c:v>
                </c:pt>
                <c:pt idx="1895">
                  <c:v>0.23933165925461017</c:v>
                </c:pt>
                <c:pt idx="1896">
                  <c:v>1.2341931181258115</c:v>
                </c:pt>
                <c:pt idx="1897">
                  <c:v>0.51484940450618655</c:v>
                </c:pt>
                <c:pt idx="1898">
                  <c:v>1.0430300577186375</c:v>
                </c:pt>
                <c:pt idx="1899">
                  <c:v>0.58316415263787369</c:v>
                </c:pt>
                <c:pt idx="1900">
                  <c:v>0.57565111628078924</c:v>
                </c:pt>
                <c:pt idx="1901">
                  <c:v>1.5734045957206975</c:v>
                </c:pt>
                <c:pt idx="1902">
                  <c:v>0.64821194663356962</c:v>
                </c:pt>
                <c:pt idx="1903">
                  <c:v>1.6411074353484734</c:v>
                </c:pt>
                <c:pt idx="1904">
                  <c:v>0.84661001245351097</c:v>
                </c:pt>
                <c:pt idx="1905">
                  <c:v>0.90619038206542502</c:v>
                </c:pt>
                <c:pt idx="1906">
                  <c:v>0.94501957932476943</c:v>
                </c:pt>
                <c:pt idx="1907">
                  <c:v>0.65191110652989326</c:v>
                </c:pt>
                <c:pt idx="1908">
                  <c:v>0.67353417180565811</c:v>
                </c:pt>
                <c:pt idx="1909">
                  <c:v>0.6790135566235671</c:v>
                </c:pt>
                <c:pt idx="1910">
                  <c:v>0.67407968319828648</c:v>
                </c:pt>
                <c:pt idx="1911">
                  <c:v>0.64075535318689458</c:v>
                </c:pt>
                <c:pt idx="1912">
                  <c:v>0.60213506773831749</c:v>
                </c:pt>
                <c:pt idx="1913">
                  <c:v>1.1145608912851628</c:v>
                </c:pt>
                <c:pt idx="1914">
                  <c:v>0.637411824448193</c:v>
                </c:pt>
                <c:pt idx="1915">
                  <c:v>0.67636219759315586</c:v>
                </c:pt>
                <c:pt idx="1916">
                  <c:v>0.68963890540638051</c:v>
                </c:pt>
                <c:pt idx="1917">
                  <c:v>0.65469864009916723</c:v>
                </c:pt>
                <c:pt idx="1918">
                  <c:v>0.68728635060615806</c:v>
                </c:pt>
                <c:pt idx="1919">
                  <c:v>1.4820551220906431</c:v>
                </c:pt>
                <c:pt idx="1920">
                  <c:v>1.2577990157340282</c:v>
                </c:pt>
                <c:pt idx="1921">
                  <c:v>1.178271377402617</c:v>
                </c:pt>
                <c:pt idx="1922">
                  <c:v>0.56056144671700781</c:v>
                </c:pt>
                <c:pt idx="1923">
                  <c:v>1.0299991419857051</c:v>
                </c:pt>
                <c:pt idx="1924">
                  <c:v>0.29638063732635145</c:v>
                </c:pt>
                <c:pt idx="1925">
                  <c:v>0.33642067051135327</c:v>
                </c:pt>
                <c:pt idx="1926">
                  <c:v>0.44791507621734583</c:v>
                </c:pt>
                <c:pt idx="1927">
                  <c:v>0.44272655599726751</c:v>
                </c:pt>
                <c:pt idx="1928">
                  <c:v>1.0137786775427338</c:v>
                </c:pt>
                <c:pt idx="1929">
                  <c:v>0.99848264594963965</c:v>
                </c:pt>
                <c:pt idx="1930">
                  <c:v>0.34515040487044613</c:v>
                </c:pt>
                <c:pt idx="1931">
                  <c:v>0.44061562433531637</c:v>
                </c:pt>
                <c:pt idx="1932">
                  <c:v>1.0695172173745131</c:v>
                </c:pt>
                <c:pt idx="1933">
                  <c:v>0.44298304785301656</c:v>
                </c:pt>
                <c:pt idx="1934">
                  <c:v>0.30907191054418737</c:v>
                </c:pt>
                <c:pt idx="1935">
                  <c:v>0.38661008306287009</c:v>
                </c:pt>
                <c:pt idx="1936">
                  <c:v>0.20275865095902212</c:v>
                </c:pt>
                <c:pt idx="1937">
                  <c:v>8.9640256892612388E-2</c:v>
                </c:pt>
                <c:pt idx="1938">
                  <c:v>0.7718481623120127</c:v>
                </c:pt>
                <c:pt idx="1939">
                  <c:v>0.85671057044148591</c:v>
                </c:pt>
                <c:pt idx="1940">
                  <c:v>0.74472775902495425</c:v>
                </c:pt>
                <c:pt idx="1941">
                  <c:v>0.78495368876799676</c:v>
                </c:pt>
                <c:pt idx="1942">
                  <c:v>0.15727661613061522</c:v>
                </c:pt>
                <c:pt idx="1943">
                  <c:v>0.18572867820605438</c:v>
                </c:pt>
                <c:pt idx="1944">
                  <c:v>0.43702635639520954</c:v>
                </c:pt>
                <c:pt idx="1945">
                  <c:v>0.53468995476159376</c:v>
                </c:pt>
                <c:pt idx="1946">
                  <c:v>0.45244448020049777</c:v>
                </c:pt>
                <c:pt idx="1947">
                  <c:v>0.62002575241088564</c:v>
                </c:pt>
                <c:pt idx="1948">
                  <c:v>0.48198182243716048</c:v>
                </c:pt>
                <c:pt idx="1949">
                  <c:v>0.47966657969697085</c:v>
                </c:pt>
                <c:pt idx="1950">
                  <c:v>0.31336468224206387</c:v>
                </c:pt>
                <c:pt idx="1951">
                  <c:v>0.3879351166680548</c:v>
                </c:pt>
                <c:pt idx="1952">
                  <c:v>0.39715236897559097</c:v>
                </c:pt>
                <c:pt idx="1953">
                  <c:v>0.50820165751261404</c:v>
                </c:pt>
                <c:pt idx="1954">
                  <c:v>0.60580893253577062</c:v>
                </c:pt>
                <c:pt idx="1955">
                  <c:v>0.70288638131352865</c:v>
                </c:pt>
                <c:pt idx="1956">
                  <c:v>0.76193562729485342</c:v>
                </c:pt>
                <c:pt idx="1957">
                  <c:v>0.77588963576191838</c:v>
                </c:pt>
                <c:pt idx="1958">
                  <c:v>0.70708316759307421</c:v>
                </c:pt>
                <c:pt idx="1959">
                  <c:v>0.79639687808189952</c:v>
                </c:pt>
                <c:pt idx="1960">
                  <c:v>0.7446506244102985</c:v>
                </c:pt>
                <c:pt idx="1961">
                  <c:v>0.77497983411497506</c:v>
                </c:pt>
                <c:pt idx="1962">
                  <c:v>0.82054319864797731</c:v>
                </c:pt>
                <c:pt idx="1963">
                  <c:v>0.75986972667882013</c:v>
                </c:pt>
                <c:pt idx="1964">
                  <c:v>1.2120367642385959</c:v>
                </c:pt>
                <c:pt idx="1965">
                  <c:v>0.65620568914881328</c:v>
                </c:pt>
                <c:pt idx="1966">
                  <c:v>0.70739582250449962</c:v>
                </c:pt>
                <c:pt idx="1967">
                  <c:v>0.600158659665608</c:v>
                </c:pt>
                <c:pt idx="1968">
                  <c:v>0.55635187139115849</c:v>
                </c:pt>
                <c:pt idx="1969">
                  <c:v>1.1184376696193854</c:v>
                </c:pt>
                <c:pt idx="1970">
                  <c:v>0.53582974164506725</c:v>
                </c:pt>
                <c:pt idx="1971">
                  <c:v>0.63042233573772821</c:v>
                </c:pt>
                <c:pt idx="1972">
                  <c:v>0.61889617137466835</c:v>
                </c:pt>
                <c:pt idx="1973">
                  <c:v>0.63727870384137408</c:v>
                </c:pt>
                <c:pt idx="1974">
                  <c:v>0.67629749805991712</c:v>
                </c:pt>
                <c:pt idx="1975">
                  <c:v>0.63375115707094376</c:v>
                </c:pt>
                <c:pt idx="1976">
                  <c:v>0.5793524706998876</c:v>
                </c:pt>
                <c:pt idx="1977">
                  <c:v>0.66716260376398651</c:v>
                </c:pt>
                <c:pt idx="1978">
                  <c:v>0.66429919392484349</c:v>
                </c:pt>
                <c:pt idx="1979">
                  <c:v>0.65337189986970445</c:v>
                </c:pt>
                <c:pt idx="1980">
                  <c:v>0.66583163013745239</c:v>
                </c:pt>
                <c:pt idx="1981">
                  <c:v>0.63633031245970995</c:v>
                </c:pt>
                <c:pt idx="1982">
                  <c:v>0.73348204830506891</c:v>
                </c:pt>
                <c:pt idx="1983">
                  <c:v>0.61603229866959952</c:v>
                </c:pt>
                <c:pt idx="1984">
                  <c:v>0.662077403009662</c:v>
                </c:pt>
                <c:pt idx="1985">
                  <c:v>0.59214166706207394</c:v>
                </c:pt>
                <c:pt idx="1986">
                  <c:v>0.48573587915591598</c:v>
                </c:pt>
                <c:pt idx="1987">
                  <c:v>0.69236531504340038</c:v>
                </c:pt>
                <c:pt idx="1988">
                  <c:v>0.534026861995195</c:v>
                </c:pt>
                <c:pt idx="1989">
                  <c:v>0.57635954036329129</c:v>
                </c:pt>
                <c:pt idx="1990">
                  <c:v>0.60726397260257547</c:v>
                </c:pt>
                <c:pt idx="1991">
                  <c:v>0.73452020494314452</c:v>
                </c:pt>
                <c:pt idx="1992">
                  <c:v>0.68714374571548054</c:v>
                </c:pt>
                <c:pt idx="1993">
                  <c:v>0.61933493212796109</c:v>
                </c:pt>
                <c:pt idx="1994">
                  <c:v>0.7055752075893772</c:v>
                </c:pt>
                <c:pt idx="1995">
                  <c:v>0.77455324713749918</c:v>
                </c:pt>
                <c:pt idx="1996">
                  <c:v>0.97039818919545762</c:v>
                </c:pt>
                <c:pt idx="1997">
                  <c:v>0.89992249152155668</c:v>
                </c:pt>
                <c:pt idx="1998">
                  <c:v>0.93491576083854866</c:v>
                </c:pt>
                <c:pt idx="1999">
                  <c:v>0.89390594024048098</c:v>
                </c:pt>
                <c:pt idx="2000">
                  <c:v>0.8583846472256742</c:v>
                </c:pt>
                <c:pt idx="2001">
                  <c:v>0.77720643968261072</c:v>
                </c:pt>
                <c:pt idx="2002">
                  <c:v>1.1565856947707136</c:v>
                </c:pt>
                <c:pt idx="2003">
                  <c:v>1.2416792465257269</c:v>
                </c:pt>
                <c:pt idx="2004">
                  <c:v>1.7214297224166026</c:v>
                </c:pt>
                <c:pt idx="2005">
                  <c:v>1.1744562610322642</c:v>
                </c:pt>
                <c:pt idx="2006">
                  <c:v>1.2098383896640772</c:v>
                </c:pt>
                <c:pt idx="2007">
                  <c:v>1.2371470562304001</c:v>
                </c:pt>
                <c:pt idx="2008">
                  <c:v>1.2812909335534042</c:v>
                </c:pt>
                <c:pt idx="2009">
                  <c:v>1.2942316767251303</c:v>
                </c:pt>
                <c:pt idx="2010">
                  <c:v>2.0745068833239606</c:v>
                </c:pt>
                <c:pt idx="2011">
                  <c:v>1.3265699032815066</c:v>
                </c:pt>
                <c:pt idx="2012">
                  <c:v>2.1298116540746226</c:v>
                </c:pt>
                <c:pt idx="2013">
                  <c:v>1.3576420625650329</c:v>
                </c:pt>
                <c:pt idx="2014">
                  <c:v>2.1656268810127406</c:v>
                </c:pt>
                <c:pt idx="2015">
                  <c:v>0.67736512933260173</c:v>
                </c:pt>
                <c:pt idx="2016">
                  <c:v>1.3416485526536488</c:v>
                </c:pt>
                <c:pt idx="2017">
                  <c:v>1.4486822916292899</c:v>
                </c:pt>
                <c:pt idx="2018">
                  <c:v>0.47502826584994534</c:v>
                </c:pt>
                <c:pt idx="2019">
                  <c:v>0.4587487882070902</c:v>
                </c:pt>
                <c:pt idx="2020">
                  <c:v>0.8891807056514045</c:v>
                </c:pt>
                <c:pt idx="2021">
                  <c:v>0.49157317216918595</c:v>
                </c:pt>
                <c:pt idx="2022">
                  <c:v>0.34356045465032181</c:v>
                </c:pt>
                <c:pt idx="2023">
                  <c:v>0.68236285191985169</c:v>
                </c:pt>
                <c:pt idx="2024">
                  <c:v>0.71516965230349727</c:v>
                </c:pt>
                <c:pt idx="2025">
                  <c:v>0.73663396969302086</c:v>
                </c:pt>
                <c:pt idx="2026">
                  <c:v>0.78382499266760453</c:v>
                </c:pt>
                <c:pt idx="2027">
                  <c:v>1.3800448952431521</c:v>
                </c:pt>
                <c:pt idx="2028">
                  <c:v>1.1779456822677983</c:v>
                </c:pt>
                <c:pt idx="2029">
                  <c:v>1.0774711299955804</c:v>
                </c:pt>
                <c:pt idx="2030">
                  <c:v>0.97565804880017737</c:v>
                </c:pt>
                <c:pt idx="2031">
                  <c:v>1.0436378497929413</c:v>
                </c:pt>
                <c:pt idx="2032">
                  <c:v>0.87267783988958259</c:v>
                </c:pt>
                <c:pt idx="2033">
                  <c:v>0.80784780089285169</c:v>
                </c:pt>
                <c:pt idx="2034">
                  <c:v>1.1781760379412585</c:v>
                </c:pt>
                <c:pt idx="2035">
                  <c:v>1.092977258379511</c:v>
                </c:pt>
                <c:pt idx="2036">
                  <c:v>1.0170611665591698</c:v>
                </c:pt>
                <c:pt idx="2037">
                  <c:v>0.50874251062716014</c:v>
                </c:pt>
                <c:pt idx="2038">
                  <c:v>0.52483996535445177</c:v>
                </c:pt>
                <c:pt idx="2039">
                  <c:v>0.525404748778595</c:v>
                </c:pt>
                <c:pt idx="2040">
                  <c:v>0.94649318581056718</c:v>
                </c:pt>
                <c:pt idx="2041">
                  <c:v>0.29078288404093044</c:v>
                </c:pt>
                <c:pt idx="2042">
                  <c:v>0.9341994510096544</c:v>
                </c:pt>
                <c:pt idx="2043">
                  <c:v>0.91054542780835712</c:v>
                </c:pt>
                <c:pt idx="2044">
                  <c:v>0.88195254058878347</c:v>
                </c:pt>
                <c:pt idx="2045">
                  <c:v>0.39232664134421896</c:v>
                </c:pt>
                <c:pt idx="2046">
                  <c:v>0.11492942830538909</c:v>
                </c:pt>
                <c:pt idx="2047">
                  <c:v>0.26193431112848531</c:v>
                </c:pt>
                <c:pt idx="2048">
                  <c:v>0.49003281838418672</c:v>
                </c:pt>
                <c:pt idx="2049">
                  <c:v>0.38188978494790082</c:v>
                </c:pt>
                <c:pt idx="2050">
                  <c:v>0.86543683235106783</c:v>
                </c:pt>
                <c:pt idx="2051">
                  <c:v>0.88263595055285504</c:v>
                </c:pt>
                <c:pt idx="2052">
                  <c:v>0.90964066708049596</c:v>
                </c:pt>
                <c:pt idx="2053">
                  <c:v>0.93305390716506098</c:v>
                </c:pt>
                <c:pt idx="2054">
                  <c:v>0.90519917820091966</c:v>
                </c:pt>
                <c:pt idx="2055">
                  <c:v>0.90488810064071701</c:v>
                </c:pt>
                <c:pt idx="2056">
                  <c:v>0.88623072748774367</c:v>
                </c:pt>
                <c:pt idx="2057">
                  <c:v>0.92052138851509191</c:v>
                </c:pt>
                <c:pt idx="2058">
                  <c:v>0.56715132073940233</c:v>
                </c:pt>
                <c:pt idx="2059">
                  <c:v>0.43191758420483889</c:v>
                </c:pt>
                <c:pt idx="2060">
                  <c:v>0.12140752092170988</c:v>
                </c:pt>
                <c:pt idx="2061">
                  <c:v>0.1666809755564532</c:v>
                </c:pt>
                <c:pt idx="2062">
                  <c:v>1.1152355747005989</c:v>
                </c:pt>
                <c:pt idx="2063">
                  <c:v>0.2164903816093193</c:v>
                </c:pt>
                <c:pt idx="2064">
                  <c:v>1.2164220967972998</c:v>
                </c:pt>
                <c:pt idx="2065">
                  <c:v>1.1043421799906612</c:v>
                </c:pt>
                <c:pt idx="2066">
                  <c:v>0.73363249968373812</c:v>
                </c:pt>
                <c:pt idx="2067">
                  <c:v>0.74467423746101069</c:v>
                </c:pt>
                <c:pt idx="2068">
                  <c:v>1.0431467563279739</c:v>
                </c:pt>
                <c:pt idx="2069">
                  <c:v>1.7139994419086113</c:v>
                </c:pt>
                <c:pt idx="2070">
                  <c:v>0.76531602428226975</c:v>
                </c:pt>
                <c:pt idx="2071">
                  <c:v>0.86627440393910915</c:v>
                </c:pt>
                <c:pt idx="2072">
                  <c:v>0.95899087896639756</c:v>
                </c:pt>
                <c:pt idx="2073">
                  <c:v>0.99849823353946521</c:v>
                </c:pt>
                <c:pt idx="2074">
                  <c:v>0.99305629774902204</c:v>
                </c:pt>
                <c:pt idx="2075">
                  <c:v>1.0200145580500448</c:v>
                </c:pt>
                <c:pt idx="2076">
                  <c:v>1.0021397272230295</c:v>
                </c:pt>
                <c:pt idx="2077">
                  <c:v>1.0424397139192036</c:v>
                </c:pt>
                <c:pt idx="2078">
                  <c:v>0.99614260744805994</c:v>
                </c:pt>
                <c:pt idx="2079">
                  <c:v>1.0240702402048463</c:v>
                </c:pt>
                <c:pt idx="2080">
                  <c:v>1.0391763060604711</c:v>
                </c:pt>
                <c:pt idx="2081">
                  <c:v>1.0346962061724281</c:v>
                </c:pt>
                <c:pt idx="2082">
                  <c:v>0.83339417398927518</c:v>
                </c:pt>
                <c:pt idx="2083">
                  <c:v>0.81870253194283882</c:v>
                </c:pt>
                <c:pt idx="2084">
                  <c:v>0.8193269534073272</c:v>
                </c:pt>
                <c:pt idx="2085">
                  <c:v>0.80494332914699229</c:v>
                </c:pt>
                <c:pt idx="2086">
                  <c:v>0.74941086472323859</c:v>
                </c:pt>
                <c:pt idx="2087">
                  <c:v>1.3661622042966599</c:v>
                </c:pt>
                <c:pt idx="2088">
                  <c:v>1.331547311918333</c:v>
                </c:pt>
                <c:pt idx="2089">
                  <c:v>1.3093855461241504</c:v>
                </c:pt>
                <c:pt idx="2090">
                  <c:v>0.38972858099608593</c:v>
                </c:pt>
                <c:pt idx="2091">
                  <c:v>0.43810994559740929</c:v>
                </c:pt>
                <c:pt idx="2092">
                  <c:v>0.39853859293382565</c:v>
                </c:pt>
                <c:pt idx="2093">
                  <c:v>0.23053921312045514</c:v>
                </c:pt>
                <c:pt idx="2094">
                  <c:v>5.8395352772257648E-3</c:v>
                </c:pt>
                <c:pt idx="2095">
                  <c:v>0.65228605526763017</c:v>
                </c:pt>
                <c:pt idx="2096">
                  <c:v>0.23561410382502393</c:v>
                </c:pt>
                <c:pt idx="2097">
                  <c:v>0.57673958283487914</c:v>
                </c:pt>
                <c:pt idx="2098">
                  <c:v>1.4594563875653572</c:v>
                </c:pt>
                <c:pt idx="2099">
                  <c:v>1.2835377772582159</c:v>
                </c:pt>
                <c:pt idx="2100">
                  <c:v>0.80847150560933545</c:v>
                </c:pt>
                <c:pt idx="2101">
                  <c:v>0.63488416453104379</c:v>
                </c:pt>
                <c:pt idx="2102">
                  <c:v>0.49615340631585386</c:v>
                </c:pt>
                <c:pt idx="2103">
                  <c:v>0.61874442045720712</c:v>
                </c:pt>
                <c:pt idx="2104">
                  <c:v>0.42863779984562106</c:v>
                </c:pt>
                <c:pt idx="2105">
                  <c:v>0.26786707271106114</c:v>
                </c:pt>
                <c:pt idx="2106">
                  <c:v>0.62030819385372415</c:v>
                </c:pt>
                <c:pt idx="2107">
                  <c:v>0.67361261928926752</c:v>
                </c:pt>
                <c:pt idx="2108">
                  <c:v>0.72466120046324534</c:v>
                </c:pt>
                <c:pt idx="2109">
                  <c:v>0.76248700523359614</c:v>
                </c:pt>
                <c:pt idx="2110">
                  <c:v>0.7551279350726523</c:v>
                </c:pt>
                <c:pt idx="2111">
                  <c:v>0.73782611146788502</c:v>
                </c:pt>
                <c:pt idx="2112">
                  <c:v>0.57520553580826428</c:v>
                </c:pt>
                <c:pt idx="2113">
                  <c:v>0.65065109443419245</c:v>
                </c:pt>
                <c:pt idx="2114">
                  <c:v>0.7999699357075053</c:v>
                </c:pt>
                <c:pt idx="2115">
                  <c:v>0.81228582477529376</c:v>
                </c:pt>
                <c:pt idx="2116">
                  <c:v>0.90229278744806751</c:v>
                </c:pt>
                <c:pt idx="2117">
                  <c:v>0.38691316244456692</c:v>
                </c:pt>
                <c:pt idx="2118">
                  <c:v>0.9496623908671783</c:v>
                </c:pt>
                <c:pt idx="2119">
                  <c:v>0.90928116128509007</c:v>
                </c:pt>
                <c:pt idx="2120">
                  <c:v>0.48435316120355271</c:v>
                </c:pt>
                <c:pt idx="2121">
                  <c:v>0.71337753039770457</c:v>
                </c:pt>
                <c:pt idx="2122">
                  <c:v>0.83786617138485353</c:v>
                </c:pt>
                <c:pt idx="2123">
                  <c:v>0.84927180054013951</c:v>
                </c:pt>
                <c:pt idx="2124">
                  <c:v>0.87623312065701942</c:v>
                </c:pt>
                <c:pt idx="2125">
                  <c:v>0.90846757816333135</c:v>
                </c:pt>
                <c:pt idx="2126">
                  <c:v>0.82680332104588883</c:v>
                </c:pt>
                <c:pt idx="2127">
                  <c:v>0.80800884431042319</c:v>
                </c:pt>
                <c:pt idx="2128">
                  <c:v>0.78953303361033778</c:v>
                </c:pt>
                <c:pt idx="2129">
                  <c:v>0.8819635890063493</c:v>
                </c:pt>
                <c:pt idx="2130">
                  <c:v>0.88457276903349447</c:v>
                </c:pt>
                <c:pt idx="2131">
                  <c:v>0.8602352123794974</c:v>
                </c:pt>
                <c:pt idx="2132">
                  <c:v>1.4420150225409833</c:v>
                </c:pt>
                <c:pt idx="2133">
                  <c:v>0.87958559937178538</c:v>
                </c:pt>
                <c:pt idx="2134">
                  <c:v>0.93914086168223043</c:v>
                </c:pt>
                <c:pt idx="2135">
                  <c:v>0.8673382614220313</c:v>
                </c:pt>
                <c:pt idx="2136">
                  <c:v>0.81406185333205938</c:v>
                </c:pt>
                <c:pt idx="2137">
                  <c:v>0.75169602680428571</c:v>
                </c:pt>
                <c:pt idx="2138">
                  <c:v>0.52454721832396445</c:v>
                </c:pt>
                <c:pt idx="2139">
                  <c:v>0.53765661385390096</c:v>
                </c:pt>
                <c:pt idx="2140">
                  <c:v>0.5338061023747307</c:v>
                </c:pt>
                <c:pt idx="2141">
                  <c:v>0.58522761254453093</c:v>
                </c:pt>
                <c:pt idx="2142">
                  <c:v>1.1770492230377443</c:v>
                </c:pt>
                <c:pt idx="2143">
                  <c:v>0.40908418975407085</c:v>
                </c:pt>
                <c:pt idx="2144">
                  <c:v>0.57859953428974131</c:v>
                </c:pt>
                <c:pt idx="2145">
                  <c:v>0.62692040255090331</c:v>
                </c:pt>
                <c:pt idx="2146">
                  <c:v>0.79550568663581744</c:v>
                </c:pt>
                <c:pt idx="2147">
                  <c:v>0.75151205189142856</c:v>
                </c:pt>
                <c:pt idx="2148">
                  <c:v>0.74821773533317459</c:v>
                </c:pt>
                <c:pt idx="2149">
                  <c:v>0.75995600296867294</c:v>
                </c:pt>
                <c:pt idx="2150">
                  <c:v>0.85339142696943338</c:v>
                </c:pt>
                <c:pt idx="2151">
                  <c:v>0.74885071793802382</c:v>
                </c:pt>
                <c:pt idx="2152">
                  <c:v>0.69763492921527148</c:v>
                </c:pt>
                <c:pt idx="2153">
                  <c:v>0.59614222567162645</c:v>
                </c:pt>
                <c:pt idx="2154">
                  <c:v>0.75586502894406948</c:v>
                </c:pt>
                <c:pt idx="2155">
                  <c:v>0.75336527836227374</c:v>
                </c:pt>
                <c:pt idx="2156">
                  <c:v>0.79378003657956164</c:v>
                </c:pt>
                <c:pt idx="2157">
                  <c:v>0.81338308883384114</c:v>
                </c:pt>
                <c:pt idx="2158">
                  <c:v>0.89116643633957537</c:v>
                </c:pt>
                <c:pt idx="2159">
                  <c:v>0.92091384833881551</c:v>
                </c:pt>
                <c:pt idx="2160">
                  <c:v>1.9196849509978291</c:v>
                </c:pt>
                <c:pt idx="2161">
                  <c:v>1.036815556709582</c:v>
                </c:pt>
                <c:pt idx="2162">
                  <c:v>1.9909715012632381</c:v>
                </c:pt>
                <c:pt idx="2163">
                  <c:v>0.986478984304619</c:v>
                </c:pt>
                <c:pt idx="2164">
                  <c:v>2.1112983275486781</c:v>
                </c:pt>
                <c:pt idx="2165">
                  <c:v>2.1151139049289323</c:v>
                </c:pt>
                <c:pt idx="2166">
                  <c:v>2.1470936506106324</c:v>
                </c:pt>
                <c:pt idx="2167">
                  <c:v>0.93614094623729416</c:v>
                </c:pt>
                <c:pt idx="2168">
                  <c:v>0.95718070612842787</c:v>
                </c:pt>
                <c:pt idx="2169">
                  <c:v>0.98197996180913827</c:v>
                </c:pt>
                <c:pt idx="2170">
                  <c:v>0.69706529280033858</c:v>
                </c:pt>
                <c:pt idx="2171">
                  <c:v>0.73918699518119735</c:v>
                </c:pt>
                <c:pt idx="2172">
                  <c:v>0.71400163737278355</c:v>
                </c:pt>
                <c:pt idx="2173">
                  <c:v>0.27589467960028818</c:v>
                </c:pt>
                <c:pt idx="2174">
                  <c:v>0.42521127979406442</c:v>
                </c:pt>
                <c:pt idx="2175">
                  <c:v>0.67594129870393782</c:v>
                </c:pt>
                <c:pt idx="2176">
                  <c:v>0.67063023612286621</c:v>
                </c:pt>
                <c:pt idx="2177">
                  <c:v>0.37045786890499383</c:v>
                </c:pt>
                <c:pt idx="2178">
                  <c:v>1.2454468068410056</c:v>
                </c:pt>
                <c:pt idx="2179">
                  <c:v>1.1769071331909062</c:v>
                </c:pt>
                <c:pt idx="2180">
                  <c:v>1.1448153314330709</c:v>
                </c:pt>
                <c:pt idx="2181">
                  <c:v>0.15605268495113414</c:v>
                </c:pt>
                <c:pt idx="2182">
                  <c:v>0.64469398717818671</c:v>
                </c:pt>
                <c:pt idx="2183">
                  <c:v>8.8059411703901441E-2</c:v>
                </c:pt>
                <c:pt idx="2184">
                  <c:v>4.8316640985044221E-2</c:v>
                </c:pt>
                <c:pt idx="2185">
                  <c:v>0.36971461395775629</c:v>
                </c:pt>
                <c:pt idx="2186">
                  <c:v>0.77046973184819956</c:v>
                </c:pt>
                <c:pt idx="2187">
                  <c:v>0.49388627512502953</c:v>
                </c:pt>
                <c:pt idx="2188">
                  <c:v>0.45539057202430311</c:v>
                </c:pt>
                <c:pt idx="2189">
                  <c:v>0.4093517574183323</c:v>
                </c:pt>
                <c:pt idx="2190">
                  <c:v>0.48568180843756331</c:v>
                </c:pt>
                <c:pt idx="2191">
                  <c:v>0.27067725465671305</c:v>
                </c:pt>
                <c:pt idx="2192">
                  <c:v>0.61964320543531937</c:v>
                </c:pt>
                <c:pt idx="2193">
                  <c:v>0.62983136508471116</c:v>
                </c:pt>
                <c:pt idx="2194">
                  <c:v>0.32864633429242252</c:v>
                </c:pt>
                <c:pt idx="2195">
                  <c:v>0.39059826415710491</c:v>
                </c:pt>
                <c:pt idx="2196">
                  <c:v>0.41118222569263302</c:v>
                </c:pt>
                <c:pt idx="2197">
                  <c:v>0.38972930346432744</c:v>
                </c:pt>
                <c:pt idx="2198">
                  <c:v>1.2893532501695939</c:v>
                </c:pt>
                <c:pt idx="2199">
                  <c:v>0.95541591411409899</c:v>
                </c:pt>
                <c:pt idx="2200">
                  <c:v>0.72170254029492642</c:v>
                </c:pt>
                <c:pt idx="2201">
                  <c:v>0.20502729091293567</c:v>
                </c:pt>
                <c:pt idx="2202">
                  <c:v>0.99560397606215356</c:v>
                </c:pt>
                <c:pt idx="2203">
                  <c:v>0.98524072541801411</c:v>
                </c:pt>
                <c:pt idx="2204">
                  <c:v>1.0638183440606632</c:v>
                </c:pt>
                <c:pt idx="2205">
                  <c:v>1.078806340463432</c:v>
                </c:pt>
                <c:pt idx="2206">
                  <c:v>1.1461617602741998</c:v>
                </c:pt>
                <c:pt idx="2207">
                  <c:v>1.106452977510872</c:v>
                </c:pt>
                <c:pt idx="2208">
                  <c:v>1.0972637442815518</c:v>
                </c:pt>
                <c:pt idx="2209">
                  <c:v>1.0711496542295389</c:v>
                </c:pt>
                <c:pt idx="2210">
                  <c:v>0.52948907624748032</c:v>
                </c:pt>
                <c:pt idx="2211">
                  <c:v>0.57077960493651669</c:v>
                </c:pt>
                <c:pt idx="2212">
                  <c:v>0.57433017080585258</c:v>
                </c:pt>
                <c:pt idx="2213">
                  <c:v>0.54276183520750854</c:v>
                </c:pt>
                <c:pt idx="2214">
                  <c:v>0.37669222994882828</c:v>
                </c:pt>
                <c:pt idx="2215">
                  <c:v>9.4954436296936381E-2</c:v>
                </c:pt>
                <c:pt idx="2216">
                  <c:v>0.3341813960999056</c:v>
                </c:pt>
                <c:pt idx="2217">
                  <c:v>0.13973553845915332</c:v>
                </c:pt>
                <c:pt idx="2218">
                  <c:v>5.8813050953097135E-2</c:v>
                </c:pt>
                <c:pt idx="2219">
                  <c:v>9.1434354859309869E-2</c:v>
                </c:pt>
                <c:pt idx="2220">
                  <c:v>0.29123745275925483</c:v>
                </c:pt>
                <c:pt idx="2221">
                  <c:v>0.15617915796928525</c:v>
                </c:pt>
                <c:pt idx="2222">
                  <c:v>0.35403508668706624</c:v>
                </c:pt>
                <c:pt idx="2223">
                  <c:v>0.12941066917344643</c:v>
                </c:pt>
                <c:pt idx="2224">
                  <c:v>0.18784227595345737</c:v>
                </c:pt>
                <c:pt idx="2225">
                  <c:v>0.33914423963897089</c:v>
                </c:pt>
                <c:pt idx="2226">
                  <c:v>0.73415781055763885</c:v>
                </c:pt>
                <c:pt idx="2227">
                  <c:v>0.74357599827383436</c:v>
                </c:pt>
                <c:pt idx="2228">
                  <c:v>0.75186061728516118</c:v>
                </c:pt>
                <c:pt idx="2229">
                  <c:v>0.74069131652728537</c:v>
                </c:pt>
                <c:pt idx="2230">
                  <c:v>0.77779444079325122</c:v>
                </c:pt>
                <c:pt idx="2231">
                  <c:v>0.83148911492353395</c:v>
                </c:pt>
                <c:pt idx="2232">
                  <c:v>0.54952847760332013</c:v>
                </c:pt>
                <c:pt idx="2233">
                  <c:v>0.81505091701229315</c:v>
                </c:pt>
                <c:pt idx="2234">
                  <c:v>0.95296219028935447</c:v>
                </c:pt>
                <c:pt idx="2235">
                  <c:v>0.90671138545844243</c:v>
                </c:pt>
                <c:pt idx="2236">
                  <c:v>0.97907413445238667</c:v>
                </c:pt>
                <c:pt idx="2237">
                  <c:v>0.90770383881020134</c:v>
                </c:pt>
                <c:pt idx="2238">
                  <c:v>0.98733066800025915</c:v>
                </c:pt>
                <c:pt idx="2239">
                  <c:v>0.97888552068123991</c:v>
                </c:pt>
                <c:pt idx="2240">
                  <c:v>0.9840993202606767</c:v>
                </c:pt>
                <c:pt idx="2241">
                  <c:v>0.99099025651191641</c:v>
                </c:pt>
                <c:pt idx="2242">
                  <c:v>0.63134157771058463</c:v>
                </c:pt>
                <c:pt idx="2243">
                  <c:v>0.6241691643778523</c:v>
                </c:pt>
                <c:pt idx="2244">
                  <c:v>0.62437045712264683</c:v>
                </c:pt>
                <c:pt idx="2245">
                  <c:v>0.64318406855355281</c:v>
                </c:pt>
                <c:pt idx="2246">
                  <c:v>0.67508400604573748</c:v>
                </c:pt>
                <c:pt idx="2247">
                  <c:v>0.69936320115757589</c:v>
                </c:pt>
                <c:pt idx="2248">
                  <c:v>0.68673500304113599</c:v>
                </c:pt>
                <c:pt idx="2249">
                  <c:v>0.61924008881967885</c:v>
                </c:pt>
                <c:pt idx="2250">
                  <c:v>0.47563920484555461</c:v>
                </c:pt>
                <c:pt idx="2251">
                  <c:v>0.5116984761998512</c:v>
                </c:pt>
                <c:pt idx="2252">
                  <c:v>1.1686962661704265</c:v>
                </c:pt>
                <c:pt idx="2253">
                  <c:v>0.53200858833226683</c:v>
                </c:pt>
                <c:pt idx="2254">
                  <c:v>1.2858226269935638</c:v>
                </c:pt>
                <c:pt idx="2255">
                  <c:v>6.0430719722273603E-2</c:v>
                </c:pt>
                <c:pt idx="2256">
                  <c:v>0.70889597916529523</c:v>
                </c:pt>
                <c:pt idx="2257">
                  <c:v>1.4426074954763495</c:v>
                </c:pt>
                <c:pt idx="2258">
                  <c:v>1.0321353664109778</c:v>
                </c:pt>
                <c:pt idx="2259">
                  <c:v>1.031028676645076</c:v>
                </c:pt>
                <c:pt idx="2260">
                  <c:v>1.0429081325092069</c:v>
                </c:pt>
                <c:pt idx="2261">
                  <c:v>1.0493801823441065</c:v>
                </c:pt>
                <c:pt idx="2262">
                  <c:v>1.6705302015308685</c:v>
                </c:pt>
                <c:pt idx="2263">
                  <c:v>0.98253690188031817</c:v>
                </c:pt>
                <c:pt idx="2264">
                  <c:v>0.96448854134784157</c:v>
                </c:pt>
                <c:pt idx="2265">
                  <c:v>0.89620603371398566</c:v>
                </c:pt>
                <c:pt idx="2266">
                  <c:v>0.95225221100509605</c:v>
                </c:pt>
                <c:pt idx="2267">
                  <c:v>0.92527121794793576</c:v>
                </c:pt>
                <c:pt idx="2268">
                  <c:v>0.91108980844284204</c:v>
                </c:pt>
                <c:pt idx="2269">
                  <c:v>0.94709806609699099</c:v>
                </c:pt>
                <c:pt idx="2270">
                  <c:v>0.89792454926276</c:v>
                </c:pt>
                <c:pt idx="2271">
                  <c:v>0.92718575616547239</c:v>
                </c:pt>
                <c:pt idx="2272">
                  <c:v>0.9287745366938398</c:v>
                </c:pt>
                <c:pt idx="2273">
                  <c:v>0.97232452954230719</c:v>
                </c:pt>
                <c:pt idx="2274">
                  <c:v>0.16019373221192926</c:v>
                </c:pt>
                <c:pt idx="2275">
                  <c:v>7.4430279518269638E-2</c:v>
                </c:pt>
                <c:pt idx="2276">
                  <c:v>0.16183512208465448</c:v>
                </c:pt>
                <c:pt idx="2277">
                  <c:v>0.22342167699986076</c:v>
                </c:pt>
                <c:pt idx="2278">
                  <c:v>0.89397258897875309</c:v>
                </c:pt>
                <c:pt idx="2279">
                  <c:v>0.17928945498765667</c:v>
                </c:pt>
                <c:pt idx="2280">
                  <c:v>0.2609001794886544</c:v>
                </c:pt>
                <c:pt idx="2281">
                  <c:v>0.25306781896043562</c:v>
                </c:pt>
                <c:pt idx="2282">
                  <c:v>0.13884788394199582</c:v>
                </c:pt>
                <c:pt idx="2283">
                  <c:v>0.19888379241610407</c:v>
                </c:pt>
                <c:pt idx="2284">
                  <c:v>0.92532139408901137</c:v>
                </c:pt>
                <c:pt idx="2285">
                  <c:v>0.23373598826698602</c:v>
                </c:pt>
                <c:pt idx="2286">
                  <c:v>0.54192974495540436</c:v>
                </c:pt>
                <c:pt idx="2287">
                  <c:v>0.49024037890380828</c:v>
                </c:pt>
                <c:pt idx="2288">
                  <c:v>0.53771633258718055</c:v>
                </c:pt>
                <c:pt idx="2289">
                  <c:v>0.24749387346993179</c:v>
                </c:pt>
                <c:pt idx="2290">
                  <c:v>0.96565709025919</c:v>
                </c:pt>
                <c:pt idx="2291">
                  <c:v>0.26641746711998127</c:v>
                </c:pt>
                <c:pt idx="2292">
                  <c:v>0.53494387296550927</c:v>
                </c:pt>
                <c:pt idx="2293">
                  <c:v>1.2557139632528189</c:v>
                </c:pt>
                <c:pt idx="2294">
                  <c:v>1.1660458183768225</c:v>
                </c:pt>
                <c:pt idx="2295">
                  <c:v>0.91105262597915293</c:v>
                </c:pt>
                <c:pt idx="2296">
                  <c:v>0.63900167278429343</c:v>
                </c:pt>
                <c:pt idx="2297">
                  <c:v>0.19088137182481832</c:v>
                </c:pt>
                <c:pt idx="2298">
                  <c:v>0.57103409657007709</c:v>
                </c:pt>
                <c:pt idx="2299">
                  <c:v>0.56414157841889534</c:v>
                </c:pt>
                <c:pt idx="2300">
                  <c:v>0.49067446808782311</c:v>
                </c:pt>
                <c:pt idx="2301">
                  <c:v>0.87933860275831277</c:v>
                </c:pt>
                <c:pt idx="2302">
                  <c:v>0.68306595945813253</c:v>
                </c:pt>
                <c:pt idx="2303">
                  <c:v>0.63156176911135053</c:v>
                </c:pt>
                <c:pt idx="2304">
                  <c:v>0.56583487413202427</c:v>
                </c:pt>
                <c:pt idx="2305">
                  <c:v>0.60678525311054776</c:v>
                </c:pt>
                <c:pt idx="2306">
                  <c:v>0.7679422698282431</c:v>
                </c:pt>
                <c:pt idx="2307">
                  <c:v>0.73627745501424957</c:v>
                </c:pt>
                <c:pt idx="2308">
                  <c:v>0.73912657138594318</c:v>
                </c:pt>
                <c:pt idx="2309">
                  <c:v>0.68995856189505167</c:v>
                </c:pt>
                <c:pt idx="2310">
                  <c:v>0.70416114071073954</c:v>
                </c:pt>
                <c:pt idx="2311">
                  <c:v>0.6600008208065905</c:v>
                </c:pt>
                <c:pt idx="2312">
                  <c:v>0.72039434765504007</c:v>
                </c:pt>
                <c:pt idx="2313">
                  <c:v>0.6424486363862747</c:v>
                </c:pt>
                <c:pt idx="2314">
                  <c:v>0.61621004007647484</c:v>
                </c:pt>
                <c:pt idx="2315">
                  <c:v>0.64127986281862404</c:v>
                </c:pt>
                <c:pt idx="2316">
                  <c:v>0.53965832770443878</c:v>
                </c:pt>
                <c:pt idx="2317">
                  <c:v>0.54966153163888465</c:v>
                </c:pt>
                <c:pt idx="2318">
                  <c:v>0.46693622673364343</c:v>
                </c:pt>
                <c:pt idx="2319">
                  <c:v>0.51777250231906313</c:v>
                </c:pt>
                <c:pt idx="2320">
                  <c:v>0.5926830713656992</c:v>
                </c:pt>
                <c:pt idx="2321">
                  <c:v>0.50478856313650378</c:v>
                </c:pt>
                <c:pt idx="2322">
                  <c:v>0.58544107365177467</c:v>
                </c:pt>
                <c:pt idx="2323">
                  <c:v>0.68103321692645991</c:v>
                </c:pt>
                <c:pt idx="2324">
                  <c:v>0.67764969974256295</c:v>
                </c:pt>
                <c:pt idx="2325">
                  <c:v>0.51287927311478054</c:v>
                </c:pt>
                <c:pt idx="2326">
                  <c:v>0.46075967157129871</c:v>
                </c:pt>
                <c:pt idx="2327">
                  <c:v>0.70377089374121049</c:v>
                </c:pt>
                <c:pt idx="2328">
                  <c:v>0.75915829766185083</c:v>
                </c:pt>
                <c:pt idx="2329">
                  <c:v>0.74810907192484288</c:v>
                </c:pt>
                <c:pt idx="2330">
                  <c:v>0.81076272922157866</c:v>
                </c:pt>
                <c:pt idx="2331">
                  <c:v>0.82446530627622538</c:v>
                </c:pt>
                <c:pt idx="2332">
                  <c:v>0.7773158084627938</c:v>
                </c:pt>
                <c:pt idx="2333">
                  <c:v>0.73307426997274061</c:v>
                </c:pt>
                <c:pt idx="2334">
                  <c:v>0.74167420256492456</c:v>
                </c:pt>
                <c:pt idx="2335">
                  <c:v>0.75356285457389927</c:v>
                </c:pt>
                <c:pt idx="2336">
                  <c:v>1.0881775294940847</c:v>
                </c:pt>
                <c:pt idx="2337">
                  <c:v>1.1141195092573946</c:v>
                </c:pt>
                <c:pt idx="2338">
                  <c:v>0.1532762271446563</c:v>
                </c:pt>
                <c:pt idx="2339">
                  <c:v>9.1091884082480229E-2</c:v>
                </c:pt>
                <c:pt idx="2340">
                  <c:v>0.3146659999519017</c:v>
                </c:pt>
                <c:pt idx="2341">
                  <c:v>1.1050963928042816</c:v>
                </c:pt>
                <c:pt idx="2342">
                  <c:v>0.23337762093927275</c:v>
                </c:pt>
                <c:pt idx="2343">
                  <c:v>0.25323775400858894</c:v>
                </c:pt>
                <c:pt idx="2344">
                  <c:v>0.32191952009924807</c:v>
                </c:pt>
                <c:pt idx="2345">
                  <c:v>0.21940166489331492</c:v>
                </c:pt>
                <c:pt idx="2346">
                  <c:v>0.3612802316530403</c:v>
                </c:pt>
                <c:pt idx="2347">
                  <c:v>0.16627099096423303</c:v>
                </c:pt>
                <c:pt idx="2348">
                  <c:v>0.2799210094694225</c:v>
                </c:pt>
                <c:pt idx="2349">
                  <c:v>0.15233365643551131</c:v>
                </c:pt>
                <c:pt idx="2350">
                  <c:v>0.11237518026281</c:v>
                </c:pt>
                <c:pt idx="2351">
                  <c:v>0.26907071201090782</c:v>
                </c:pt>
                <c:pt idx="2352">
                  <c:v>9.8000930042025369E-2</c:v>
                </c:pt>
                <c:pt idx="2353">
                  <c:v>1.6639705758606702</c:v>
                </c:pt>
                <c:pt idx="2354">
                  <c:v>4.8938846110141744E-2</c:v>
                </c:pt>
                <c:pt idx="2355">
                  <c:v>1.3216497179573616</c:v>
                </c:pt>
                <c:pt idx="2356">
                  <c:v>1.116098112508509</c:v>
                </c:pt>
                <c:pt idx="2357">
                  <c:v>0.16915010890555462</c:v>
                </c:pt>
                <c:pt idx="2358">
                  <c:v>0.58279117086019683</c:v>
                </c:pt>
                <c:pt idx="2359">
                  <c:v>0.69665778148892754</c:v>
                </c:pt>
                <c:pt idx="2360">
                  <c:v>0.74541069122784964</c:v>
                </c:pt>
                <c:pt idx="2361">
                  <c:v>1.6982859781296022</c:v>
                </c:pt>
                <c:pt idx="2362">
                  <c:v>1.6923793025635312</c:v>
                </c:pt>
                <c:pt idx="2363">
                  <c:v>1.7596363185423383</c:v>
                </c:pt>
                <c:pt idx="2364">
                  <c:v>0.91662009357547292</c:v>
                </c:pt>
                <c:pt idx="2365">
                  <c:v>1.1084361653446198</c:v>
                </c:pt>
                <c:pt idx="2366">
                  <c:v>1.9887704980256775</c:v>
                </c:pt>
                <c:pt idx="2367">
                  <c:v>1.1396330774679693</c:v>
                </c:pt>
                <c:pt idx="2368">
                  <c:v>1.1794748163817175</c:v>
                </c:pt>
                <c:pt idx="2369">
                  <c:v>1.1430863579566184</c:v>
                </c:pt>
                <c:pt idx="2370">
                  <c:v>0.56088673404445022</c:v>
                </c:pt>
                <c:pt idx="2371">
                  <c:v>0.13101689153180976</c:v>
                </c:pt>
                <c:pt idx="2372">
                  <c:v>0.47896181243025521</c:v>
                </c:pt>
                <c:pt idx="2373">
                  <c:v>0.33684080698872065</c:v>
                </c:pt>
                <c:pt idx="2374">
                  <c:v>0.69914892164615272</c:v>
                </c:pt>
                <c:pt idx="2375">
                  <c:v>0.56169805502972725</c:v>
                </c:pt>
                <c:pt idx="2376">
                  <c:v>0.57332918323412008</c:v>
                </c:pt>
                <c:pt idx="2377">
                  <c:v>0.58161720032713082</c:v>
                </c:pt>
                <c:pt idx="2378">
                  <c:v>0.43842075939206021</c:v>
                </c:pt>
                <c:pt idx="2379">
                  <c:v>0.45955123312836599</c:v>
                </c:pt>
                <c:pt idx="2380">
                  <c:v>0.42654525611353511</c:v>
                </c:pt>
                <c:pt idx="2381">
                  <c:v>0.50775278413330194</c:v>
                </c:pt>
                <c:pt idx="2382">
                  <c:v>0.30205407916417026</c:v>
                </c:pt>
                <c:pt idx="2383">
                  <c:v>0.2666827371666845</c:v>
                </c:pt>
                <c:pt idx="2384">
                  <c:v>0.32709526258380534</c:v>
                </c:pt>
                <c:pt idx="2385">
                  <c:v>0.11770402831435083</c:v>
                </c:pt>
                <c:pt idx="2386">
                  <c:v>0.78405604775089588</c:v>
                </c:pt>
                <c:pt idx="2387">
                  <c:v>0.41236132433966322</c:v>
                </c:pt>
                <c:pt idx="2388">
                  <c:v>0.79203605388701359</c:v>
                </c:pt>
                <c:pt idx="2389">
                  <c:v>0.5103356613243516</c:v>
                </c:pt>
                <c:pt idx="2390">
                  <c:v>0.7615757211456089</c:v>
                </c:pt>
                <c:pt idx="2391">
                  <c:v>0.75582345444041499</c:v>
                </c:pt>
                <c:pt idx="2392">
                  <c:v>0.74411328448742042</c:v>
                </c:pt>
                <c:pt idx="2393">
                  <c:v>0.3081535661771031</c:v>
                </c:pt>
                <c:pt idx="2394">
                  <c:v>0.50130817850176534</c:v>
                </c:pt>
                <c:pt idx="2395">
                  <c:v>0.48115651361535128</c:v>
                </c:pt>
                <c:pt idx="2396">
                  <c:v>0.61798108914056504</c:v>
                </c:pt>
                <c:pt idx="2397">
                  <c:v>0.62666032877419831</c:v>
                </c:pt>
                <c:pt idx="2398">
                  <c:v>0.93673203911991176</c:v>
                </c:pt>
                <c:pt idx="2399">
                  <c:v>0.2759119350753394</c:v>
                </c:pt>
                <c:pt idx="2400">
                  <c:v>0.47718604017985972</c:v>
                </c:pt>
                <c:pt idx="2401">
                  <c:v>0.4105023759979638</c:v>
                </c:pt>
                <c:pt idx="2402">
                  <c:v>0.32971764012831833</c:v>
                </c:pt>
                <c:pt idx="2403">
                  <c:v>0.33284088081467961</c:v>
                </c:pt>
                <c:pt idx="2404">
                  <c:v>0.37120896081322213</c:v>
                </c:pt>
                <c:pt idx="2405">
                  <c:v>0.54942869714917641</c:v>
                </c:pt>
                <c:pt idx="2406">
                  <c:v>0.43074776672710963</c:v>
                </c:pt>
                <c:pt idx="2407">
                  <c:v>0.28668913529073575</c:v>
                </c:pt>
                <c:pt idx="2408">
                  <c:v>0.42333958553061668</c:v>
                </c:pt>
                <c:pt idx="2409">
                  <c:v>0.47171333477694893</c:v>
                </c:pt>
                <c:pt idx="2410">
                  <c:v>0.51769519629668181</c:v>
                </c:pt>
                <c:pt idx="2411">
                  <c:v>0.56614382167861221</c:v>
                </c:pt>
                <c:pt idx="2412">
                  <c:v>0.54543776674247479</c:v>
                </c:pt>
                <c:pt idx="2413">
                  <c:v>0.35628618623567587</c:v>
                </c:pt>
                <c:pt idx="2414">
                  <c:v>0.60483151696602899</c:v>
                </c:pt>
                <c:pt idx="2415">
                  <c:v>0.64951250989484399</c:v>
                </c:pt>
                <c:pt idx="2416">
                  <c:v>0.64837001515062598</c:v>
                </c:pt>
                <c:pt idx="2417">
                  <c:v>0.65526525028176708</c:v>
                </c:pt>
                <c:pt idx="2418">
                  <c:v>0.36109377787920632</c:v>
                </c:pt>
                <c:pt idx="2419">
                  <c:v>0.40539365215497464</c:v>
                </c:pt>
                <c:pt idx="2420">
                  <c:v>0.45326200821475238</c:v>
                </c:pt>
                <c:pt idx="2421">
                  <c:v>0.42481981050982526</c:v>
                </c:pt>
                <c:pt idx="2422">
                  <c:v>0.26701472094632789</c:v>
                </c:pt>
                <c:pt idx="2423">
                  <c:v>0.23598516876990344</c:v>
                </c:pt>
                <c:pt idx="2424">
                  <c:v>7.0472095620539063E-2</c:v>
                </c:pt>
                <c:pt idx="2425">
                  <c:v>0.1036788362937633</c:v>
                </c:pt>
                <c:pt idx="2426">
                  <c:v>0.33386541551073395</c:v>
                </c:pt>
                <c:pt idx="2427">
                  <c:v>0.21704186941569589</c:v>
                </c:pt>
                <c:pt idx="2428">
                  <c:v>0.34984939943486809</c:v>
                </c:pt>
                <c:pt idx="2429">
                  <c:v>0.36237434390868178</c:v>
                </c:pt>
                <c:pt idx="2430">
                  <c:v>0.44160285875816774</c:v>
                </c:pt>
                <c:pt idx="2431">
                  <c:v>0.44153320422423648</c:v>
                </c:pt>
                <c:pt idx="2432">
                  <c:v>0.55116476937360914</c:v>
                </c:pt>
                <c:pt idx="2433">
                  <c:v>0.4735801463922254</c:v>
                </c:pt>
                <c:pt idx="2434">
                  <c:v>0.26017934547879124</c:v>
                </c:pt>
                <c:pt idx="2435">
                  <c:v>0.81962370026746356</c:v>
                </c:pt>
                <c:pt idx="2436">
                  <c:v>0.82860285961279678</c:v>
                </c:pt>
                <c:pt idx="2437">
                  <c:v>0.8410744407909061</c:v>
                </c:pt>
                <c:pt idx="2438">
                  <c:v>0.8116967123795682</c:v>
                </c:pt>
                <c:pt idx="2439">
                  <c:v>0.80154651336497107</c:v>
                </c:pt>
                <c:pt idx="2440">
                  <c:v>1.4442095980619143</c:v>
                </c:pt>
                <c:pt idx="2441">
                  <c:v>1.2425847154618268</c:v>
                </c:pt>
                <c:pt idx="2442">
                  <c:v>1.1239338324328232</c:v>
                </c:pt>
                <c:pt idx="2443">
                  <c:v>0.95714302747702884</c:v>
                </c:pt>
                <c:pt idx="2444">
                  <c:v>0.87355394966073951</c:v>
                </c:pt>
                <c:pt idx="2445">
                  <c:v>0.79970650253696873</c:v>
                </c:pt>
                <c:pt idx="2446">
                  <c:v>0.90963916993759797</c:v>
                </c:pt>
                <c:pt idx="2447">
                  <c:v>0.88622535766301302</c:v>
                </c:pt>
                <c:pt idx="2448">
                  <c:v>0.87424820240014645</c:v>
                </c:pt>
                <c:pt idx="2449">
                  <c:v>0.48013164911428258</c:v>
                </c:pt>
                <c:pt idx="2450">
                  <c:v>1.5737400375356734</c:v>
                </c:pt>
                <c:pt idx="2451">
                  <c:v>0.86823374264949005</c:v>
                </c:pt>
                <c:pt idx="2452">
                  <c:v>0.48463479685983329</c:v>
                </c:pt>
                <c:pt idx="2453">
                  <c:v>0.88481418974413606</c:v>
                </c:pt>
                <c:pt idx="2454">
                  <c:v>0.90275942432739409</c:v>
                </c:pt>
                <c:pt idx="2455">
                  <c:v>0.90660609520900282</c:v>
                </c:pt>
                <c:pt idx="2456">
                  <c:v>0.93312340373453229</c:v>
                </c:pt>
                <c:pt idx="2457">
                  <c:v>1.792681846534518</c:v>
                </c:pt>
                <c:pt idx="2458">
                  <c:v>0.88676894118849681</c:v>
                </c:pt>
                <c:pt idx="2459">
                  <c:v>0.76554572335461057</c:v>
                </c:pt>
                <c:pt idx="2460">
                  <c:v>0.93487887665471581</c:v>
                </c:pt>
                <c:pt idx="2461">
                  <c:v>0.9995039701206021</c:v>
                </c:pt>
                <c:pt idx="2462">
                  <c:v>2.1084557110986393</c:v>
                </c:pt>
                <c:pt idx="2463">
                  <c:v>2.1496765440561583</c:v>
                </c:pt>
                <c:pt idx="2464">
                  <c:v>1.1268277504392907</c:v>
                </c:pt>
                <c:pt idx="2465">
                  <c:v>1.1945711752719559</c:v>
                </c:pt>
                <c:pt idx="2466">
                  <c:v>1.0772922589442893</c:v>
                </c:pt>
                <c:pt idx="2467">
                  <c:v>0.36142664348550058</c:v>
                </c:pt>
                <c:pt idx="2468">
                  <c:v>0.43565247342187291</c:v>
                </c:pt>
                <c:pt idx="2469">
                  <c:v>0.27702408357755992</c:v>
                </c:pt>
                <c:pt idx="2470">
                  <c:v>0.5488827171632269</c:v>
                </c:pt>
                <c:pt idx="2471">
                  <c:v>0.61010846230587146</c:v>
                </c:pt>
                <c:pt idx="2472">
                  <c:v>0.67189505057575682</c:v>
                </c:pt>
                <c:pt idx="2473">
                  <c:v>0.65826012245180621</c:v>
                </c:pt>
                <c:pt idx="2474">
                  <c:v>2.0716398429021683</c:v>
                </c:pt>
                <c:pt idx="2475">
                  <c:v>2.2179168525844988</c:v>
                </c:pt>
                <c:pt idx="2476">
                  <c:v>0.60619370306921461</c:v>
                </c:pt>
                <c:pt idx="2477">
                  <c:v>0.65066710829621888</c:v>
                </c:pt>
                <c:pt idx="2478">
                  <c:v>0.64807910392287671</c:v>
                </c:pt>
                <c:pt idx="2479">
                  <c:v>2.1753398658880609</c:v>
                </c:pt>
                <c:pt idx="2480">
                  <c:v>0.80301796336634834</c:v>
                </c:pt>
                <c:pt idx="2481">
                  <c:v>0.84389944110008053</c:v>
                </c:pt>
              </c:numCache>
            </c:numRef>
          </c:yVal>
          <c:smooth val="0"/>
          <c:extLst>
            <c:ext xmlns:c16="http://schemas.microsoft.com/office/drawing/2014/chart" uri="{C3380CC4-5D6E-409C-BE32-E72D297353CC}">
              <c16:uniqueId val="{00000001-855B-4595-88EE-A3EC43F539BC}"/>
            </c:ext>
          </c:extLst>
        </c:ser>
        <c:dLbls>
          <c:showLegendKey val="0"/>
          <c:showVal val="0"/>
          <c:showCatName val="0"/>
          <c:showSerName val="0"/>
          <c:showPercent val="0"/>
          <c:showBubbleSize val="0"/>
        </c:dLbls>
        <c:axId val="197128815"/>
        <c:axId val="56920303"/>
      </c:scatterChart>
      <c:valAx>
        <c:axId val="197128815"/>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56920303"/>
        <c:crosses val="autoZero"/>
        <c:crossBetween val="midCat"/>
      </c:valAx>
      <c:valAx>
        <c:axId val="56920303"/>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9712881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2482"/>
                <c:pt idx="0">
                  <c:v>3.993774500713699E-5</c:v>
                </c:pt>
                <c:pt idx="1">
                  <c:v>1.10168989221361E-4</c:v>
                </c:pt>
                <c:pt idx="2">
                  <c:v>9.5742688513497144E-5</c:v>
                </c:pt>
                <c:pt idx="3">
                  <c:v>9.1003294062630728E-5</c:v>
                </c:pt>
                <c:pt idx="4">
                  <c:v>8.1669312006385795E-5</c:v>
                </c:pt>
                <c:pt idx="5">
                  <c:v>7.5318539335315801E-5</c:v>
                </c:pt>
                <c:pt idx="6">
                  <c:v>6.3946734970324714E-5</c:v>
                </c:pt>
                <c:pt idx="7">
                  <c:v>5.5286858834656643E-5</c:v>
                </c:pt>
                <c:pt idx="8">
                  <c:v>2.989664821161754E-5</c:v>
                </c:pt>
                <c:pt idx="9">
                  <c:v>2.5718432247276126E-5</c:v>
                </c:pt>
                <c:pt idx="10">
                  <c:v>1.0808676657550935E-5</c:v>
                </c:pt>
                <c:pt idx="11">
                  <c:v>2.0109301901021437E-7</c:v>
                </c:pt>
                <c:pt idx="12">
                  <c:v>9.6736307390115576E-6</c:v>
                </c:pt>
                <c:pt idx="13">
                  <c:v>1.5996165291657137E-3</c:v>
                </c:pt>
                <c:pt idx="14">
                  <c:v>1.9776956856257207E-6</c:v>
                </c:pt>
                <c:pt idx="15">
                  <c:v>7.4260659691342285E-7</c:v>
                </c:pt>
                <c:pt idx="16">
                  <c:v>8.6457551799976455E-5</c:v>
                </c:pt>
                <c:pt idx="17">
                  <c:v>9.7798123212563415E-7</c:v>
                </c:pt>
                <c:pt idx="18">
                  <c:v>9.18876646914482E-5</c:v>
                </c:pt>
                <c:pt idx="19">
                  <c:v>9.142608328475442E-5</c:v>
                </c:pt>
                <c:pt idx="20">
                  <c:v>1.6062521484676171E-4</c:v>
                </c:pt>
                <c:pt idx="21">
                  <c:v>2.7092207596867557E-4</c:v>
                </c:pt>
                <c:pt idx="22">
                  <c:v>2.6874035056776287E-4</c:v>
                </c:pt>
                <c:pt idx="23">
                  <c:v>3.1361430998844958E-5</c:v>
                </c:pt>
                <c:pt idx="24">
                  <c:v>1.6409700265481968E-4</c:v>
                </c:pt>
                <c:pt idx="25">
                  <c:v>2.9948443662959612E-4</c:v>
                </c:pt>
                <c:pt idx="26">
                  <c:v>8.5986715015853843E-5</c:v>
                </c:pt>
                <c:pt idx="27">
                  <c:v>2.9151976184148692E-5</c:v>
                </c:pt>
                <c:pt idx="28">
                  <c:v>6.6628170984590649E-5</c:v>
                </c:pt>
                <c:pt idx="29">
                  <c:v>6.1976671191752409E-5</c:v>
                </c:pt>
                <c:pt idx="30">
                  <c:v>8.0397006030591834E-5</c:v>
                </c:pt>
                <c:pt idx="31">
                  <c:v>7.7411746899888767E-6</c:v>
                </c:pt>
                <c:pt idx="32">
                  <c:v>4.7946165771406792E-5</c:v>
                </c:pt>
                <c:pt idx="33">
                  <c:v>5.0008810598601798E-5</c:v>
                </c:pt>
                <c:pt idx="34">
                  <c:v>2.0713462243882297E-5</c:v>
                </c:pt>
                <c:pt idx="35">
                  <c:v>2.2053262975285144E-5</c:v>
                </c:pt>
                <c:pt idx="36">
                  <c:v>3.4526867470310801E-5</c:v>
                </c:pt>
                <c:pt idx="37">
                  <c:v>5.8324663385060493E-5</c:v>
                </c:pt>
                <c:pt idx="38">
                  <c:v>8.6342684851674659E-5</c:v>
                </c:pt>
                <c:pt idx="39">
                  <c:v>1.6002320571957071E-4</c:v>
                </c:pt>
                <c:pt idx="40">
                  <c:v>2.0020152193125015E-4</c:v>
                </c:pt>
                <c:pt idx="41">
                  <c:v>1.6153883917714403E-4</c:v>
                </c:pt>
                <c:pt idx="42">
                  <c:v>2.1819843631766368E-4</c:v>
                </c:pt>
                <c:pt idx="43">
                  <c:v>4.6853899198218841E-6</c:v>
                </c:pt>
                <c:pt idx="44">
                  <c:v>2.1553726052283171E-4</c:v>
                </c:pt>
                <c:pt idx="45">
                  <c:v>2.0706923085526705E-4</c:v>
                </c:pt>
                <c:pt idx="46">
                  <c:v>2.0117694016741556E-4</c:v>
                </c:pt>
                <c:pt idx="47">
                  <c:v>1.8463774848445757E-4</c:v>
                </c:pt>
                <c:pt idx="48">
                  <c:v>1.7026978705115287E-3</c:v>
                </c:pt>
                <c:pt idx="49">
                  <c:v>1.6813053041415196E-3</c:v>
                </c:pt>
                <c:pt idx="50">
                  <c:v>1.7786437958527725E-3</c:v>
                </c:pt>
                <c:pt idx="51">
                  <c:v>2.7089666295414467E-4</c:v>
                </c:pt>
                <c:pt idx="52">
                  <c:v>9.695479618638097E-4</c:v>
                </c:pt>
                <c:pt idx="53">
                  <c:v>1.1489291227672286E-3</c:v>
                </c:pt>
                <c:pt idx="54">
                  <c:v>1.1028819906510987E-3</c:v>
                </c:pt>
                <c:pt idx="55">
                  <c:v>9.9874957521397189E-4</c:v>
                </c:pt>
                <c:pt idx="56">
                  <c:v>8.6002724218871198E-4</c:v>
                </c:pt>
                <c:pt idx="57">
                  <c:v>7.7035546775340873E-4</c:v>
                </c:pt>
                <c:pt idx="58">
                  <c:v>6.6795169756998123E-4</c:v>
                </c:pt>
                <c:pt idx="59">
                  <c:v>6.2922587992421983E-4</c:v>
                </c:pt>
                <c:pt idx="60">
                  <c:v>4.8040014143421625E-4</c:v>
                </c:pt>
                <c:pt idx="61">
                  <c:v>4.9369481224495145E-4</c:v>
                </c:pt>
                <c:pt idx="62">
                  <c:v>5.565463031508594E-3</c:v>
                </c:pt>
                <c:pt idx="63">
                  <c:v>5.5942291042047629E-3</c:v>
                </c:pt>
                <c:pt idx="64">
                  <c:v>1.5999298635885884E-5</c:v>
                </c:pt>
                <c:pt idx="65">
                  <c:v>1.126941397493863E-4</c:v>
                </c:pt>
                <c:pt idx="66">
                  <c:v>1.2514572138575379E-4</c:v>
                </c:pt>
                <c:pt idx="67">
                  <c:v>1.3790511897611522E-4</c:v>
                </c:pt>
                <c:pt idx="68">
                  <c:v>8.7107671412940115E-5</c:v>
                </c:pt>
                <c:pt idx="69">
                  <c:v>8.3100652910205028E-5</c:v>
                </c:pt>
                <c:pt idx="70">
                  <c:v>2.8943376308432346E-5</c:v>
                </c:pt>
                <c:pt idx="71">
                  <c:v>8.6898545076266208E-5</c:v>
                </c:pt>
                <c:pt idx="72">
                  <c:v>5.1249617152036361E-5</c:v>
                </c:pt>
                <c:pt idx="73">
                  <c:v>2.8821089307155398E-5</c:v>
                </c:pt>
                <c:pt idx="74">
                  <c:v>1.5046358203381828E-2</c:v>
                </c:pt>
                <c:pt idx="75">
                  <c:v>1.4592234246626838E-2</c:v>
                </c:pt>
                <c:pt idx="76">
                  <c:v>1.4594310164223972E-2</c:v>
                </c:pt>
                <c:pt idx="77">
                  <c:v>1.3727702339855099E-2</c:v>
                </c:pt>
                <c:pt idx="78">
                  <c:v>1.308614395933414E-2</c:v>
                </c:pt>
                <c:pt idx="79">
                  <c:v>1.2084726057914301E-2</c:v>
                </c:pt>
                <c:pt idx="80">
                  <c:v>1.0694046444500808E-4</c:v>
                </c:pt>
                <c:pt idx="81">
                  <c:v>8.3978973712169218E-5</c:v>
                </c:pt>
                <c:pt idx="82">
                  <c:v>8.9866577674948441E-5</c:v>
                </c:pt>
                <c:pt idx="83">
                  <c:v>5.1128020783718856E-4</c:v>
                </c:pt>
                <c:pt idx="84">
                  <c:v>5.4264386033923083E-4</c:v>
                </c:pt>
                <c:pt idx="85">
                  <c:v>3.0374377917703168E-5</c:v>
                </c:pt>
                <c:pt idx="86">
                  <c:v>2.1952551400766121E-5</c:v>
                </c:pt>
                <c:pt idx="87">
                  <c:v>1.4754942698337086E-5</c:v>
                </c:pt>
                <c:pt idx="88">
                  <c:v>1.3238596682411389E-5</c:v>
                </c:pt>
                <c:pt idx="89">
                  <c:v>1.8321938106613328E-6</c:v>
                </c:pt>
                <c:pt idx="90">
                  <c:v>1.6290291538119454E-6</c:v>
                </c:pt>
                <c:pt idx="91">
                  <c:v>3.854488944420026E-4</c:v>
                </c:pt>
                <c:pt idx="92">
                  <c:v>9.2798451949776775E-6</c:v>
                </c:pt>
                <c:pt idx="93">
                  <c:v>2.1062552504682236E-5</c:v>
                </c:pt>
                <c:pt idx="94">
                  <c:v>1.1370848218755786E-6</c:v>
                </c:pt>
                <c:pt idx="95">
                  <c:v>2.0696770862653164E-7</c:v>
                </c:pt>
                <c:pt idx="96">
                  <c:v>1.3932750759347115E-4</c:v>
                </c:pt>
                <c:pt idx="97">
                  <c:v>2.2570372526111277E-6</c:v>
                </c:pt>
                <c:pt idx="98">
                  <c:v>1.3309487801612147E-4</c:v>
                </c:pt>
                <c:pt idx="99">
                  <c:v>1.4740578292423947E-4</c:v>
                </c:pt>
                <c:pt idx="100">
                  <c:v>1.124734765667212E-4</c:v>
                </c:pt>
                <c:pt idx="101">
                  <c:v>1.3426290837946145E-4</c:v>
                </c:pt>
                <c:pt idx="102">
                  <c:v>1.7265488551318494E-4</c:v>
                </c:pt>
                <c:pt idx="103">
                  <c:v>7.0707853737521309E-6</c:v>
                </c:pt>
                <c:pt idx="104">
                  <c:v>2.7585377353651468E-4</c:v>
                </c:pt>
                <c:pt idx="105">
                  <c:v>3.165020137554527E-4</c:v>
                </c:pt>
                <c:pt idx="106">
                  <c:v>4.1765204362795516E-4</c:v>
                </c:pt>
                <c:pt idx="107">
                  <c:v>3.5944541254783743E-4</c:v>
                </c:pt>
                <c:pt idx="108">
                  <c:v>4.223931624698135E-4</c:v>
                </c:pt>
                <c:pt idx="109">
                  <c:v>3.4358573421938395E-4</c:v>
                </c:pt>
                <c:pt idx="110">
                  <c:v>3.0081044463919795E-4</c:v>
                </c:pt>
                <c:pt idx="111">
                  <c:v>1.8351751480838606E-4</c:v>
                </c:pt>
                <c:pt idx="112">
                  <c:v>9.3623575426039654E-4</c:v>
                </c:pt>
                <c:pt idx="113">
                  <c:v>1.6353236691821736E-3</c:v>
                </c:pt>
                <c:pt idx="114">
                  <c:v>1.2318296388619955E-3</c:v>
                </c:pt>
                <c:pt idx="115">
                  <c:v>1.0826632050730594E-3</c:v>
                </c:pt>
                <c:pt idx="116">
                  <c:v>8.7790038505374077E-4</c:v>
                </c:pt>
                <c:pt idx="117">
                  <c:v>5.4912037739256734E-4</c:v>
                </c:pt>
                <c:pt idx="118">
                  <c:v>3.3716403095826691E-4</c:v>
                </c:pt>
                <c:pt idx="119">
                  <c:v>4.6373735921747693E-4</c:v>
                </c:pt>
                <c:pt idx="120">
                  <c:v>5.1915876010763258E-5</c:v>
                </c:pt>
                <c:pt idx="121">
                  <c:v>5.76866330743731E-4</c:v>
                </c:pt>
                <c:pt idx="122">
                  <c:v>2.6054617798261092E-4</c:v>
                </c:pt>
                <c:pt idx="123">
                  <c:v>1.4448233401980656E-5</c:v>
                </c:pt>
                <c:pt idx="124">
                  <c:v>1.4407056143735705E-4</c:v>
                </c:pt>
                <c:pt idx="125">
                  <c:v>3.8665770583505235E-4</c:v>
                </c:pt>
                <c:pt idx="126">
                  <c:v>7.0542202771773776E-4</c:v>
                </c:pt>
                <c:pt idx="127">
                  <c:v>6.9243422101536553E-4</c:v>
                </c:pt>
                <c:pt idx="128">
                  <c:v>1.6246022191233129E-6</c:v>
                </c:pt>
                <c:pt idx="129">
                  <c:v>6.3458281202830096E-6</c:v>
                </c:pt>
                <c:pt idx="130">
                  <c:v>1.2918755662352796E-4</c:v>
                </c:pt>
                <c:pt idx="131">
                  <c:v>5.0781570416690263E-4</c:v>
                </c:pt>
                <c:pt idx="132">
                  <c:v>9.837517983893949E-4</c:v>
                </c:pt>
                <c:pt idx="133">
                  <c:v>2.5382936770268537E-4</c:v>
                </c:pt>
                <c:pt idx="134">
                  <c:v>5.0543697976062337E-5</c:v>
                </c:pt>
                <c:pt idx="135">
                  <c:v>2.9925831174931105E-4</c:v>
                </c:pt>
                <c:pt idx="136">
                  <c:v>1.4500517065889862E-5</c:v>
                </c:pt>
                <c:pt idx="137">
                  <c:v>1.8875834774015736E-4</c:v>
                </c:pt>
                <c:pt idx="138">
                  <c:v>2.3341300772288185E-5</c:v>
                </c:pt>
                <c:pt idx="139">
                  <c:v>2.2653127902144806E-5</c:v>
                </c:pt>
                <c:pt idx="140">
                  <c:v>1.7510532021756505E-4</c:v>
                </c:pt>
                <c:pt idx="141">
                  <c:v>1.8436902184725644E-4</c:v>
                </c:pt>
                <c:pt idx="142">
                  <c:v>2.6502154108863475E-7</c:v>
                </c:pt>
                <c:pt idx="143">
                  <c:v>3.7441932352677939E-6</c:v>
                </c:pt>
                <c:pt idx="144">
                  <c:v>1.676384517058613E-5</c:v>
                </c:pt>
                <c:pt idx="145">
                  <c:v>2.7773552673893087E-5</c:v>
                </c:pt>
                <c:pt idx="146">
                  <c:v>4.1967264601157147E-5</c:v>
                </c:pt>
                <c:pt idx="147">
                  <c:v>4.837349115819172E-5</c:v>
                </c:pt>
                <c:pt idx="148">
                  <c:v>3.780571380388605E-5</c:v>
                </c:pt>
                <c:pt idx="149">
                  <c:v>8.4789768226327568E-5</c:v>
                </c:pt>
                <c:pt idx="150">
                  <c:v>1.0167561883053409E-3</c:v>
                </c:pt>
                <c:pt idx="151">
                  <c:v>2.0111380927514031E-4</c:v>
                </c:pt>
                <c:pt idx="152">
                  <c:v>1.7458404252937316E-6</c:v>
                </c:pt>
                <c:pt idx="153">
                  <c:v>6.8554876507680965E-5</c:v>
                </c:pt>
                <c:pt idx="154">
                  <c:v>2.532861511358903E-5</c:v>
                </c:pt>
                <c:pt idx="155">
                  <c:v>1.8587377647002286E-5</c:v>
                </c:pt>
                <c:pt idx="156">
                  <c:v>2.2769582978473593E-5</c:v>
                </c:pt>
                <c:pt idx="157">
                  <c:v>1.1311849501072072E-5</c:v>
                </c:pt>
                <c:pt idx="158">
                  <c:v>1.2308689614184821E-5</c:v>
                </c:pt>
                <c:pt idx="159">
                  <c:v>2.8104220500435112E-4</c:v>
                </c:pt>
                <c:pt idx="160">
                  <c:v>1.1981518593227953E-7</c:v>
                </c:pt>
                <c:pt idx="161">
                  <c:v>6.9223194962670571E-5</c:v>
                </c:pt>
                <c:pt idx="162">
                  <c:v>5.6610958015284641E-6</c:v>
                </c:pt>
                <c:pt idx="163">
                  <c:v>2.1548724526973771E-7</c:v>
                </c:pt>
                <c:pt idx="164">
                  <c:v>1.7960328686417667E-5</c:v>
                </c:pt>
                <c:pt idx="165">
                  <c:v>1.3439657574100311E-5</c:v>
                </c:pt>
                <c:pt idx="166">
                  <c:v>3.8563345325917241E-7</c:v>
                </c:pt>
                <c:pt idx="167">
                  <c:v>1.0984684857425184E-5</c:v>
                </c:pt>
                <c:pt idx="168">
                  <c:v>1.802799300490251E-5</c:v>
                </c:pt>
                <c:pt idx="169">
                  <c:v>2.4462346985674904E-5</c:v>
                </c:pt>
                <c:pt idx="170">
                  <c:v>1.008891233893844E-5</c:v>
                </c:pt>
                <c:pt idx="171">
                  <c:v>8.0967192778705443E-6</c:v>
                </c:pt>
                <c:pt idx="172">
                  <c:v>3.2161954039400722E-5</c:v>
                </c:pt>
                <c:pt idx="173">
                  <c:v>6.0520746817514036E-5</c:v>
                </c:pt>
                <c:pt idx="174">
                  <c:v>2.273945433026915E-5</c:v>
                </c:pt>
                <c:pt idx="175">
                  <c:v>1.5445945533322071E-5</c:v>
                </c:pt>
                <c:pt idx="176">
                  <c:v>2.3323267051762658E-4</c:v>
                </c:pt>
                <c:pt idx="177">
                  <c:v>2.6081387180807434E-4</c:v>
                </c:pt>
                <c:pt idx="178">
                  <c:v>2.3291728513284869E-4</c:v>
                </c:pt>
                <c:pt idx="179">
                  <c:v>1.5584353642786345E-3</c:v>
                </c:pt>
                <c:pt idx="180">
                  <c:v>1.5675075757788927E-4</c:v>
                </c:pt>
                <c:pt idx="181">
                  <c:v>3.3028480241188073E-4</c:v>
                </c:pt>
                <c:pt idx="182">
                  <c:v>3.7429052335942334E-4</c:v>
                </c:pt>
                <c:pt idx="183">
                  <c:v>3.158304166614765E-4</c:v>
                </c:pt>
                <c:pt idx="184">
                  <c:v>3.2097177260250847E-4</c:v>
                </c:pt>
                <c:pt idx="185">
                  <c:v>2.9574488786401432E-4</c:v>
                </c:pt>
                <c:pt idx="186">
                  <c:v>3.3062909772136858E-4</c:v>
                </c:pt>
                <c:pt idx="187">
                  <c:v>2.6275652014748704E-4</c:v>
                </c:pt>
                <c:pt idx="188">
                  <c:v>3.033584430723228E-4</c:v>
                </c:pt>
                <c:pt idx="189">
                  <c:v>2.4027996181427843E-4</c:v>
                </c:pt>
                <c:pt idx="190">
                  <c:v>2.1345097033086051E-4</c:v>
                </c:pt>
                <c:pt idx="191">
                  <c:v>1.6899606906045587E-4</c:v>
                </c:pt>
                <c:pt idx="192">
                  <c:v>2.3675412643885315E-5</c:v>
                </c:pt>
                <c:pt idx="193">
                  <c:v>2.7600680748821309E-4</c:v>
                </c:pt>
                <c:pt idx="194">
                  <c:v>2.4252079618708935E-4</c:v>
                </c:pt>
                <c:pt idx="195">
                  <c:v>2.2415566526457747E-4</c:v>
                </c:pt>
                <c:pt idx="196">
                  <c:v>2.957304344311354E-4</c:v>
                </c:pt>
                <c:pt idx="197">
                  <c:v>2.7897896093031203E-4</c:v>
                </c:pt>
                <c:pt idx="198">
                  <c:v>3.5125655376816954E-4</c:v>
                </c:pt>
                <c:pt idx="199">
                  <c:v>6.1732470691945889E-6</c:v>
                </c:pt>
                <c:pt idx="200">
                  <c:v>8.2264279236369081E-6</c:v>
                </c:pt>
                <c:pt idx="201">
                  <c:v>4.8693363399378805E-6</c:v>
                </c:pt>
                <c:pt idx="202">
                  <c:v>2.6763865058814375E-8</c:v>
                </c:pt>
                <c:pt idx="203">
                  <c:v>1.4129790896474425E-8</c:v>
                </c:pt>
                <c:pt idx="204">
                  <c:v>2.7996801003443581E-5</c:v>
                </c:pt>
                <c:pt idx="205">
                  <c:v>3.7640166756696481E-6</c:v>
                </c:pt>
                <c:pt idx="206">
                  <c:v>1.6896993991500342E-6</c:v>
                </c:pt>
                <c:pt idx="207">
                  <c:v>5.8955140571125417E-8</c:v>
                </c:pt>
                <c:pt idx="208">
                  <c:v>2.0762224965362232E-5</c:v>
                </c:pt>
                <c:pt idx="209">
                  <c:v>2.9943773150827324E-5</c:v>
                </c:pt>
                <c:pt idx="210">
                  <c:v>7.955068658911888E-4</c:v>
                </c:pt>
                <c:pt idx="211">
                  <c:v>8.5822581540200234E-6</c:v>
                </c:pt>
                <c:pt idx="212">
                  <c:v>1.0530557965454885E-6</c:v>
                </c:pt>
                <c:pt idx="213">
                  <c:v>2.5826236526967283E-5</c:v>
                </c:pt>
                <c:pt idx="214">
                  <c:v>5.3053153861495053E-5</c:v>
                </c:pt>
                <c:pt idx="215">
                  <c:v>2.9301923052957368E-5</c:v>
                </c:pt>
                <c:pt idx="216">
                  <c:v>7.2961165725905199E-6</c:v>
                </c:pt>
                <c:pt idx="217">
                  <c:v>7.3117143516900353E-6</c:v>
                </c:pt>
                <c:pt idx="218">
                  <c:v>5.1978523563789467E-6</c:v>
                </c:pt>
                <c:pt idx="219">
                  <c:v>3.5634883446495319E-6</c:v>
                </c:pt>
                <c:pt idx="220">
                  <c:v>2.3201317093116946E-9</c:v>
                </c:pt>
                <c:pt idx="221">
                  <c:v>4.7708781910226231E-7</c:v>
                </c:pt>
                <c:pt idx="222">
                  <c:v>1.9413932525746634E-6</c:v>
                </c:pt>
                <c:pt idx="223">
                  <c:v>1.886172919400781E-6</c:v>
                </c:pt>
                <c:pt idx="224">
                  <c:v>1.4680742495572347E-5</c:v>
                </c:pt>
                <c:pt idx="225">
                  <c:v>1.0009842512579581E-3</c:v>
                </c:pt>
                <c:pt idx="226">
                  <c:v>1.1080709847539935E-3</c:v>
                </c:pt>
                <c:pt idx="227">
                  <c:v>3.1837726858345572E-4</c:v>
                </c:pt>
                <c:pt idx="228">
                  <c:v>6.2870675621233993E-5</c:v>
                </c:pt>
                <c:pt idx="229">
                  <c:v>3.7456835453116934E-5</c:v>
                </c:pt>
                <c:pt idx="230">
                  <c:v>3.5397031215550584E-5</c:v>
                </c:pt>
                <c:pt idx="231">
                  <c:v>2.8627708685335071E-5</c:v>
                </c:pt>
                <c:pt idx="232">
                  <c:v>5.7724839630874659E-5</c:v>
                </c:pt>
                <c:pt idx="233">
                  <c:v>2.0737669623376309E-6</c:v>
                </c:pt>
                <c:pt idx="234">
                  <c:v>1.571212856141255E-6</c:v>
                </c:pt>
                <c:pt idx="235">
                  <c:v>4.4939198325468952E-4</c:v>
                </c:pt>
                <c:pt idx="236">
                  <c:v>1.445977833964409E-4</c:v>
                </c:pt>
                <c:pt idx="237">
                  <c:v>2.5182788690688153E-4</c:v>
                </c:pt>
                <c:pt idx="238">
                  <c:v>9.1665948321052227E-4</c:v>
                </c:pt>
                <c:pt idx="239">
                  <c:v>7.7156012310570935E-4</c:v>
                </c:pt>
                <c:pt idx="240">
                  <c:v>9.2146355998550526E-6</c:v>
                </c:pt>
                <c:pt idx="241">
                  <c:v>2.5578402433997654E-7</c:v>
                </c:pt>
                <c:pt idx="242">
                  <c:v>3.9247789146343895E-4</c:v>
                </c:pt>
                <c:pt idx="243">
                  <c:v>6.6708629460024098E-6</c:v>
                </c:pt>
                <c:pt idx="244">
                  <c:v>6.2937044592778689E-6</c:v>
                </c:pt>
                <c:pt idx="245">
                  <c:v>6.6004220197606067E-6</c:v>
                </c:pt>
                <c:pt idx="246">
                  <c:v>2.089025919288733E-7</c:v>
                </c:pt>
                <c:pt idx="247">
                  <c:v>2.0441207893943103E-6</c:v>
                </c:pt>
                <c:pt idx="248">
                  <c:v>5.1588678794014139E-6</c:v>
                </c:pt>
                <c:pt idx="249">
                  <c:v>1.6179452861988183E-5</c:v>
                </c:pt>
                <c:pt idx="250">
                  <c:v>4.0830654718509934E-6</c:v>
                </c:pt>
                <c:pt idx="251">
                  <c:v>4.1611020627602654E-6</c:v>
                </c:pt>
                <c:pt idx="252">
                  <c:v>2.9785476374272614E-4</c:v>
                </c:pt>
                <c:pt idx="253">
                  <c:v>2.4789930805837727E-5</c:v>
                </c:pt>
                <c:pt idx="254">
                  <c:v>3.2764376441038733E-4</c:v>
                </c:pt>
                <c:pt idx="255">
                  <c:v>9.8498662688293185E-6</c:v>
                </c:pt>
                <c:pt idx="256">
                  <c:v>2.9800408378453751E-4</c:v>
                </c:pt>
                <c:pt idx="257">
                  <c:v>2.9334200388574924E-4</c:v>
                </c:pt>
                <c:pt idx="258">
                  <c:v>2.3665691808692687E-4</c:v>
                </c:pt>
                <c:pt idx="259">
                  <c:v>1.9134229137757132E-4</c:v>
                </c:pt>
                <c:pt idx="260">
                  <c:v>1.9351239986328711E-4</c:v>
                </c:pt>
                <c:pt idx="261">
                  <c:v>1.8373457507239526E-4</c:v>
                </c:pt>
                <c:pt idx="262">
                  <c:v>1.8069907973908728E-4</c:v>
                </c:pt>
                <c:pt idx="263">
                  <c:v>1.5314305155137976E-4</c:v>
                </c:pt>
                <c:pt idx="264">
                  <c:v>1.1955236933377138E-4</c:v>
                </c:pt>
                <c:pt idx="265">
                  <c:v>1.3087577669023239E-4</c:v>
                </c:pt>
                <c:pt idx="266">
                  <c:v>1.0301346677435456E-4</c:v>
                </c:pt>
                <c:pt idx="267">
                  <c:v>1.1686010480251769E-4</c:v>
                </c:pt>
                <c:pt idx="268">
                  <c:v>6.5113048501749273E-5</c:v>
                </c:pt>
                <c:pt idx="269">
                  <c:v>7.2729617977426706E-5</c:v>
                </c:pt>
                <c:pt idx="270">
                  <c:v>3.6207796804944658E-5</c:v>
                </c:pt>
                <c:pt idx="271">
                  <c:v>4.8072540518888501E-5</c:v>
                </c:pt>
                <c:pt idx="272">
                  <c:v>2.4207458597388255E-5</c:v>
                </c:pt>
                <c:pt idx="273">
                  <c:v>2.4796706211741956E-5</c:v>
                </c:pt>
                <c:pt idx="274">
                  <c:v>2.251831493326561E-5</c:v>
                </c:pt>
                <c:pt idx="275">
                  <c:v>3.1214177688853821E-5</c:v>
                </c:pt>
                <c:pt idx="276">
                  <c:v>3.4304270339669496E-5</c:v>
                </c:pt>
                <c:pt idx="277">
                  <c:v>5.2251779406712881E-5</c:v>
                </c:pt>
                <c:pt idx="278">
                  <c:v>7.207682086940891E-5</c:v>
                </c:pt>
                <c:pt idx="279">
                  <c:v>9.2805842270334468E-5</c:v>
                </c:pt>
                <c:pt idx="280">
                  <c:v>1.4464050590748853E-4</c:v>
                </c:pt>
                <c:pt idx="281">
                  <c:v>1.5683927746322574E-4</c:v>
                </c:pt>
                <c:pt idx="282">
                  <c:v>1.932479392625967E-4</c:v>
                </c:pt>
                <c:pt idx="283">
                  <c:v>1.7334142816466405E-4</c:v>
                </c:pt>
                <c:pt idx="284">
                  <c:v>2.2341500967499412E-4</c:v>
                </c:pt>
                <c:pt idx="285">
                  <c:v>1.8601403105275881E-4</c:v>
                </c:pt>
                <c:pt idx="286">
                  <c:v>3.9486298313695894E-4</c:v>
                </c:pt>
                <c:pt idx="287">
                  <c:v>3.0336620106922188E-4</c:v>
                </c:pt>
                <c:pt idx="288">
                  <c:v>8.6757282981468536E-5</c:v>
                </c:pt>
                <c:pt idx="289">
                  <c:v>8.9958143989970875E-5</c:v>
                </c:pt>
                <c:pt idx="290">
                  <c:v>3.9644639968703572E-7</c:v>
                </c:pt>
                <c:pt idx="291">
                  <c:v>1.280358066564085E-4</c:v>
                </c:pt>
                <c:pt idx="292">
                  <c:v>2.2062643434948148E-4</c:v>
                </c:pt>
                <c:pt idx="293">
                  <c:v>1.5611976884381335E-4</c:v>
                </c:pt>
                <c:pt idx="294">
                  <c:v>1.2872525858250648E-4</c:v>
                </c:pt>
                <c:pt idx="295">
                  <c:v>1.9424134893142379E-4</c:v>
                </c:pt>
                <c:pt idx="296">
                  <c:v>2.1253654008434477E-5</c:v>
                </c:pt>
                <c:pt idx="297">
                  <c:v>2.106355213596739E-5</c:v>
                </c:pt>
                <c:pt idx="298">
                  <c:v>2.3469006070526028E-5</c:v>
                </c:pt>
                <c:pt idx="299">
                  <c:v>3.0818653816219136E-4</c:v>
                </c:pt>
                <c:pt idx="300">
                  <c:v>7.5048956945022305E-5</c:v>
                </c:pt>
                <c:pt idx="301">
                  <c:v>7.9913054927045272E-5</c:v>
                </c:pt>
                <c:pt idx="302">
                  <c:v>3.9676070870743553E-4</c:v>
                </c:pt>
                <c:pt idx="303">
                  <c:v>1.2221984519536192E-2</c:v>
                </c:pt>
                <c:pt idx="304">
                  <c:v>3.997402851213631E-5</c:v>
                </c:pt>
                <c:pt idx="305">
                  <c:v>4.1086281475265655E-5</c:v>
                </c:pt>
                <c:pt idx="306">
                  <c:v>3.09467576391477E-5</c:v>
                </c:pt>
                <c:pt idx="307">
                  <c:v>1.8848364023877199E-3</c:v>
                </c:pt>
                <c:pt idx="308">
                  <c:v>7.7884743232831902E-5</c:v>
                </c:pt>
                <c:pt idx="309">
                  <c:v>9.0235260313274631E-5</c:v>
                </c:pt>
                <c:pt idx="310">
                  <c:v>1.3003266696274608E-4</c:v>
                </c:pt>
                <c:pt idx="311">
                  <c:v>1.6762839647943895E-4</c:v>
                </c:pt>
                <c:pt idx="312">
                  <c:v>1.6046286146927547E-4</c:v>
                </c:pt>
                <c:pt idx="313">
                  <c:v>1.9490402710533092E-4</c:v>
                </c:pt>
                <c:pt idx="314">
                  <c:v>2.9628063532413434E-4</c:v>
                </c:pt>
                <c:pt idx="315">
                  <c:v>5.5957123091457351E-4</c:v>
                </c:pt>
                <c:pt idx="316">
                  <c:v>6.1080319648736526E-4</c:v>
                </c:pt>
                <c:pt idx="317">
                  <c:v>7.7405077256900473E-4</c:v>
                </c:pt>
                <c:pt idx="318">
                  <c:v>7.7219002411497246E-4</c:v>
                </c:pt>
                <c:pt idx="319">
                  <c:v>7.719104970242244E-4</c:v>
                </c:pt>
                <c:pt idx="320">
                  <c:v>5.0062914956549358E-7</c:v>
                </c:pt>
                <c:pt idx="321">
                  <c:v>7.9173468654562853E-6</c:v>
                </c:pt>
                <c:pt idx="322">
                  <c:v>3.6007763921821555E-5</c:v>
                </c:pt>
                <c:pt idx="323">
                  <c:v>3.8949368687938472E-5</c:v>
                </c:pt>
                <c:pt idx="324">
                  <c:v>3.0968812524553857E-5</c:v>
                </c:pt>
                <c:pt idx="325">
                  <c:v>3.6425334288473345E-5</c:v>
                </c:pt>
                <c:pt idx="326">
                  <c:v>3.4092097098080469E-5</c:v>
                </c:pt>
                <c:pt idx="327">
                  <c:v>6.9800543342243393E-5</c:v>
                </c:pt>
                <c:pt idx="328">
                  <c:v>8.3016084788606643E-5</c:v>
                </c:pt>
                <c:pt idx="329">
                  <c:v>6.0766980661836181E-5</c:v>
                </c:pt>
                <c:pt idx="330">
                  <c:v>6.6083412301201912E-5</c:v>
                </c:pt>
                <c:pt idx="331">
                  <c:v>2.5388794288126661E-4</c:v>
                </c:pt>
                <c:pt idx="332">
                  <c:v>1.6937761668430359E-6</c:v>
                </c:pt>
                <c:pt idx="333">
                  <c:v>7.4434760675888214E-7</c:v>
                </c:pt>
                <c:pt idx="334">
                  <c:v>1.0634721357484945E-6</c:v>
                </c:pt>
                <c:pt idx="335">
                  <c:v>2.1900895985561497E-4</c:v>
                </c:pt>
                <c:pt idx="336">
                  <c:v>3.3334422752728565E-5</c:v>
                </c:pt>
                <c:pt idx="337">
                  <c:v>8.4230058371531168E-6</c:v>
                </c:pt>
                <c:pt idx="338">
                  <c:v>1.5084832498003158E-5</c:v>
                </c:pt>
                <c:pt idx="339">
                  <c:v>1.9648774007281362E-5</c:v>
                </c:pt>
                <c:pt idx="340">
                  <c:v>1.0986108928835637E-4</c:v>
                </c:pt>
                <c:pt idx="341">
                  <c:v>2.528583083527095E-6</c:v>
                </c:pt>
                <c:pt idx="342">
                  <c:v>1.713005573199143E-5</c:v>
                </c:pt>
                <c:pt idx="343">
                  <c:v>1.0443141468366781E-5</c:v>
                </c:pt>
                <c:pt idx="344">
                  <c:v>1.1447467030759912E-4</c:v>
                </c:pt>
                <c:pt idx="345">
                  <c:v>9.131589164977939E-5</c:v>
                </c:pt>
                <c:pt idx="346">
                  <c:v>1.1520422654309181E-4</c:v>
                </c:pt>
                <c:pt idx="347">
                  <c:v>6.6181238169546702E-5</c:v>
                </c:pt>
                <c:pt idx="348">
                  <c:v>1.174164498926148E-4</c:v>
                </c:pt>
                <c:pt idx="349">
                  <c:v>3.7887122856801757E-5</c:v>
                </c:pt>
                <c:pt idx="350">
                  <c:v>2.3991445569078806E-5</c:v>
                </c:pt>
                <c:pt idx="351">
                  <c:v>1.7554480454776531E-5</c:v>
                </c:pt>
                <c:pt idx="352">
                  <c:v>4.7210593895222392E-5</c:v>
                </c:pt>
                <c:pt idx="353">
                  <c:v>3.114853566469471E-5</c:v>
                </c:pt>
                <c:pt idx="354">
                  <c:v>4.3537535833887452E-4</c:v>
                </c:pt>
                <c:pt idx="355">
                  <c:v>6.4589218860825553E-6</c:v>
                </c:pt>
                <c:pt idx="356">
                  <c:v>7.6039150764680816E-6</c:v>
                </c:pt>
                <c:pt idx="357">
                  <c:v>2.8991723092412091E-6</c:v>
                </c:pt>
                <c:pt idx="358">
                  <c:v>2.9966298380318542E-6</c:v>
                </c:pt>
                <c:pt idx="359">
                  <c:v>3.8039951711298657E-6</c:v>
                </c:pt>
                <c:pt idx="360">
                  <c:v>1.3375269879238955E-6</c:v>
                </c:pt>
                <c:pt idx="361">
                  <c:v>3.3461909274745942E-8</c:v>
                </c:pt>
                <c:pt idx="362">
                  <c:v>3.8975281725287463E-4</c:v>
                </c:pt>
                <c:pt idx="363">
                  <c:v>5.2115328697606554E-7</c:v>
                </c:pt>
                <c:pt idx="364">
                  <c:v>2.4516579634167172E-5</c:v>
                </c:pt>
                <c:pt idx="365">
                  <c:v>6.3946399405365066E-6</c:v>
                </c:pt>
                <c:pt idx="366">
                  <c:v>3.7768342661759685E-4</c:v>
                </c:pt>
                <c:pt idx="367">
                  <c:v>3.3356673724869524E-6</c:v>
                </c:pt>
                <c:pt idx="368">
                  <c:v>1.1030595450784379E-3</c:v>
                </c:pt>
                <c:pt idx="369">
                  <c:v>8.4603786618280407E-7</c:v>
                </c:pt>
                <c:pt idx="370">
                  <c:v>1.1555638336529504E-3</c:v>
                </c:pt>
                <c:pt idx="371">
                  <c:v>4.971886793095214E-7</c:v>
                </c:pt>
                <c:pt idx="372">
                  <c:v>2.2343873933525441E-6</c:v>
                </c:pt>
                <c:pt idx="373">
                  <c:v>3.1287558381090565E-6</c:v>
                </c:pt>
                <c:pt idx="374">
                  <c:v>3.0070147868722989E-6</c:v>
                </c:pt>
                <c:pt idx="375">
                  <c:v>7.4358767258425517E-6</c:v>
                </c:pt>
                <c:pt idx="376">
                  <c:v>2.467499832876018E-5</c:v>
                </c:pt>
                <c:pt idx="377">
                  <c:v>1.4263877052639294E-3</c:v>
                </c:pt>
                <c:pt idx="378">
                  <c:v>1.3761288271573275E-5</c:v>
                </c:pt>
                <c:pt idx="379">
                  <c:v>5.0708645270227358E-6</c:v>
                </c:pt>
                <c:pt idx="380">
                  <c:v>7.8733669233927745E-6</c:v>
                </c:pt>
                <c:pt idx="381">
                  <c:v>2.8480745865589378E-7</c:v>
                </c:pt>
                <c:pt idx="382">
                  <c:v>5.2103081014668315E-4</c:v>
                </c:pt>
                <c:pt idx="383">
                  <c:v>8.3521553498065714E-7</c:v>
                </c:pt>
                <c:pt idx="384">
                  <c:v>1.8454392488891956E-4</c:v>
                </c:pt>
                <c:pt idx="385">
                  <c:v>1.834809865357966E-4</c:v>
                </c:pt>
                <c:pt idx="386">
                  <c:v>2.3181193374242062E-3</c:v>
                </c:pt>
                <c:pt idx="387">
                  <c:v>1.7119126300292104E-4</c:v>
                </c:pt>
                <c:pt idx="388">
                  <c:v>1.5695116021043054E-4</c:v>
                </c:pt>
                <c:pt idx="389">
                  <c:v>2.4533479367220422E-3</c:v>
                </c:pt>
                <c:pt idx="390">
                  <c:v>7.5412453094285021E-5</c:v>
                </c:pt>
                <c:pt idx="391">
                  <c:v>2.4260555603183359E-3</c:v>
                </c:pt>
                <c:pt idx="392">
                  <c:v>4.1035196095722911E-6</c:v>
                </c:pt>
                <c:pt idx="393">
                  <c:v>7.6409570721290712E-6</c:v>
                </c:pt>
                <c:pt idx="394">
                  <c:v>1.5831017903029155E-5</c:v>
                </c:pt>
                <c:pt idx="395">
                  <c:v>8.2829205627069936E-6</c:v>
                </c:pt>
                <c:pt idx="396">
                  <c:v>3.957543873698059E-5</c:v>
                </c:pt>
                <c:pt idx="397">
                  <c:v>2.1146280707692924E-5</c:v>
                </c:pt>
                <c:pt idx="398">
                  <c:v>5.0462529645556396E-6</c:v>
                </c:pt>
                <c:pt idx="399">
                  <c:v>8.2818097233507745E-4</c:v>
                </c:pt>
                <c:pt idx="400">
                  <c:v>1.1722266667435657E-6</c:v>
                </c:pt>
                <c:pt idx="401">
                  <c:v>1.266711360624129E-6</c:v>
                </c:pt>
                <c:pt idx="402">
                  <c:v>1.595490921121461E-4</c:v>
                </c:pt>
                <c:pt idx="403">
                  <c:v>1.6396322092650992E-5</c:v>
                </c:pt>
                <c:pt idx="404">
                  <c:v>1.4405011656260536E-5</c:v>
                </c:pt>
                <c:pt idx="405">
                  <c:v>2.3308190907131684E-5</c:v>
                </c:pt>
                <c:pt idx="406">
                  <c:v>3.2561891684043899E-5</c:v>
                </c:pt>
                <c:pt idx="407">
                  <c:v>5.463021630964125E-5</c:v>
                </c:pt>
                <c:pt idx="408">
                  <c:v>1.1065440241868665E-4</c:v>
                </c:pt>
                <c:pt idx="409">
                  <c:v>1.0722267949649935E-4</c:v>
                </c:pt>
                <c:pt idx="410">
                  <c:v>2.1017501490492286E-4</c:v>
                </c:pt>
                <c:pt idx="411">
                  <c:v>5.1878263511230613E-6</c:v>
                </c:pt>
                <c:pt idx="412">
                  <c:v>1.6728982501883202E-4</c:v>
                </c:pt>
                <c:pt idx="413">
                  <c:v>1.1287831152992929E-3</c:v>
                </c:pt>
                <c:pt idx="414">
                  <c:v>4.1813359584484807E-4</c:v>
                </c:pt>
                <c:pt idx="415">
                  <c:v>4.4473011327309891E-5</c:v>
                </c:pt>
                <c:pt idx="416">
                  <c:v>2.5249139156739851E-5</c:v>
                </c:pt>
                <c:pt idx="417">
                  <c:v>2.7771695760377018E-5</c:v>
                </c:pt>
                <c:pt idx="418">
                  <c:v>2.4401437829489466E-5</c:v>
                </c:pt>
                <c:pt idx="419">
                  <c:v>2.6269372631284213E-5</c:v>
                </c:pt>
                <c:pt idx="420">
                  <c:v>3.2307602649645146E-4</c:v>
                </c:pt>
                <c:pt idx="421">
                  <c:v>6.861708611424914E-6</c:v>
                </c:pt>
                <c:pt idx="422">
                  <c:v>1.6737655702636077E-6</c:v>
                </c:pt>
                <c:pt idx="423">
                  <c:v>3.4427515249696979E-7</c:v>
                </c:pt>
                <c:pt idx="424">
                  <c:v>4.3633826200944732E-4</c:v>
                </c:pt>
                <c:pt idx="425">
                  <c:v>1.7442287264242286E-7</c:v>
                </c:pt>
                <c:pt idx="426">
                  <c:v>4.6798056327497697E-8</c:v>
                </c:pt>
                <c:pt idx="427">
                  <c:v>6.8416538696053917E-6</c:v>
                </c:pt>
                <c:pt idx="428">
                  <c:v>7.314776977859732E-5</c:v>
                </c:pt>
                <c:pt idx="429">
                  <c:v>1.8014557119648598E-7</c:v>
                </c:pt>
                <c:pt idx="430">
                  <c:v>6.5441436179266342E-7</c:v>
                </c:pt>
                <c:pt idx="431">
                  <c:v>8.3028273027261991E-6</c:v>
                </c:pt>
                <c:pt idx="432">
                  <c:v>1.8548005076303583E-4</c:v>
                </c:pt>
                <c:pt idx="433">
                  <c:v>1.9485676374403382E-4</c:v>
                </c:pt>
                <c:pt idx="434">
                  <c:v>2.1968858262331244E-4</c:v>
                </c:pt>
                <c:pt idx="435">
                  <c:v>2.367543400445092E-4</c:v>
                </c:pt>
                <c:pt idx="436">
                  <c:v>2.1016416651358763E-4</c:v>
                </c:pt>
                <c:pt idx="437">
                  <c:v>3.2130637102260472E-3</c:v>
                </c:pt>
                <c:pt idx="438">
                  <c:v>1.742776369166731E-4</c:v>
                </c:pt>
                <c:pt idx="439">
                  <c:v>1.3916786404737547E-4</c:v>
                </c:pt>
                <c:pt idx="440">
                  <c:v>3.8668309601182802E-5</c:v>
                </c:pt>
                <c:pt idx="441">
                  <c:v>8.2058901493421084E-5</c:v>
                </c:pt>
                <c:pt idx="442">
                  <c:v>3.945178058968009E-3</c:v>
                </c:pt>
                <c:pt idx="443">
                  <c:v>1.3342038834755863E-4</c:v>
                </c:pt>
                <c:pt idx="444">
                  <c:v>1.1253182094758333E-4</c:v>
                </c:pt>
                <c:pt idx="445">
                  <c:v>3.7071952398769255E-3</c:v>
                </c:pt>
                <c:pt idx="446">
                  <c:v>3.3145686319228994E-3</c:v>
                </c:pt>
                <c:pt idx="447">
                  <c:v>1.2328719074590765E-4</c:v>
                </c:pt>
                <c:pt idx="448">
                  <c:v>4.0859245501873337E-5</c:v>
                </c:pt>
                <c:pt idx="449">
                  <c:v>3.1039376244537128E-4</c:v>
                </c:pt>
                <c:pt idx="450">
                  <c:v>5.6106701399148398E-5</c:v>
                </c:pt>
                <c:pt idx="451">
                  <c:v>5.6649315165186557E-5</c:v>
                </c:pt>
                <c:pt idx="452">
                  <c:v>2.4357870064284701E-4</c:v>
                </c:pt>
                <c:pt idx="453">
                  <c:v>1.2648771191491351E-5</c:v>
                </c:pt>
                <c:pt idx="454">
                  <c:v>1.91490084771759E-4</c:v>
                </c:pt>
                <c:pt idx="455">
                  <c:v>1.2457489143103447E-3</c:v>
                </c:pt>
                <c:pt idx="456">
                  <c:v>8.1765738845472732E-4</c:v>
                </c:pt>
                <c:pt idx="457">
                  <c:v>1.0801767674541167E-3</c:v>
                </c:pt>
                <c:pt idx="458">
                  <c:v>1.5589545170802965E-4</c:v>
                </c:pt>
                <c:pt idx="459">
                  <c:v>5.8739510461236616E-5</c:v>
                </c:pt>
                <c:pt idx="460">
                  <c:v>9.1436822481712359E-5</c:v>
                </c:pt>
                <c:pt idx="461">
                  <c:v>6.2101384120251158E-5</c:v>
                </c:pt>
                <c:pt idx="462">
                  <c:v>7.7742829136432508E-6</c:v>
                </c:pt>
                <c:pt idx="463">
                  <c:v>1.5751692903504314E-5</c:v>
                </c:pt>
                <c:pt idx="464">
                  <c:v>9.4849021645593452E-5</c:v>
                </c:pt>
                <c:pt idx="465">
                  <c:v>4.1628971789317055E-4</c:v>
                </c:pt>
                <c:pt idx="466">
                  <c:v>1.4631806431793747E-4</c:v>
                </c:pt>
                <c:pt idx="467">
                  <c:v>3.5788436410533678E-7</c:v>
                </c:pt>
                <c:pt idx="468">
                  <c:v>1.2913021501359718E-4</c:v>
                </c:pt>
                <c:pt idx="469">
                  <c:v>1.5419858763881814E-4</c:v>
                </c:pt>
                <c:pt idx="470">
                  <c:v>1.7833793658036284E-4</c:v>
                </c:pt>
                <c:pt idx="471">
                  <c:v>1.7040680122705937E-4</c:v>
                </c:pt>
                <c:pt idx="472">
                  <c:v>1.3723437538045951E-4</c:v>
                </c:pt>
                <c:pt idx="473">
                  <c:v>5.5415753643179482E-3</c:v>
                </c:pt>
                <c:pt idx="474">
                  <c:v>1.1774423107679883E-4</c:v>
                </c:pt>
                <c:pt idx="475">
                  <c:v>1.3334147147167351E-4</c:v>
                </c:pt>
                <c:pt idx="476">
                  <c:v>5.2893135102659332E-3</c:v>
                </c:pt>
                <c:pt idx="477">
                  <c:v>5.320918974531838E-3</c:v>
                </c:pt>
                <c:pt idx="478">
                  <c:v>5.4187749358725473E-3</c:v>
                </c:pt>
                <c:pt idx="479">
                  <c:v>5.3794083140072026E-3</c:v>
                </c:pt>
                <c:pt idx="480">
                  <c:v>1.8807598961513233E-4</c:v>
                </c:pt>
                <c:pt idx="481">
                  <c:v>1.8925857247525474E-4</c:v>
                </c:pt>
                <c:pt idx="482">
                  <c:v>2.1087953053346972E-4</c:v>
                </c:pt>
                <c:pt idx="483">
                  <c:v>2.2924601230223872E-4</c:v>
                </c:pt>
                <c:pt idx="484">
                  <c:v>1.7823362728356629E-4</c:v>
                </c:pt>
                <c:pt idx="485">
                  <c:v>2.2847752009304113E-4</c:v>
                </c:pt>
                <c:pt idx="486">
                  <c:v>1.2189979872345384E-3</c:v>
                </c:pt>
                <c:pt idx="487">
                  <c:v>1.8659876451711146E-4</c:v>
                </c:pt>
                <c:pt idx="488">
                  <c:v>1.1654774379494138E-4</c:v>
                </c:pt>
                <c:pt idx="489">
                  <c:v>1.3164060446691918E-4</c:v>
                </c:pt>
                <c:pt idx="490">
                  <c:v>3.9158925480189469E-3</c:v>
                </c:pt>
                <c:pt idx="491">
                  <c:v>4.2836084496355948E-3</c:v>
                </c:pt>
                <c:pt idx="492">
                  <c:v>3.8209008872435151E-3</c:v>
                </c:pt>
                <c:pt idx="493">
                  <c:v>4.0691550291958268E-3</c:v>
                </c:pt>
                <c:pt idx="494">
                  <c:v>5.1340447281704466E-3</c:v>
                </c:pt>
                <c:pt idx="495">
                  <c:v>4.3025498027285409E-3</c:v>
                </c:pt>
                <c:pt idx="496">
                  <c:v>6.3900721117439115E-4</c:v>
                </c:pt>
                <c:pt idx="497">
                  <c:v>3.4899755304492039E-4</c:v>
                </c:pt>
                <c:pt idx="498">
                  <c:v>2.0959894166238795E-4</c:v>
                </c:pt>
                <c:pt idx="499">
                  <c:v>1.347475982416302E-4</c:v>
                </c:pt>
                <c:pt idx="500">
                  <c:v>2.168122258512724E-4</c:v>
                </c:pt>
                <c:pt idx="501">
                  <c:v>1.7721990615901731E-4</c:v>
                </c:pt>
                <c:pt idx="502">
                  <c:v>1.8168169805190626E-4</c:v>
                </c:pt>
                <c:pt idx="503">
                  <c:v>2.4291371323808972E-4</c:v>
                </c:pt>
                <c:pt idx="504">
                  <c:v>4.8117557586213394E-5</c:v>
                </c:pt>
                <c:pt idx="505">
                  <c:v>1.9866482742822824E-4</c:v>
                </c:pt>
                <c:pt idx="506">
                  <c:v>2.4246120638694442E-4</c:v>
                </c:pt>
                <c:pt idx="507">
                  <c:v>2.77791897364318E-4</c:v>
                </c:pt>
                <c:pt idx="508">
                  <c:v>4.9768546699072001E-5</c:v>
                </c:pt>
                <c:pt idx="509">
                  <c:v>4.7800165054523905E-5</c:v>
                </c:pt>
                <c:pt idx="510">
                  <c:v>3.7050974217132421E-5</c:v>
                </c:pt>
                <c:pt idx="511">
                  <c:v>4.1278538432785425E-5</c:v>
                </c:pt>
                <c:pt idx="512">
                  <c:v>7.2878337092710857E-5</c:v>
                </c:pt>
                <c:pt idx="513">
                  <c:v>8.0960308223469911E-5</c:v>
                </c:pt>
                <c:pt idx="514">
                  <c:v>1.5950249300957471E-4</c:v>
                </c:pt>
                <c:pt idx="515">
                  <c:v>1.7071659937275055E-4</c:v>
                </c:pt>
                <c:pt idx="516">
                  <c:v>1.0228534124879543E-4</c:v>
                </c:pt>
                <c:pt idx="517">
                  <c:v>1.4693720186992321E-4</c:v>
                </c:pt>
                <c:pt idx="518">
                  <c:v>1.5001451571132924E-4</c:v>
                </c:pt>
                <c:pt idx="519">
                  <c:v>1.8602390053470852E-4</c:v>
                </c:pt>
                <c:pt idx="520">
                  <c:v>3.0592101348660237E-4</c:v>
                </c:pt>
                <c:pt idx="521">
                  <c:v>3.7003328194549096E-4</c:v>
                </c:pt>
                <c:pt idx="522">
                  <c:v>4.4292018809968564E-4</c:v>
                </c:pt>
                <c:pt idx="523">
                  <c:v>1.2440589831963828E-4</c:v>
                </c:pt>
                <c:pt idx="524">
                  <c:v>1.6765975426880653E-4</c:v>
                </c:pt>
                <c:pt idx="525">
                  <c:v>1.2775773632375592E-4</c:v>
                </c:pt>
                <c:pt idx="526">
                  <c:v>8.0518067181715761E-5</c:v>
                </c:pt>
                <c:pt idx="527">
                  <c:v>3.2567940066749403E-4</c:v>
                </c:pt>
                <c:pt idx="528">
                  <c:v>1.020374876839093E-4</c:v>
                </c:pt>
                <c:pt idx="529">
                  <c:v>7.7100059022342532E-5</c:v>
                </c:pt>
                <c:pt idx="530">
                  <c:v>1.432315782213762E-4</c:v>
                </c:pt>
                <c:pt idx="531">
                  <c:v>1.1846865713499265E-4</c:v>
                </c:pt>
                <c:pt idx="532">
                  <c:v>1.2637169424246396E-4</c:v>
                </c:pt>
                <c:pt idx="533">
                  <c:v>1.6496558378026555E-5</c:v>
                </c:pt>
                <c:pt idx="534">
                  <c:v>1.0709819483787E-5</c:v>
                </c:pt>
                <c:pt idx="535">
                  <c:v>1.841852276471088E-4</c:v>
                </c:pt>
                <c:pt idx="536">
                  <c:v>2.7650564748585917E-4</c:v>
                </c:pt>
                <c:pt idx="537">
                  <c:v>3.2739336490041217E-4</c:v>
                </c:pt>
                <c:pt idx="538">
                  <c:v>4.0704631664896008E-4</c:v>
                </c:pt>
                <c:pt idx="539">
                  <c:v>3.3112762799603643E-4</c:v>
                </c:pt>
                <c:pt idx="540">
                  <c:v>8.1589143152358742E-7</c:v>
                </c:pt>
                <c:pt idx="541">
                  <c:v>2.274976153876938E-4</c:v>
                </c:pt>
                <c:pt idx="542">
                  <c:v>2.0224413970141601E-4</c:v>
                </c:pt>
                <c:pt idx="543">
                  <c:v>1.7846627736566918E-4</c:v>
                </c:pt>
                <c:pt idx="544">
                  <c:v>7.8286235103303296E-5</c:v>
                </c:pt>
                <c:pt idx="545">
                  <c:v>1.2560547303704464E-3</c:v>
                </c:pt>
                <c:pt idx="546">
                  <c:v>6.2325150196608552E-5</c:v>
                </c:pt>
                <c:pt idx="547">
                  <c:v>5.8310691594059936E-5</c:v>
                </c:pt>
                <c:pt idx="548">
                  <c:v>5.882305409690146E-5</c:v>
                </c:pt>
                <c:pt idx="549">
                  <c:v>6.5561979413720296E-5</c:v>
                </c:pt>
                <c:pt idx="550">
                  <c:v>7.5745569656580561E-5</c:v>
                </c:pt>
                <c:pt idx="551">
                  <c:v>6.7159928048530357E-5</c:v>
                </c:pt>
                <c:pt idx="552">
                  <c:v>1.8609146815069837E-4</c:v>
                </c:pt>
                <c:pt idx="553">
                  <c:v>8.0503048282411342E-6</c:v>
                </c:pt>
                <c:pt idx="554">
                  <c:v>3.152003642015387E-5</c:v>
                </c:pt>
                <c:pt idx="555">
                  <c:v>3.6926361858925398E-5</c:v>
                </c:pt>
                <c:pt idx="556">
                  <c:v>1.045454005741844E-5</c:v>
                </c:pt>
                <c:pt idx="557">
                  <c:v>9.3058027611973545E-6</c:v>
                </c:pt>
                <c:pt idx="558">
                  <c:v>3.5707628594563083E-6</c:v>
                </c:pt>
                <c:pt idx="559">
                  <c:v>2.7638955011823289E-6</c:v>
                </c:pt>
                <c:pt idx="560">
                  <c:v>3.6939195218131036E-4</c:v>
                </c:pt>
                <c:pt idx="561">
                  <c:v>4.562375210597211E-4</c:v>
                </c:pt>
                <c:pt idx="562">
                  <c:v>5.0364812560348149E-4</c:v>
                </c:pt>
                <c:pt idx="563">
                  <c:v>4.4730580803537825E-4</c:v>
                </c:pt>
                <c:pt idx="564">
                  <c:v>4.4630331204922256E-4</c:v>
                </c:pt>
                <c:pt idx="565">
                  <c:v>8.1589267807893206E-5</c:v>
                </c:pt>
                <c:pt idx="566">
                  <c:v>6.1102120516346239E-4</c:v>
                </c:pt>
                <c:pt idx="567">
                  <c:v>5.8852213320085471E-4</c:v>
                </c:pt>
                <c:pt idx="568">
                  <c:v>7.4286968123245321E-4</c:v>
                </c:pt>
                <c:pt idx="569">
                  <c:v>2.1559048872332132E-4</c:v>
                </c:pt>
                <c:pt idx="570">
                  <c:v>7.9614325528281824E-4</c:v>
                </c:pt>
                <c:pt idx="571">
                  <c:v>2.4258866348116423E-4</c:v>
                </c:pt>
                <c:pt idx="572">
                  <c:v>3.1658685581900068E-4</c:v>
                </c:pt>
                <c:pt idx="573">
                  <c:v>9.1157732786957698E-4</c:v>
                </c:pt>
                <c:pt idx="574">
                  <c:v>2.5695055367979351E-4</c:v>
                </c:pt>
                <c:pt idx="575">
                  <c:v>7.526359541356523E-4</c:v>
                </c:pt>
                <c:pt idx="576">
                  <c:v>3.3303970192371298E-7</c:v>
                </c:pt>
                <c:pt idx="577">
                  <c:v>3.7857007719417288E-7</c:v>
                </c:pt>
                <c:pt idx="578">
                  <c:v>3.7578507067200269E-6</c:v>
                </c:pt>
                <c:pt idx="579">
                  <c:v>8.6639316531242415E-5</c:v>
                </c:pt>
                <c:pt idx="580">
                  <c:v>9.8755487741845405E-5</c:v>
                </c:pt>
                <c:pt idx="581">
                  <c:v>4.6464225347443845E-5</c:v>
                </c:pt>
                <c:pt idx="582">
                  <c:v>1.1792296736811962E-4</c:v>
                </c:pt>
                <c:pt idx="583">
                  <c:v>7.0575934359345753E-7</c:v>
                </c:pt>
                <c:pt idx="584">
                  <c:v>4.8554598710208694E-6</c:v>
                </c:pt>
                <c:pt idx="585">
                  <c:v>2.3693817580969958E-5</c:v>
                </c:pt>
                <c:pt idx="586">
                  <c:v>6.6478888778248843E-5</c:v>
                </c:pt>
                <c:pt idx="587">
                  <c:v>4.8087558858742651E-5</c:v>
                </c:pt>
                <c:pt idx="588">
                  <c:v>1.422986502733565E-4</c:v>
                </c:pt>
                <c:pt idx="589">
                  <c:v>1.6135963712323286E-4</c:v>
                </c:pt>
                <c:pt idx="590">
                  <c:v>1.755774794410827E-4</c:v>
                </c:pt>
                <c:pt idx="591">
                  <c:v>1.3617235810915176E-4</c:v>
                </c:pt>
                <c:pt idx="592">
                  <c:v>3.4567640961627791E-4</c:v>
                </c:pt>
                <c:pt idx="593">
                  <c:v>3.6368323758092911E-4</c:v>
                </c:pt>
                <c:pt idx="594">
                  <c:v>2.2712298416079451E-4</c:v>
                </c:pt>
                <c:pt idx="595">
                  <c:v>8.9076169609429324E-5</c:v>
                </c:pt>
                <c:pt idx="596">
                  <c:v>3.6022460519944432E-5</c:v>
                </c:pt>
                <c:pt idx="597">
                  <c:v>1.6093878287358186E-5</c:v>
                </c:pt>
                <c:pt idx="598">
                  <c:v>2.7218278851950684E-4</c:v>
                </c:pt>
                <c:pt idx="599">
                  <c:v>1.6493130679523816E-4</c:v>
                </c:pt>
                <c:pt idx="600">
                  <c:v>9.9389470950243464E-6</c:v>
                </c:pt>
                <c:pt idx="601">
                  <c:v>1.1092769272117263E-5</c:v>
                </c:pt>
                <c:pt idx="602">
                  <c:v>2.4208154280069361E-5</c:v>
                </c:pt>
                <c:pt idx="603">
                  <c:v>1.0372499528833917E-4</c:v>
                </c:pt>
                <c:pt idx="604">
                  <c:v>1.7896370731951242E-4</c:v>
                </c:pt>
                <c:pt idx="605">
                  <c:v>2.3391763083347928E-4</c:v>
                </c:pt>
                <c:pt idx="606">
                  <c:v>5.3183515587563622E-4</c:v>
                </c:pt>
                <c:pt idx="607">
                  <c:v>5.6162824815293808E-4</c:v>
                </c:pt>
                <c:pt idx="608">
                  <c:v>1.0765454022927609E-3</c:v>
                </c:pt>
                <c:pt idx="609">
                  <c:v>7.4772908784204661E-4</c:v>
                </c:pt>
                <c:pt idx="610">
                  <c:v>4.0794244758257631E-4</c:v>
                </c:pt>
                <c:pt idx="611">
                  <c:v>9.6607252175170047E-5</c:v>
                </c:pt>
                <c:pt idx="612">
                  <c:v>5.4000851891817544E-5</c:v>
                </c:pt>
                <c:pt idx="613">
                  <c:v>8.0568363323336672E-5</c:v>
                </c:pt>
                <c:pt idx="614">
                  <c:v>1.2251586962508288E-5</c:v>
                </c:pt>
                <c:pt idx="615">
                  <c:v>1.9267731966122166E-4</c:v>
                </c:pt>
                <c:pt idx="616">
                  <c:v>7.883865097442361E-5</c:v>
                </c:pt>
                <c:pt idx="617">
                  <c:v>9.2783131332468374E-5</c:v>
                </c:pt>
                <c:pt idx="618">
                  <c:v>1.0754383429425924E-4</c:v>
                </c:pt>
                <c:pt idx="619">
                  <c:v>9.1998617812395531E-5</c:v>
                </c:pt>
                <c:pt idx="620">
                  <c:v>3.8419485931907805E-4</c:v>
                </c:pt>
                <c:pt idx="621">
                  <c:v>2.7751130569996971E-4</c:v>
                </c:pt>
                <c:pt idx="622">
                  <c:v>4.1184481563900731E-4</c:v>
                </c:pt>
                <c:pt idx="623">
                  <c:v>3.0184777349426366E-5</c:v>
                </c:pt>
                <c:pt idx="624">
                  <c:v>7.9090091209218675E-5</c:v>
                </c:pt>
                <c:pt idx="625">
                  <c:v>2.2120439151412059E-4</c:v>
                </c:pt>
                <c:pt idx="626">
                  <c:v>6.3046438607180838E-4</c:v>
                </c:pt>
                <c:pt idx="627">
                  <c:v>9.2156390972456507E-5</c:v>
                </c:pt>
                <c:pt idx="628">
                  <c:v>3.2393425749969432E-4</c:v>
                </c:pt>
                <c:pt idx="629">
                  <c:v>7.0881133808066801E-6</c:v>
                </c:pt>
                <c:pt idx="630">
                  <c:v>3.841007959283263E-4</c:v>
                </c:pt>
                <c:pt idx="631">
                  <c:v>4.4498845625764045E-4</c:v>
                </c:pt>
                <c:pt idx="632">
                  <c:v>2.9154749697231477E-4</c:v>
                </c:pt>
                <c:pt idx="633">
                  <c:v>2.3655003272756824E-5</c:v>
                </c:pt>
                <c:pt idx="634">
                  <c:v>1.8062580815070034E-4</c:v>
                </c:pt>
                <c:pt idx="635">
                  <c:v>2.0490458865810948E-4</c:v>
                </c:pt>
                <c:pt idx="636">
                  <c:v>1.9169052182050087E-4</c:v>
                </c:pt>
                <c:pt idx="637">
                  <c:v>6.2766508037802717E-4</c:v>
                </c:pt>
                <c:pt idx="638">
                  <c:v>2.8209935605514659E-4</c:v>
                </c:pt>
                <c:pt idx="639">
                  <c:v>4.3478740738204228E-4</c:v>
                </c:pt>
                <c:pt idx="640">
                  <c:v>3.8330345684635706E-4</c:v>
                </c:pt>
                <c:pt idx="641">
                  <c:v>4.0974725158937842E-4</c:v>
                </c:pt>
                <c:pt idx="642">
                  <c:v>3.8976312407836141E-4</c:v>
                </c:pt>
                <c:pt idx="643">
                  <c:v>3.7633023191481078E-4</c:v>
                </c:pt>
                <c:pt idx="644">
                  <c:v>4.2326442553642659E-4</c:v>
                </c:pt>
                <c:pt idx="645">
                  <c:v>4.5457919731930427E-4</c:v>
                </c:pt>
                <c:pt idx="646">
                  <c:v>3.0368233786728237E-3</c:v>
                </c:pt>
                <c:pt idx="647">
                  <c:v>8.8962980737931463E-4</c:v>
                </c:pt>
                <c:pt idx="648">
                  <c:v>7.3690333049201409E-4</c:v>
                </c:pt>
                <c:pt idx="649">
                  <c:v>1.4179754485041263E-4</c:v>
                </c:pt>
                <c:pt idx="650">
                  <c:v>8.4531777542465303E-4</c:v>
                </c:pt>
                <c:pt idx="651">
                  <c:v>8.1178636611320952E-4</c:v>
                </c:pt>
                <c:pt idx="652">
                  <c:v>9.9265840290747843E-4</c:v>
                </c:pt>
                <c:pt idx="653">
                  <c:v>9.0339709444742309E-4</c:v>
                </c:pt>
                <c:pt idx="654">
                  <c:v>9.8518027930937662E-4</c:v>
                </c:pt>
                <c:pt idx="655">
                  <c:v>8.0468179059470734E-4</c:v>
                </c:pt>
                <c:pt idx="656">
                  <c:v>7.3895999800526165E-5</c:v>
                </c:pt>
                <c:pt idx="657">
                  <c:v>7.5000347556324575E-5</c:v>
                </c:pt>
                <c:pt idx="658">
                  <c:v>1.0134684947992381E-4</c:v>
                </c:pt>
                <c:pt idx="659">
                  <c:v>5.4682288911795396E-5</c:v>
                </c:pt>
                <c:pt idx="660">
                  <c:v>6.2345765559208637E-5</c:v>
                </c:pt>
                <c:pt idx="661">
                  <c:v>8.3424483877057569E-5</c:v>
                </c:pt>
                <c:pt idx="662">
                  <c:v>1.2350952116005451E-4</c:v>
                </c:pt>
                <c:pt idx="663">
                  <c:v>1.6335770902736177E-4</c:v>
                </c:pt>
                <c:pt idx="664">
                  <c:v>1.6369381859547804E-4</c:v>
                </c:pt>
                <c:pt idx="665">
                  <c:v>1.561031252824994E-4</c:v>
                </c:pt>
                <c:pt idx="666">
                  <c:v>2.0088958175137948E-4</c:v>
                </c:pt>
                <c:pt idx="667">
                  <c:v>4.3360462857327117E-5</c:v>
                </c:pt>
                <c:pt idx="668">
                  <c:v>6.2652727617219913E-8</c:v>
                </c:pt>
                <c:pt idx="669">
                  <c:v>1.7576865674430095E-4</c:v>
                </c:pt>
                <c:pt idx="670">
                  <c:v>1.2727682740136387E-4</c:v>
                </c:pt>
                <c:pt idx="671">
                  <c:v>1.6077898945423367E-4</c:v>
                </c:pt>
                <c:pt idx="672">
                  <c:v>1.0641124820022155E-4</c:v>
                </c:pt>
                <c:pt idx="673">
                  <c:v>9.0902459463026143E-5</c:v>
                </c:pt>
                <c:pt idx="674">
                  <c:v>2.078212520336231E-4</c:v>
                </c:pt>
                <c:pt idx="675">
                  <c:v>2.1503455173960706E-4</c:v>
                </c:pt>
                <c:pt idx="676">
                  <c:v>1.7399133742624544E-4</c:v>
                </c:pt>
                <c:pt idx="677">
                  <c:v>1.682109602838888E-4</c:v>
                </c:pt>
                <c:pt idx="678">
                  <c:v>1.8007044475584817E-4</c:v>
                </c:pt>
                <c:pt idx="679">
                  <c:v>1.7062652210999624E-4</c:v>
                </c:pt>
                <c:pt idx="680">
                  <c:v>2.7507693695830206E-6</c:v>
                </c:pt>
                <c:pt idx="681">
                  <c:v>2.5698540475745031E-4</c:v>
                </c:pt>
                <c:pt idx="682">
                  <c:v>2.992439051528062E-4</c:v>
                </c:pt>
                <c:pt idx="683">
                  <c:v>2.9239386656836254E-4</c:v>
                </c:pt>
                <c:pt idx="684">
                  <c:v>3.9231359457608551E-4</c:v>
                </c:pt>
                <c:pt idx="685">
                  <c:v>2.5902414491567609E-4</c:v>
                </c:pt>
                <c:pt idx="686">
                  <c:v>2.5469592646795578E-4</c:v>
                </c:pt>
                <c:pt idx="687">
                  <c:v>1.6481042465046864E-4</c:v>
                </c:pt>
                <c:pt idx="688">
                  <c:v>1.1485355368598179E-4</c:v>
                </c:pt>
                <c:pt idx="689">
                  <c:v>1.2732329956153938E-4</c:v>
                </c:pt>
                <c:pt idx="690">
                  <c:v>1.2274984891742289E-4</c:v>
                </c:pt>
                <c:pt idx="691">
                  <c:v>1.3313190993261538E-4</c:v>
                </c:pt>
                <c:pt idx="692">
                  <c:v>1.0496811042865942E-4</c:v>
                </c:pt>
                <c:pt idx="693">
                  <c:v>9.924018455093453E-5</c:v>
                </c:pt>
                <c:pt idx="694">
                  <c:v>1.5497436220534197E-4</c:v>
                </c:pt>
                <c:pt idx="695">
                  <c:v>6.0713313322625975E-5</c:v>
                </c:pt>
                <c:pt idx="696">
                  <c:v>1.156565524919341E-4</c:v>
                </c:pt>
                <c:pt idx="697">
                  <c:v>6.6868392508861703E-4</c:v>
                </c:pt>
                <c:pt idx="698">
                  <c:v>1.6502713230195145E-4</c:v>
                </c:pt>
                <c:pt idx="699">
                  <c:v>9.493527374770625E-5</c:v>
                </c:pt>
                <c:pt idx="700">
                  <c:v>8.3453568875587955E-5</c:v>
                </c:pt>
                <c:pt idx="701">
                  <c:v>4.3986048234368335E-6</c:v>
                </c:pt>
                <c:pt idx="702">
                  <c:v>1.0264023061062411E-4</c:v>
                </c:pt>
                <c:pt idx="703">
                  <c:v>1.1373506019349875E-4</c:v>
                </c:pt>
                <c:pt idx="704">
                  <c:v>2.1403558519329687E-3</c:v>
                </c:pt>
                <c:pt idx="705">
                  <c:v>2.1372170781327098E-3</c:v>
                </c:pt>
                <c:pt idx="706">
                  <c:v>8.1096033803234609E-5</c:v>
                </c:pt>
                <c:pt idx="707">
                  <c:v>2.2381390160220612E-4</c:v>
                </c:pt>
                <c:pt idx="708">
                  <c:v>2.7447734142480891E-4</c:v>
                </c:pt>
                <c:pt idx="709">
                  <c:v>2.6757292188186402E-4</c:v>
                </c:pt>
                <c:pt idx="710">
                  <c:v>2.8473426194762872E-3</c:v>
                </c:pt>
                <c:pt idx="711">
                  <c:v>3.9616312675787221E-4</c:v>
                </c:pt>
                <c:pt idx="712">
                  <c:v>2.8841803642535679E-4</c:v>
                </c:pt>
                <c:pt idx="713">
                  <c:v>3.0765663455487594E-4</c:v>
                </c:pt>
                <c:pt idx="714">
                  <c:v>1.7155668039692663E-4</c:v>
                </c:pt>
                <c:pt idx="715">
                  <c:v>2.0835334946990474E-4</c:v>
                </c:pt>
                <c:pt idx="716">
                  <c:v>2.0432253048763028E-4</c:v>
                </c:pt>
                <c:pt idx="717">
                  <c:v>2.4659219529723705E-4</c:v>
                </c:pt>
                <c:pt idx="718">
                  <c:v>2.7437213402208563E-4</c:v>
                </c:pt>
                <c:pt idx="719">
                  <c:v>9.5618658382686016E-4</c:v>
                </c:pt>
                <c:pt idx="720">
                  <c:v>1.1392112709794964E-3</c:v>
                </c:pt>
                <c:pt idx="721">
                  <c:v>9.6271337082435009E-4</c:v>
                </c:pt>
                <c:pt idx="722">
                  <c:v>8.2329243333402686E-4</c:v>
                </c:pt>
                <c:pt idx="723">
                  <c:v>2.9174354931124236E-3</c:v>
                </c:pt>
                <c:pt idx="724">
                  <c:v>1.2519768920410566E-3</c:v>
                </c:pt>
                <c:pt idx="725">
                  <c:v>6.8431238982343001E-4</c:v>
                </c:pt>
                <c:pt idx="726">
                  <c:v>2.5382094562142348E-4</c:v>
                </c:pt>
                <c:pt idx="727">
                  <c:v>6.7847955080412394E-4</c:v>
                </c:pt>
                <c:pt idx="728">
                  <c:v>8.4821562853633196E-4</c:v>
                </c:pt>
                <c:pt idx="729">
                  <c:v>7.8318228391405058E-4</c:v>
                </c:pt>
                <c:pt idx="730">
                  <c:v>6.9818628243237084E-4</c:v>
                </c:pt>
                <c:pt idx="731">
                  <c:v>7.0441098033500004E-5</c:v>
                </c:pt>
                <c:pt idx="732">
                  <c:v>6.238314008360039E-6</c:v>
                </c:pt>
                <c:pt idx="733">
                  <c:v>2.149539230036016E-6</c:v>
                </c:pt>
                <c:pt idx="734">
                  <c:v>5.1491802184562668E-6</c:v>
                </c:pt>
                <c:pt idx="735">
                  <c:v>3.2923030799975732E-6</c:v>
                </c:pt>
                <c:pt idx="736">
                  <c:v>4.81436096508374E-6</c:v>
                </c:pt>
                <c:pt idx="737">
                  <c:v>7.0618216065116872E-6</c:v>
                </c:pt>
                <c:pt idx="738">
                  <c:v>8.3629831612561873E-6</c:v>
                </c:pt>
                <c:pt idx="739">
                  <c:v>4.1286036802073184E-7</c:v>
                </c:pt>
                <c:pt idx="740">
                  <c:v>1.7666149205239814E-5</c:v>
                </c:pt>
                <c:pt idx="741">
                  <c:v>1.5005617997396468E-5</c:v>
                </c:pt>
                <c:pt idx="742">
                  <c:v>1.682582543023227E-7</c:v>
                </c:pt>
                <c:pt idx="743">
                  <c:v>7.2829896715715144E-7</c:v>
                </c:pt>
                <c:pt idx="744">
                  <c:v>7.2694241266453714E-7</c:v>
                </c:pt>
                <c:pt idx="745">
                  <c:v>1.3059169232179849E-6</c:v>
                </c:pt>
                <c:pt idx="746">
                  <c:v>8.4691272392001661E-4</c:v>
                </c:pt>
                <c:pt idx="747">
                  <c:v>9.6415896680878603E-4</c:v>
                </c:pt>
                <c:pt idx="748">
                  <c:v>1.0340710921706392E-4</c:v>
                </c:pt>
                <c:pt idx="749">
                  <c:v>9.816505060364735E-5</c:v>
                </c:pt>
                <c:pt idx="750">
                  <c:v>8.0864957166869693E-5</c:v>
                </c:pt>
                <c:pt idx="751">
                  <c:v>7.472032584516494E-5</c:v>
                </c:pt>
                <c:pt idx="752">
                  <c:v>5.6204054680717913E-5</c:v>
                </c:pt>
                <c:pt idx="753">
                  <c:v>4.0089334519300852E-5</c:v>
                </c:pt>
                <c:pt idx="754">
                  <c:v>9.7267495542168847E-4</c:v>
                </c:pt>
                <c:pt idx="755">
                  <c:v>2.6471759950455701E-5</c:v>
                </c:pt>
                <c:pt idx="756">
                  <c:v>8.3893513837640448E-4</c:v>
                </c:pt>
                <c:pt idx="757">
                  <c:v>4.7461072812586193E-5</c:v>
                </c:pt>
                <c:pt idx="758">
                  <c:v>9.8416296320192817E-5</c:v>
                </c:pt>
                <c:pt idx="759">
                  <c:v>6.9653269422061936E-5</c:v>
                </c:pt>
                <c:pt idx="760">
                  <c:v>7.6419153713827516E-5</c:v>
                </c:pt>
                <c:pt idx="761">
                  <c:v>3.911799194311973E-5</c:v>
                </c:pt>
                <c:pt idx="762">
                  <c:v>4.5541685070666052E-5</c:v>
                </c:pt>
                <c:pt idx="763">
                  <c:v>2.2131970694183133E-5</c:v>
                </c:pt>
                <c:pt idx="764">
                  <c:v>1.6622187340751201E-4</c:v>
                </c:pt>
                <c:pt idx="765">
                  <c:v>1.0977188961238727E-3</c:v>
                </c:pt>
                <c:pt idx="766">
                  <c:v>1.0733506620670191E-4</c:v>
                </c:pt>
                <c:pt idx="767">
                  <c:v>8.8710899256802184E-5</c:v>
                </c:pt>
                <c:pt idx="768">
                  <c:v>8.5387287609099975E-5</c:v>
                </c:pt>
                <c:pt idx="769">
                  <c:v>1.1577218060066985E-3</c:v>
                </c:pt>
                <c:pt idx="770">
                  <c:v>9.9713385605408947E-4</c:v>
                </c:pt>
                <c:pt idx="771">
                  <c:v>9.4079148895696494E-4</c:v>
                </c:pt>
                <c:pt idx="772">
                  <c:v>7.5096588361482923E-4</c:v>
                </c:pt>
                <c:pt idx="773">
                  <c:v>2.3530961408418398E-5</c:v>
                </c:pt>
                <c:pt idx="774">
                  <c:v>1.2724195588369027E-5</c:v>
                </c:pt>
                <c:pt idx="775">
                  <c:v>5.0594618356522316E-6</c:v>
                </c:pt>
                <c:pt idx="776">
                  <c:v>6.0543911675628719E-4</c:v>
                </c:pt>
                <c:pt idx="777">
                  <c:v>7.1138930017605978E-4</c:v>
                </c:pt>
                <c:pt idx="778">
                  <c:v>2.4417374739318317E-6</c:v>
                </c:pt>
                <c:pt idx="779">
                  <c:v>7.9656753309310009E-6</c:v>
                </c:pt>
                <c:pt idx="780">
                  <c:v>5.8388783969907225E-5</c:v>
                </c:pt>
                <c:pt idx="781">
                  <c:v>1.3602619823062264E-3</c:v>
                </c:pt>
                <c:pt idx="782">
                  <c:v>8.0542890384729753E-4</c:v>
                </c:pt>
                <c:pt idx="783">
                  <c:v>2.2487605494127109E-4</c:v>
                </c:pt>
                <c:pt idx="784">
                  <c:v>4.0881606126719352E-4</c:v>
                </c:pt>
                <c:pt idx="785">
                  <c:v>5.3607342714301969E-5</c:v>
                </c:pt>
                <c:pt idx="786">
                  <c:v>2.7875766552962958E-5</c:v>
                </c:pt>
                <c:pt idx="787">
                  <c:v>2.8693658467150371E-5</c:v>
                </c:pt>
                <c:pt idx="788">
                  <c:v>2.946213655816455E-5</c:v>
                </c:pt>
                <c:pt idx="789">
                  <c:v>2.6026776188109969E-5</c:v>
                </c:pt>
                <c:pt idx="790">
                  <c:v>2.5021776103199069E-4</c:v>
                </c:pt>
                <c:pt idx="791">
                  <c:v>6.8934183157233172E-4</c:v>
                </c:pt>
                <c:pt idx="792">
                  <c:v>8.4172332894510616E-5</c:v>
                </c:pt>
                <c:pt idx="793">
                  <c:v>9.9522367631503378E-5</c:v>
                </c:pt>
                <c:pt idx="794">
                  <c:v>5.2232959370195043E-4</c:v>
                </c:pt>
                <c:pt idx="795">
                  <c:v>4.8226551881840523E-4</c:v>
                </c:pt>
                <c:pt idx="796">
                  <c:v>1.13564814045803E-4</c:v>
                </c:pt>
                <c:pt idx="797">
                  <c:v>1.0550272296261194E-4</c:v>
                </c:pt>
                <c:pt idx="798">
                  <c:v>1.1107107878589314E-4</c:v>
                </c:pt>
                <c:pt idx="799">
                  <c:v>2.9333107365354927E-4</c:v>
                </c:pt>
                <c:pt idx="800">
                  <c:v>3.0577400715600634E-4</c:v>
                </c:pt>
                <c:pt idx="801">
                  <c:v>3.1512511681284675E-4</c:v>
                </c:pt>
                <c:pt idx="802">
                  <c:v>7.6217161411665506E-5</c:v>
                </c:pt>
                <c:pt idx="803">
                  <c:v>2.0120179266298918E-3</c:v>
                </c:pt>
                <c:pt idx="804">
                  <c:v>2.6120498934367247E-3</c:v>
                </c:pt>
                <c:pt idx="805">
                  <c:v>1.1471375379528625E-3</c:v>
                </c:pt>
                <c:pt idx="806">
                  <c:v>2.8459120148366043E-4</c:v>
                </c:pt>
                <c:pt idx="807">
                  <c:v>4.0892751777663923E-4</c:v>
                </c:pt>
                <c:pt idx="808">
                  <c:v>1.6449720549175485E-4</c:v>
                </c:pt>
                <c:pt idx="809">
                  <c:v>9.1475020447444095E-7</c:v>
                </c:pt>
                <c:pt idx="810">
                  <c:v>5.286919104188951E-6</c:v>
                </c:pt>
                <c:pt idx="811">
                  <c:v>2.8593569078890858E-5</c:v>
                </c:pt>
                <c:pt idx="812">
                  <c:v>7.3377474666416021E-5</c:v>
                </c:pt>
                <c:pt idx="813">
                  <c:v>8.153606177930563E-5</c:v>
                </c:pt>
                <c:pt idx="814">
                  <c:v>8.6039855542592331E-5</c:v>
                </c:pt>
                <c:pt idx="815">
                  <c:v>1.0396665246669503E-4</c:v>
                </c:pt>
                <c:pt idx="816">
                  <c:v>1.0034505591196867E-4</c:v>
                </c:pt>
                <c:pt idx="817">
                  <c:v>1.6814270076505935E-4</c:v>
                </c:pt>
                <c:pt idx="818">
                  <c:v>2.1050839014740289E-3</c:v>
                </c:pt>
                <c:pt idx="819">
                  <c:v>1.5642453348679703E-4</c:v>
                </c:pt>
                <c:pt idx="820">
                  <c:v>1.7896712501508369E-4</c:v>
                </c:pt>
                <c:pt idx="821">
                  <c:v>1.7540485069241152E-4</c:v>
                </c:pt>
                <c:pt idx="822">
                  <c:v>9.2282127870606451E-4</c:v>
                </c:pt>
                <c:pt idx="823">
                  <c:v>2.6695107243235501E-4</c:v>
                </c:pt>
                <c:pt idx="824">
                  <c:v>2.4810846501117931E-3</c:v>
                </c:pt>
                <c:pt idx="825">
                  <c:v>2.5597599496036911E-4</c:v>
                </c:pt>
                <c:pt idx="826">
                  <c:v>2.606642611928279E-3</c:v>
                </c:pt>
                <c:pt idx="827">
                  <c:v>2.4086811154073952E-4</c:v>
                </c:pt>
                <c:pt idx="828">
                  <c:v>2.2253101898035547E-5</c:v>
                </c:pt>
                <c:pt idx="829">
                  <c:v>5.5278003102627166E-5</c:v>
                </c:pt>
                <c:pt idx="830">
                  <c:v>6.9521023649316054E-5</c:v>
                </c:pt>
                <c:pt idx="831">
                  <c:v>2.8949161458062455E-5</c:v>
                </c:pt>
                <c:pt idx="832">
                  <c:v>5.4935646427873505E-5</c:v>
                </c:pt>
                <c:pt idx="833">
                  <c:v>5.9199021406119024E-5</c:v>
                </c:pt>
                <c:pt idx="834">
                  <c:v>7.0041943423656948E-5</c:v>
                </c:pt>
                <c:pt idx="835">
                  <c:v>7.9810817895283764E-5</c:v>
                </c:pt>
                <c:pt idx="836">
                  <c:v>3.7144011994143725E-6</c:v>
                </c:pt>
                <c:pt idx="837">
                  <c:v>1.6148970130198289E-4</c:v>
                </c:pt>
                <c:pt idx="838">
                  <c:v>2.7210234292486584E-4</c:v>
                </c:pt>
                <c:pt idx="839">
                  <c:v>1.2611076767914429E-4</c:v>
                </c:pt>
                <c:pt idx="840">
                  <c:v>2.2730460485269978E-4</c:v>
                </c:pt>
                <c:pt idx="841">
                  <c:v>1.2313971250382588E-4</c:v>
                </c:pt>
                <c:pt idx="842">
                  <c:v>1.8165283296807936E-4</c:v>
                </c:pt>
                <c:pt idx="843">
                  <c:v>1.0514909435174486E-4</c:v>
                </c:pt>
                <c:pt idx="844">
                  <c:v>9.4630191290058819E-5</c:v>
                </c:pt>
                <c:pt idx="845">
                  <c:v>1.3249769982047891E-3</c:v>
                </c:pt>
                <c:pt idx="846">
                  <c:v>6.0287304647958805E-4</c:v>
                </c:pt>
                <c:pt idx="847">
                  <c:v>6.6809258270631941E-4</c:v>
                </c:pt>
                <c:pt idx="848">
                  <c:v>4.6893383270013572E-4</c:v>
                </c:pt>
                <c:pt idx="849">
                  <c:v>1.9059517302213532E-5</c:v>
                </c:pt>
                <c:pt idx="850">
                  <c:v>7.6581088736707195E-5</c:v>
                </c:pt>
                <c:pt idx="851">
                  <c:v>3.5769329733097616E-4</c:v>
                </c:pt>
                <c:pt idx="852">
                  <c:v>3.3675622197607616E-5</c:v>
                </c:pt>
                <c:pt idx="853">
                  <c:v>2.3632018245640672E-5</c:v>
                </c:pt>
                <c:pt idx="854">
                  <c:v>1.6726892033157181E-5</c:v>
                </c:pt>
                <c:pt idx="855">
                  <c:v>3.0680056141344575E-5</c:v>
                </c:pt>
                <c:pt idx="856">
                  <c:v>7.5773103978404304E-5</c:v>
                </c:pt>
                <c:pt idx="857">
                  <c:v>5.9156549833951735E-7</c:v>
                </c:pt>
                <c:pt idx="858">
                  <c:v>2.1020411115625686E-5</c:v>
                </c:pt>
                <c:pt idx="859">
                  <c:v>4.8497439201182726E-5</c:v>
                </c:pt>
                <c:pt idx="860">
                  <c:v>1.4497040960452008E-4</c:v>
                </c:pt>
                <c:pt idx="861">
                  <c:v>1.7823050121233802E-4</c:v>
                </c:pt>
                <c:pt idx="862">
                  <c:v>1.5541289516720304E-4</c:v>
                </c:pt>
                <c:pt idx="863">
                  <c:v>1.1857568458811574E-4</c:v>
                </c:pt>
                <c:pt idx="864">
                  <c:v>1.1019357869916417E-4</c:v>
                </c:pt>
                <c:pt idx="865">
                  <c:v>4.3491220930652787E-4</c:v>
                </c:pt>
                <c:pt idx="866">
                  <c:v>1.1322694905618701E-4</c:v>
                </c:pt>
                <c:pt idx="867">
                  <c:v>1.2664342482898542E-5</c:v>
                </c:pt>
                <c:pt idx="868">
                  <c:v>1.1852286728585714E-3</c:v>
                </c:pt>
                <c:pt idx="869">
                  <c:v>1.5693220932090904E-6</c:v>
                </c:pt>
                <c:pt idx="870">
                  <c:v>5.0343338062499436E-6</c:v>
                </c:pt>
                <c:pt idx="871">
                  <c:v>1.1628690433575111E-3</c:v>
                </c:pt>
                <c:pt idx="872">
                  <c:v>1.1047458068121204E-3</c:v>
                </c:pt>
                <c:pt idx="873">
                  <c:v>1.2836127337182651E-3</c:v>
                </c:pt>
                <c:pt idx="874">
                  <c:v>1.4242513634392011E-3</c:v>
                </c:pt>
                <c:pt idx="875">
                  <c:v>1.4889837227183406E-3</c:v>
                </c:pt>
                <c:pt idx="876">
                  <c:v>4.4264778609986071E-5</c:v>
                </c:pt>
                <c:pt idx="877">
                  <c:v>9.7838346765942766E-4</c:v>
                </c:pt>
                <c:pt idx="878">
                  <c:v>6.0097973572114099E-4</c:v>
                </c:pt>
                <c:pt idx="879">
                  <c:v>3.5479684078935551E-4</c:v>
                </c:pt>
                <c:pt idx="880">
                  <c:v>5.0097721456132649E-4</c:v>
                </c:pt>
                <c:pt idx="881">
                  <c:v>2.4822937819609097E-4</c:v>
                </c:pt>
                <c:pt idx="882">
                  <c:v>9.0902377354948942E-5</c:v>
                </c:pt>
                <c:pt idx="883">
                  <c:v>2.5139150007645202E-5</c:v>
                </c:pt>
                <c:pt idx="884">
                  <c:v>4.6000025227275164E-5</c:v>
                </c:pt>
                <c:pt idx="885">
                  <c:v>9.9481108964849085E-5</c:v>
                </c:pt>
                <c:pt idx="886">
                  <c:v>8.9388789944158716E-5</c:v>
                </c:pt>
                <c:pt idx="887">
                  <c:v>9.2180250780779323E-5</c:v>
                </c:pt>
                <c:pt idx="888">
                  <c:v>1.5770998804098943E-4</c:v>
                </c:pt>
                <c:pt idx="889">
                  <c:v>2.9904721947097914E-4</c:v>
                </c:pt>
                <c:pt idx="890">
                  <c:v>2.3891886802212661E-4</c:v>
                </c:pt>
                <c:pt idx="891">
                  <c:v>2.7150955344480113E-4</c:v>
                </c:pt>
                <c:pt idx="892">
                  <c:v>6.4376065937913517E-5</c:v>
                </c:pt>
                <c:pt idx="893">
                  <c:v>5.1523683832633363E-5</c:v>
                </c:pt>
                <c:pt idx="894">
                  <c:v>5.1228270985284564E-5</c:v>
                </c:pt>
                <c:pt idx="895">
                  <c:v>4.6697841102357614E-5</c:v>
                </c:pt>
                <c:pt idx="896">
                  <c:v>5.6774888697968932E-4</c:v>
                </c:pt>
                <c:pt idx="897">
                  <c:v>6.9798504593906262E-5</c:v>
                </c:pt>
                <c:pt idx="898">
                  <c:v>6.3007232016628757E-5</c:v>
                </c:pt>
                <c:pt idx="899">
                  <c:v>4.824418882179233E-5</c:v>
                </c:pt>
                <c:pt idx="900">
                  <c:v>2.521233876105354E-5</c:v>
                </c:pt>
                <c:pt idx="901">
                  <c:v>2.1720819015360799E-5</c:v>
                </c:pt>
                <c:pt idx="902">
                  <c:v>8.6346037540518741E-6</c:v>
                </c:pt>
                <c:pt idx="903">
                  <c:v>2.1841324520556633E-5</c:v>
                </c:pt>
                <c:pt idx="904">
                  <c:v>2.0776271814536027E-6</c:v>
                </c:pt>
                <c:pt idx="905">
                  <c:v>8.5632973919265421E-4</c:v>
                </c:pt>
                <c:pt idx="906">
                  <c:v>5.2743915257144071E-4</c:v>
                </c:pt>
                <c:pt idx="907">
                  <c:v>1.0829656499613589E-4</c:v>
                </c:pt>
                <c:pt idx="908">
                  <c:v>3.5217509277243349E-4</c:v>
                </c:pt>
                <c:pt idx="909">
                  <c:v>3.6243038452916069E-4</c:v>
                </c:pt>
                <c:pt idx="910">
                  <c:v>3.5029724973218313E-4</c:v>
                </c:pt>
                <c:pt idx="911">
                  <c:v>3.8729619546855863E-4</c:v>
                </c:pt>
                <c:pt idx="912">
                  <c:v>3.7346540279448843E-4</c:v>
                </c:pt>
                <c:pt idx="913">
                  <c:v>1.693507794871825E-3</c:v>
                </c:pt>
                <c:pt idx="914">
                  <c:v>1.4362821798630659E-3</c:v>
                </c:pt>
                <c:pt idx="915">
                  <c:v>9.5493614902491305E-4</c:v>
                </c:pt>
                <c:pt idx="916">
                  <c:v>1.404064642791377E-3</c:v>
                </c:pt>
                <c:pt idx="917">
                  <c:v>3.5046051880518042E-7</c:v>
                </c:pt>
                <c:pt idx="918">
                  <c:v>4.7457524960851125E-7</c:v>
                </c:pt>
                <c:pt idx="919">
                  <c:v>2.1878590105743104E-6</c:v>
                </c:pt>
                <c:pt idx="920">
                  <c:v>2.1968552305937191E-5</c:v>
                </c:pt>
                <c:pt idx="921">
                  <c:v>1.415071481892256E-5</c:v>
                </c:pt>
                <c:pt idx="922">
                  <c:v>5.5034466507689398E-4</c:v>
                </c:pt>
                <c:pt idx="923">
                  <c:v>4.9786281851937626E-4</c:v>
                </c:pt>
                <c:pt idx="924">
                  <c:v>5.0178688368087412E-5</c:v>
                </c:pt>
                <c:pt idx="925">
                  <c:v>4.4761484897303808E-5</c:v>
                </c:pt>
                <c:pt idx="926">
                  <c:v>2.1312040994320828E-5</c:v>
                </c:pt>
                <c:pt idx="927">
                  <c:v>2.3701413636280347E-5</c:v>
                </c:pt>
                <c:pt idx="928">
                  <c:v>1.6772987108357E-3</c:v>
                </c:pt>
                <c:pt idx="929">
                  <c:v>4.0420179461150478E-5</c:v>
                </c:pt>
                <c:pt idx="930">
                  <c:v>4.7227263990700672E-5</c:v>
                </c:pt>
                <c:pt idx="931">
                  <c:v>1.879331420607969E-3</c:v>
                </c:pt>
                <c:pt idx="932">
                  <c:v>1.6427037728238077E-3</c:v>
                </c:pt>
                <c:pt idx="933">
                  <c:v>1.320942475272971E-5</c:v>
                </c:pt>
                <c:pt idx="934">
                  <c:v>3.7506869630036001E-6</c:v>
                </c:pt>
                <c:pt idx="935">
                  <c:v>1.0855890942179589E-5</c:v>
                </c:pt>
                <c:pt idx="936">
                  <c:v>2.2597100270999467E-6</c:v>
                </c:pt>
                <c:pt idx="937">
                  <c:v>7.5620744236142057E-6</c:v>
                </c:pt>
                <c:pt idx="938">
                  <c:v>7.9413435545059556E-6</c:v>
                </c:pt>
                <c:pt idx="939">
                  <c:v>1.252447115891051E-5</c:v>
                </c:pt>
                <c:pt idx="940">
                  <c:v>1.1356122876344428E-4</c:v>
                </c:pt>
                <c:pt idx="941">
                  <c:v>1.1571715272503327E-4</c:v>
                </c:pt>
                <c:pt idx="942">
                  <c:v>1.2234628200473734E-4</c:v>
                </c:pt>
                <c:pt idx="943">
                  <c:v>1.3153100611636983E-4</c:v>
                </c:pt>
                <c:pt idx="944">
                  <c:v>1.6594282647009004E-4</c:v>
                </c:pt>
                <c:pt idx="945">
                  <c:v>1.9928630248266296E-4</c:v>
                </c:pt>
                <c:pt idx="946">
                  <c:v>2.5163921247302139E-4</c:v>
                </c:pt>
                <c:pt idx="947">
                  <c:v>2.6391965657563993E-4</c:v>
                </c:pt>
                <c:pt idx="948">
                  <c:v>2.7216244823760898E-3</c:v>
                </c:pt>
                <c:pt idx="949">
                  <c:v>2.743185949135508E-3</c:v>
                </c:pt>
                <c:pt idx="950">
                  <c:v>2.6150612924491497E-3</c:v>
                </c:pt>
                <c:pt idx="951">
                  <c:v>2.8466385840073649E-3</c:v>
                </c:pt>
                <c:pt idx="952">
                  <c:v>2.5862711136811511E-3</c:v>
                </c:pt>
                <c:pt idx="953">
                  <c:v>2.7889678302552017E-3</c:v>
                </c:pt>
                <c:pt idx="954">
                  <c:v>2.8392374226580506E-3</c:v>
                </c:pt>
                <c:pt idx="955">
                  <c:v>3.6361231608826165E-3</c:v>
                </c:pt>
                <c:pt idx="956">
                  <c:v>9.9824447877034442E-6</c:v>
                </c:pt>
                <c:pt idx="957">
                  <c:v>1.9811592759338301E-5</c:v>
                </c:pt>
                <c:pt idx="958">
                  <c:v>1.5029527548307147E-5</c:v>
                </c:pt>
                <c:pt idx="959">
                  <c:v>4.7897076688393472E-4</c:v>
                </c:pt>
                <c:pt idx="960">
                  <c:v>1.9595717634046078E-5</c:v>
                </c:pt>
                <c:pt idx="961">
                  <c:v>3.1793436276744154E-5</c:v>
                </c:pt>
                <c:pt idx="962">
                  <c:v>1.2854284454519622E-5</c:v>
                </c:pt>
                <c:pt idx="963">
                  <c:v>1.5789440252208547E-5</c:v>
                </c:pt>
                <c:pt idx="964">
                  <c:v>6.7705670949704908E-6</c:v>
                </c:pt>
                <c:pt idx="965">
                  <c:v>7.8933246422268526E-4</c:v>
                </c:pt>
                <c:pt idx="966">
                  <c:v>7.1927277516509431E-7</c:v>
                </c:pt>
                <c:pt idx="967">
                  <c:v>9.787805893647858E-7</c:v>
                </c:pt>
                <c:pt idx="968">
                  <c:v>1.5154588212225717E-5</c:v>
                </c:pt>
                <c:pt idx="969">
                  <c:v>1.5156029871410184E-5</c:v>
                </c:pt>
                <c:pt idx="970">
                  <c:v>1.9726939854295292E-5</c:v>
                </c:pt>
                <c:pt idx="971">
                  <c:v>9.0834410832210148E-6</c:v>
                </c:pt>
                <c:pt idx="972">
                  <c:v>6.3760762736134896E-4</c:v>
                </c:pt>
                <c:pt idx="973">
                  <c:v>1.0972207858052172E-5</c:v>
                </c:pt>
                <c:pt idx="974">
                  <c:v>1.0952001961865454E-5</c:v>
                </c:pt>
                <c:pt idx="975">
                  <c:v>1.7963394289950435E-5</c:v>
                </c:pt>
                <c:pt idx="976">
                  <c:v>2.4236521959412191E-5</c:v>
                </c:pt>
                <c:pt idx="977">
                  <c:v>3.4166646686736787E-3</c:v>
                </c:pt>
                <c:pt idx="978">
                  <c:v>2.6124137340303199E-5</c:v>
                </c:pt>
                <c:pt idx="979">
                  <c:v>3.3345023300970786E-5</c:v>
                </c:pt>
                <c:pt idx="980">
                  <c:v>5.2250347000435319E-5</c:v>
                </c:pt>
                <c:pt idx="981">
                  <c:v>6.8815596415755043E-4</c:v>
                </c:pt>
                <c:pt idx="982">
                  <c:v>6.9002849943168297E-5</c:v>
                </c:pt>
                <c:pt idx="983">
                  <c:v>1.2014199913779522E-3</c:v>
                </c:pt>
                <c:pt idx="984">
                  <c:v>1.0465545430770257E-3</c:v>
                </c:pt>
                <c:pt idx="985">
                  <c:v>9.3469284109742867E-4</c:v>
                </c:pt>
                <c:pt idx="986">
                  <c:v>1.0171505754334343E-3</c:v>
                </c:pt>
                <c:pt idx="987">
                  <c:v>1.151825636434519E-3</c:v>
                </c:pt>
                <c:pt idx="988">
                  <c:v>4.7600115869012298E-4</c:v>
                </c:pt>
                <c:pt idx="989">
                  <c:v>4.6359459237053577E-4</c:v>
                </c:pt>
                <c:pt idx="990">
                  <c:v>2.1562889686218379E-5</c:v>
                </c:pt>
                <c:pt idx="991">
                  <c:v>4.2152382318650305E-4</c:v>
                </c:pt>
                <c:pt idx="992">
                  <c:v>3.7590213868012772E-4</c:v>
                </c:pt>
                <c:pt idx="993">
                  <c:v>3.6375360127800712E-4</c:v>
                </c:pt>
                <c:pt idx="994">
                  <c:v>3.6582091742599129E-4</c:v>
                </c:pt>
                <c:pt idx="995">
                  <c:v>4.1885945403684365E-4</c:v>
                </c:pt>
                <c:pt idx="996">
                  <c:v>3.482449536158746E-5</c:v>
                </c:pt>
                <c:pt idx="997">
                  <c:v>4.8111805433928177E-4</c:v>
                </c:pt>
                <c:pt idx="998">
                  <c:v>5.3818680975868747E-4</c:v>
                </c:pt>
                <c:pt idx="999">
                  <c:v>4.9865704852658055E-4</c:v>
                </c:pt>
                <c:pt idx="1000">
                  <c:v>5.582120676786474E-4</c:v>
                </c:pt>
                <c:pt idx="1001">
                  <c:v>5.0191057440535157E-4</c:v>
                </c:pt>
                <c:pt idx="1002">
                  <c:v>4.962836518966786E-4</c:v>
                </c:pt>
                <c:pt idx="1003">
                  <c:v>4.315434150071776E-4</c:v>
                </c:pt>
                <c:pt idx="1004">
                  <c:v>4.2202182218091371E-5</c:v>
                </c:pt>
                <c:pt idx="1005">
                  <c:v>5.6152819535281476E-5</c:v>
                </c:pt>
                <c:pt idx="1006">
                  <c:v>2.0810056333551599E-5</c:v>
                </c:pt>
                <c:pt idx="1007">
                  <c:v>2.2102102340095162E-5</c:v>
                </c:pt>
                <c:pt idx="1008">
                  <c:v>5.0651900705648894E-4</c:v>
                </c:pt>
                <c:pt idx="1009">
                  <c:v>8.0437563205817896E-6</c:v>
                </c:pt>
                <c:pt idx="1010">
                  <c:v>4.0558447043642779E-5</c:v>
                </c:pt>
                <c:pt idx="1011">
                  <c:v>3.9620700095780681E-5</c:v>
                </c:pt>
                <c:pt idx="1012">
                  <c:v>2.5060079693477336E-5</c:v>
                </c:pt>
                <c:pt idx="1013">
                  <c:v>2.1378703008658839E-5</c:v>
                </c:pt>
                <c:pt idx="1014">
                  <c:v>1.2616598285560001E-5</c:v>
                </c:pt>
                <c:pt idx="1015">
                  <c:v>7.8489365100797306E-4</c:v>
                </c:pt>
                <c:pt idx="1016">
                  <c:v>8.6675238543074687E-6</c:v>
                </c:pt>
                <c:pt idx="1017">
                  <c:v>1.1596430291702293E-6</c:v>
                </c:pt>
                <c:pt idx="1018">
                  <c:v>2.6957856984924415E-9</c:v>
                </c:pt>
                <c:pt idx="1019">
                  <c:v>4.7228399778170196E-6</c:v>
                </c:pt>
                <c:pt idx="1020">
                  <c:v>5.9721145498978683E-5</c:v>
                </c:pt>
                <c:pt idx="1021">
                  <c:v>4.1063835485982719E-4</c:v>
                </c:pt>
                <c:pt idx="1022">
                  <c:v>1.8384774751734984E-4</c:v>
                </c:pt>
                <c:pt idx="1023">
                  <c:v>3.9936367186274672E-4</c:v>
                </c:pt>
                <c:pt idx="1024">
                  <c:v>1.87459440277835E-5</c:v>
                </c:pt>
                <c:pt idx="1025">
                  <c:v>2.0875293312496747E-4</c:v>
                </c:pt>
                <c:pt idx="1026">
                  <c:v>3.8986136694781927E-5</c:v>
                </c:pt>
                <c:pt idx="1027">
                  <c:v>3.4947394904235983E-4</c:v>
                </c:pt>
                <c:pt idx="1028">
                  <c:v>5.3180111352788646E-4</c:v>
                </c:pt>
                <c:pt idx="1029">
                  <c:v>1.4069078758360097E-5</c:v>
                </c:pt>
                <c:pt idx="1030">
                  <c:v>2.4681984042027228E-4</c:v>
                </c:pt>
                <c:pt idx="1031">
                  <c:v>2.5492709888535223E-4</c:v>
                </c:pt>
                <c:pt idx="1032">
                  <c:v>8.0768548073954034E-4</c:v>
                </c:pt>
                <c:pt idx="1033">
                  <c:v>2.6956004256744096E-7</c:v>
                </c:pt>
                <c:pt idx="1034">
                  <c:v>4.4751978541824893E-5</c:v>
                </c:pt>
                <c:pt idx="1035">
                  <c:v>6.907022410028019E-5</c:v>
                </c:pt>
                <c:pt idx="1036">
                  <c:v>4.4284356407655163E-7</c:v>
                </c:pt>
                <c:pt idx="1037">
                  <c:v>7.0138750049257543E-7</c:v>
                </c:pt>
                <c:pt idx="1038">
                  <c:v>6.143653575692539E-7</c:v>
                </c:pt>
                <c:pt idx="1039">
                  <c:v>3.840826003465361E-4</c:v>
                </c:pt>
                <c:pt idx="1040">
                  <c:v>5.8198435383766314E-6</c:v>
                </c:pt>
                <c:pt idx="1041">
                  <c:v>1.0669750616751781E-5</c:v>
                </c:pt>
                <c:pt idx="1042">
                  <c:v>5.5741317390422878E-4</c:v>
                </c:pt>
                <c:pt idx="1043">
                  <c:v>4.3061851175693578E-4</c:v>
                </c:pt>
                <c:pt idx="1044">
                  <c:v>3.1211056613276219E-4</c:v>
                </c:pt>
                <c:pt idx="1045">
                  <c:v>3.4482592359771555E-4</c:v>
                </c:pt>
                <c:pt idx="1046">
                  <c:v>3.2854436627344578E-5</c:v>
                </c:pt>
                <c:pt idx="1047">
                  <c:v>1.9294753085807658E-5</c:v>
                </c:pt>
                <c:pt idx="1048">
                  <c:v>7.230860992335775E-5</c:v>
                </c:pt>
                <c:pt idx="1049">
                  <c:v>4.7481478931823076E-5</c:v>
                </c:pt>
                <c:pt idx="1050">
                  <c:v>3.3150543810568963E-5</c:v>
                </c:pt>
                <c:pt idx="1051">
                  <c:v>1.0148927042613502E-5</c:v>
                </c:pt>
                <c:pt idx="1052">
                  <c:v>1.6230996628947279E-5</c:v>
                </c:pt>
                <c:pt idx="1053">
                  <c:v>1.2471963326795739E-5</c:v>
                </c:pt>
                <c:pt idx="1054">
                  <c:v>8.1600667066286409E-6</c:v>
                </c:pt>
                <c:pt idx="1055">
                  <c:v>3.0379141085208534E-6</c:v>
                </c:pt>
                <c:pt idx="1056">
                  <c:v>1.3492227827994504E-6</c:v>
                </c:pt>
                <c:pt idx="1057">
                  <c:v>3.9579673182049364E-7</c:v>
                </c:pt>
                <c:pt idx="1058">
                  <c:v>5.178692002541908E-7</c:v>
                </c:pt>
                <c:pt idx="1059">
                  <c:v>1.153405365847367E-6</c:v>
                </c:pt>
                <c:pt idx="1060">
                  <c:v>2.4657486417340363E-4</c:v>
                </c:pt>
                <c:pt idx="1061">
                  <c:v>2.3455312856938528E-5</c:v>
                </c:pt>
                <c:pt idx="1062">
                  <c:v>2.6501889201813894E-4</c:v>
                </c:pt>
                <c:pt idx="1063">
                  <c:v>8.7079028924580816E-8</c:v>
                </c:pt>
                <c:pt idx="1064">
                  <c:v>3.3054536270684027E-5</c:v>
                </c:pt>
                <c:pt idx="1065">
                  <c:v>1.9017588390891691E-5</c:v>
                </c:pt>
                <c:pt idx="1066">
                  <c:v>9.2119736302861594E-6</c:v>
                </c:pt>
                <c:pt idx="1067">
                  <c:v>3.9993939491686387E-7</c:v>
                </c:pt>
                <c:pt idx="1068">
                  <c:v>1.0333366733512556E-4</c:v>
                </c:pt>
                <c:pt idx="1069">
                  <c:v>1.0580168663082976E-4</c:v>
                </c:pt>
                <c:pt idx="1070">
                  <c:v>6.2977390707510755E-5</c:v>
                </c:pt>
                <c:pt idx="1071">
                  <c:v>1.0214435022339603E-3</c:v>
                </c:pt>
                <c:pt idx="1072">
                  <c:v>1.2473399209220028E-3</c:v>
                </c:pt>
                <c:pt idx="1073">
                  <c:v>1.078288279948947E-3</c:v>
                </c:pt>
                <c:pt idx="1074">
                  <c:v>6.3388537261346335E-4</c:v>
                </c:pt>
                <c:pt idx="1075">
                  <c:v>1.1245164568752588E-4</c:v>
                </c:pt>
                <c:pt idx="1076">
                  <c:v>5.9120886447321454E-5</c:v>
                </c:pt>
                <c:pt idx="1077">
                  <c:v>3.1660959808585548E-5</c:v>
                </c:pt>
                <c:pt idx="1078">
                  <c:v>1.3383704755084853E-4</c:v>
                </c:pt>
                <c:pt idx="1079">
                  <c:v>1.1622554910298531E-4</c:v>
                </c:pt>
                <c:pt idx="1080">
                  <c:v>8.0962828113200004E-5</c:v>
                </c:pt>
                <c:pt idx="1081">
                  <c:v>7.0714421821805215E-5</c:v>
                </c:pt>
                <c:pt idx="1082">
                  <c:v>7.0319102829973908E-5</c:v>
                </c:pt>
                <c:pt idx="1083">
                  <c:v>1.7115689363939813E-9</c:v>
                </c:pt>
                <c:pt idx="1084">
                  <c:v>2.3502100687894736E-4</c:v>
                </c:pt>
                <c:pt idx="1085">
                  <c:v>3.2840258450413256E-5</c:v>
                </c:pt>
                <c:pt idx="1086">
                  <c:v>4.7209522330770106E-4</c:v>
                </c:pt>
                <c:pt idx="1087">
                  <c:v>5.8952147119362152E-4</c:v>
                </c:pt>
                <c:pt idx="1088">
                  <c:v>4.8199528986302424E-4</c:v>
                </c:pt>
                <c:pt idx="1089">
                  <c:v>4.6012262315820108E-4</c:v>
                </c:pt>
                <c:pt idx="1090">
                  <c:v>4.7529212806679571E-5</c:v>
                </c:pt>
                <c:pt idx="1091">
                  <c:v>3.282858506427665E-4</c:v>
                </c:pt>
                <c:pt idx="1092">
                  <c:v>1.4774275053616864E-5</c:v>
                </c:pt>
                <c:pt idx="1093">
                  <c:v>1.5355395979960485E-4</c:v>
                </c:pt>
                <c:pt idx="1094">
                  <c:v>1.6188862516079285E-4</c:v>
                </c:pt>
                <c:pt idx="1095">
                  <c:v>2.0792119389579299E-4</c:v>
                </c:pt>
                <c:pt idx="1096">
                  <c:v>1.0422999133533505E-4</c:v>
                </c:pt>
                <c:pt idx="1097">
                  <c:v>4.496119976589798E-6</c:v>
                </c:pt>
                <c:pt idx="1098">
                  <c:v>1.2029413413592849E-4</c:v>
                </c:pt>
                <c:pt idx="1099">
                  <c:v>1.326039127275543E-5</c:v>
                </c:pt>
                <c:pt idx="1100">
                  <c:v>1.1904105686457174E-4</c:v>
                </c:pt>
                <c:pt idx="1101">
                  <c:v>2.8485801964193633E-4</c:v>
                </c:pt>
                <c:pt idx="1102">
                  <c:v>1.3779753972925347E-4</c:v>
                </c:pt>
                <c:pt idx="1103">
                  <c:v>8.1578643542057613E-5</c:v>
                </c:pt>
                <c:pt idx="1104">
                  <c:v>9.1356678923254584E-4</c:v>
                </c:pt>
                <c:pt idx="1105">
                  <c:v>8.5041549835166027E-4</c:v>
                </c:pt>
                <c:pt idx="1106">
                  <c:v>2.0453304307306672E-4</c:v>
                </c:pt>
                <c:pt idx="1107">
                  <c:v>1.5677728649669717E-4</c:v>
                </c:pt>
                <c:pt idx="1108">
                  <c:v>8.5894616561818095E-5</c:v>
                </c:pt>
                <c:pt idx="1109">
                  <c:v>1.061142111504158E-4</c:v>
                </c:pt>
                <c:pt idx="1110">
                  <c:v>2.2327448218006194E-4</c:v>
                </c:pt>
                <c:pt idx="1111">
                  <c:v>1.2783911354936084E-4</c:v>
                </c:pt>
                <c:pt idx="1112">
                  <c:v>1.282928098109227E-4</c:v>
                </c:pt>
                <c:pt idx="1113">
                  <c:v>6.8655529800737258E-6</c:v>
                </c:pt>
                <c:pt idx="1114">
                  <c:v>8.8172173392878488E-5</c:v>
                </c:pt>
                <c:pt idx="1115">
                  <c:v>4.2871744205409181E-5</c:v>
                </c:pt>
                <c:pt idx="1116">
                  <c:v>4.7103345846851015E-5</c:v>
                </c:pt>
                <c:pt idx="1117">
                  <c:v>5.2166433710182333E-5</c:v>
                </c:pt>
                <c:pt idx="1118">
                  <c:v>4.1641629497376307E-7</c:v>
                </c:pt>
                <c:pt idx="1119">
                  <c:v>8.4126555705545288E-5</c:v>
                </c:pt>
                <c:pt idx="1120">
                  <c:v>4.2171748606060062E-6</c:v>
                </c:pt>
                <c:pt idx="1121">
                  <c:v>1.1263786629844758E-4</c:v>
                </c:pt>
                <c:pt idx="1122">
                  <c:v>1.1716076818856932E-3</c:v>
                </c:pt>
                <c:pt idx="1123">
                  <c:v>1.4771023351107177E-3</c:v>
                </c:pt>
                <c:pt idx="1124">
                  <c:v>2.9633155541412147E-5</c:v>
                </c:pt>
                <c:pt idx="1125">
                  <c:v>4.1834517091746706E-5</c:v>
                </c:pt>
                <c:pt idx="1126">
                  <c:v>1.7447364425352254E-4</c:v>
                </c:pt>
                <c:pt idx="1127">
                  <c:v>1.1546947872761509E-4</c:v>
                </c:pt>
                <c:pt idx="1128">
                  <c:v>2.6370722552617154E-4</c:v>
                </c:pt>
                <c:pt idx="1129">
                  <c:v>2.7592794984522827E-4</c:v>
                </c:pt>
                <c:pt idx="1130">
                  <c:v>3.1938323573246769E-4</c:v>
                </c:pt>
                <c:pt idx="1131">
                  <c:v>3.1514588583730538E-4</c:v>
                </c:pt>
                <c:pt idx="1132">
                  <c:v>2.8573471994623246E-4</c:v>
                </c:pt>
                <c:pt idx="1133">
                  <c:v>2.3797704972887922E-4</c:v>
                </c:pt>
                <c:pt idx="1134">
                  <c:v>2.1081239532070393E-4</c:v>
                </c:pt>
                <c:pt idx="1135">
                  <c:v>2.6772880934161668E-4</c:v>
                </c:pt>
                <c:pt idx="1136">
                  <c:v>3.1227131226202134E-4</c:v>
                </c:pt>
                <c:pt idx="1137">
                  <c:v>1.270493247369366E-8</c:v>
                </c:pt>
                <c:pt idx="1138">
                  <c:v>3.1746049035958344E-4</c:v>
                </c:pt>
                <c:pt idx="1139">
                  <c:v>4.915114288488305E-4</c:v>
                </c:pt>
                <c:pt idx="1140">
                  <c:v>3.7979317402026051E-4</c:v>
                </c:pt>
                <c:pt idx="1141">
                  <c:v>3.4971750239748726E-4</c:v>
                </c:pt>
                <c:pt idx="1142">
                  <c:v>4.6658963024917224E-4</c:v>
                </c:pt>
                <c:pt idx="1143">
                  <c:v>3.3309145719760864E-4</c:v>
                </c:pt>
                <c:pt idx="1144">
                  <c:v>1.6233771883776907E-4</c:v>
                </c:pt>
                <c:pt idx="1145">
                  <c:v>4.5379549099600709E-4</c:v>
                </c:pt>
                <c:pt idx="1146">
                  <c:v>4.5641778203433337E-4</c:v>
                </c:pt>
                <c:pt idx="1147">
                  <c:v>4.7286968059800287E-4</c:v>
                </c:pt>
                <c:pt idx="1148">
                  <c:v>8.3697777413905273E-5</c:v>
                </c:pt>
                <c:pt idx="1149">
                  <c:v>4.5264102886799252E-4</c:v>
                </c:pt>
                <c:pt idx="1150">
                  <c:v>4.6300897561766423E-4</c:v>
                </c:pt>
                <c:pt idx="1151">
                  <c:v>1.6114906844372063E-4</c:v>
                </c:pt>
                <c:pt idx="1152">
                  <c:v>2.3071663237686287E-4</c:v>
                </c:pt>
                <c:pt idx="1153">
                  <c:v>2.1356088350971855E-4</c:v>
                </c:pt>
                <c:pt idx="1154">
                  <c:v>1.9569702961004382E-4</c:v>
                </c:pt>
                <c:pt idx="1155">
                  <c:v>1.8208054521729578E-4</c:v>
                </c:pt>
                <c:pt idx="1156">
                  <c:v>2.2129430481194874E-4</c:v>
                </c:pt>
                <c:pt idx="1157">
                  <c:v>3.5736422854413192E-5</c:v>
                </c:pt>
                <c:pt idx="1158">
                  <c:v>1.7434747250467519E-4</c:v>
                </c:pt>
                <c:pt idx="1159">
                  <c:v>9.8978714267469471E-5</c:v>
                </c:pt>
                <c:pt idx="1160">
                  <c:v>4.116119575679533E-5</c:v>
                </c:pt>
                <c:pt idx="1161">
                  <c:v>5.0750308218134006E-5</c:v>
                </c:pt>
                <c:pt idx="1162">
                  <c:v>4.3171984852721948E-5</c:v>
                </c:pt>
                <c:pt idx="1163">
                  <c:v>7.4108110868110363E-5</c:v>
                </c:pt>
                <c:pt idx="1164">
                  <c:v>4.6152731743161515E-5</c:v>
                </c:pt>
                <c:pt idx="1165">
                  <c:v>2.3088730057558792E-5</c:v>
                </c:pt>
                <c:pt idx="1166">
                  <c:v>4.7262702962750051E-6</c:v>
                </c:pt>
                <c:pt idx="1167">
                  <c:v>5.0908478856860073E-6</c:v>
                </c:pt>
                <c:pt idx="1168">
                  <c:v>9.0897487545139373E-5</c:v>
                </c:pt>
                <c:pt idx="1169">
                  <c:v>5.2353302745637792E-6</c:v>
                </c:pt>
                <c:pt idx="1170">
                  <c:v>7.0496586716593001E-6</c:v>
                </c:pt>
                <c:pt idx="1171">
                  <c:v>1.0185489032527531E-5</c:v>
                </c:pt>
                <c:pt idx="1172">
                  <c:v>3.2833326635333001E-5</c:v>
                </c:pt>
                <c:pt idx="1173">
                  <c:v>2.2296126098825417E-5</c:v>
                </c:pt>
                <c:pt idx="1174">
                  <c:v>2.7748640618861035E-5</c:v>
                </c:pt>
                <c:pt idx="1175">
                  <c:v>1.5939521801383444E-5</c:v>
                </c:pt>
                <c:pt idx="1176">
                  <c:v>8.3552252226285131E-7</c:v>
                </c:pt>
                <c:pt idx="1177">
                  <c:v>9.4736183103199352E-4</c:v>
                </c:pt>
                <c:pt idx="1178">
                  <c:v>9.4805420564616789E-4</c:v>
                </c:pt>
                <c:pt idx="1179">
                  <c:v>7.8595843805552221E-5</c:v>
                </c:pt>
                <c:pt idx="1180">
                  <c:v>7.3819000662205729E-5</c:v>
                </c:pt>
                <c:pt idx="1181">
                  <c:v>6.4216956738905625E-5</c:v>
                </c:pt>
                <c:pt idx="1182">
                  <c:v>1.1300399050688191E-4</c:v>
                </c:pt>
                <c:pt idx="1183">
                  <c:v>1.4734667438255029E-4</c:v>
                </c:pt>
                <c:pt idx="1184">
                  <c:v>1.4854074053887719E-4</c:v>
                </c:pt>
                <c:pt idx="1185">
                  <c:v>1.0569802140434329E-4</c:v>
                </c:pt>
                <c:pt idx="1186">
                  <c:v>6.7468959977516369E-5</c:v>
                </c:pt>
                <c:pt idx="1187">
                  <c:v>5.3724578883407934E-5</c:v>
                </c:pt>
                <c:pt idx="1188">
                  <c:v>2.0161418231034985E-5</c:v>
                </c:pt>
                <c:pt idx="1189">
                  <c:v>1.4213192912184321E-5</c:v>
                </c:pt>
                <c:pt idx="1190">
                  <c:v>3.9432713029283798E-6</c:v>
                </c:pt>
                <c:pt idx="1191">
                  <c:v>1.2206403217318392E-5</c:v>
                </c:pt>
                <c:pt idx="1192">
                  <c:v>4.5707232583907071E-5</c:v>
                </c:pt>
                <c:pt idx="1193">
                  <c:v>4.8783031049260538E-5</c:v>
                </c:pt>
                <c:pt idx="1194">
                  <c:v>5.1678634339298525E-5</c:v>
                </c:pt>
                <c:pt idx="1195">
                  <c:v>5.9285065549378079E-5</c:v>
                </c:pt>
                <c:pt idx="1196">
                  <c:v>9.3800917273152958E-5</c:v>
                </c:pt>
                <c:pt idx="1197">
                  <c:v>1.3112562922613057E-6</c:v>
                </c:pt>
                <c:pt idx="1198">
                  <c:v>1.2525667143647068E-4</c:v>
                </c:pt>
                <c:pt idx="1199">
                  <c:v>1.2268029057988853E-4</c:v>
                </c:pt>
                <c:pt idx="1200">
                  <c:v>9.9934869534080436E-5</c:v>
                </c:pt>
                <c:pt idx="1201">
                  <c:v>1.0515827250516431E-4</c:v>
                </c:pt>
                <c:pt idx="1202">
                  <c:v>1.0828494693213314E-4</c:v>
                </c:pt>
                <c:pt idx="1203">
                  <c:v>9.0249854022587413E-5</c:v>
                </c:pt>
                <c:pt idx="1204">
                  <c:v>2.9995892804036735E-5</c:v>
                </c:pt>
                <c:pt idx="1205">
                  <c:v>1.0202100217036475E-4</c:v>
                </c:pt>
                <c:pt idx="1206">
                  <c:v>1.2482510095491789E-4</c:v>
                </c:pt>
                <c:pt idx="1207">
                  <c:v>1.7841475545031651E-4</c:v>
                </c:pt>
                <c:pt idx="1208">
                  <c:v>3.8185645535899449E-5</c:v>
                </c:pt>
                <c:pt idx="1209">
                  <c:v>9.8433461886043958E-4</c:v>
                </c:pt>
                <c:pt idx="1210">
                  <c:v>8.3259947466362129E-4</c:v>
                </c:pt>
                <c:pt idx="1211">
                  <c:v>7.9970453636747662E-4</c:v>
                </c:pt>
                <c:pt idx="1212">
                  <c:v>8.4860676128516947E-4</c:v>
                </c:pt>
                <c:pt idx="1213">
                  <c:v>8.8971091843426022E-4</c:v>
                </c:pt>
                <c:pt idx="1214">
                  <c:v>9.2227477283788066E-4</c:v>
                </c:pt>
                <c:pt idx="1215">
                  <c:v>8.9997408373834265E-4</c:v>
                </c:pt>
                <c:pt idx="1216">
                  <c:v>2.8180825683377737E-5</c:v>
                </c:pt>
                <c:pt idx="1217">
                  <c:v>5.085603344038222E-5</c:v>
                </c:pt>
                <c:pt idx="1218">
                  <c:v>4.6688157108117434E-5</c:v>
                </c:pt>
                <c:pt idx="1219">
                  <c:v>8.1907811108892928E-5</c:v>
                </c:pt>
                <c:pt idx="1220">
                  <c:v>1.104082705445482E-5</c:v>
                </c:pt>
                <c:pt idx="1221">
                  <c:v>3.2081115153451356E-5</c:v>
                </c:pt>
                <c:pt idx="1222">
                  <c:v>1.0653656986522155E-7</c:v>
                </c:pt>
                <c:pt idx="1223">
                  <c:v>2.0632869475179502E-10</c:v>
                </c:pt>
                <c:pt idx="1224">
                  <c:v>5.8324878329445988E-6</c:v>
                </c:pt>
                <c:pt idx="1225">
                  <c:v>1.2991498820302367E-5</c:v>
                </c:pt>
                <c:pt idx="1226">
                  <c:v>3.2413620637632808E-5</c:v>
                </c:pt>
                <c:pt idx="1227">
                  <c:v>4.9606375411645163E-5</c:v>
                </c:pt>
                <c:pt idx="1228">
                  <c:v>6.8925595440098129E-5</c:v>
                </c:pt>
                <c:pt idx="1229">
                  <c:v>4.4980737238094621E-5</c:v>
                </c:pt>
                <c:pt idx="1230">
                  <c:v>6.0811493918704057E-5</c:v>
                </c:pt>
                <c:pt idx="1231">
                  <c:v>2.2894525911103979E-4</c:v>
                </c:pt>
                <c:pt idx="1232">
                  <c:v>1.0348666005141232E-4</c:v>
                </c:pt>
                <c:pt idx="1233">
                  <c:v>1.3202589538025659E-4</c:v>
                </c:pt>
                <c:pt idx="1234">
                  <c:v>1.0840979739155792E-4</c:v>
                </c:pt>
                <c:pt idx="1235">
                  <c:v>6.9824320816050457E-5</c:v>
                </c:pt>
                <c:pt idx="1236">
                  <c:v>9.4563134730504271E-7</c:v>
                </c:pt>
                <c:pt idx="1237">
                  <c:v>1.105765968458211E-5</c:v>
                </c:pt>
                <c:pt idx="1238">
                  <c:v>1.0554637804260673E-6</c:v>
                </c:pt>
                <c:pt idx="1239">
                  <c:v>4.6516944926952981E-5</c:v>
                </c:pt>
                <c:pt idx="1240">
                  <c:v>1.3544301854671211E-4</c:v>
                </c:pt>
                <c:pt idx="1241">
                  <c:v>1.3299556198119661E-4</c:v>
                </c:pt>
                <c:pt idx="1242">
                  <c:v>2.3110235736512461E-5</c:v>
                </c:pt>
                <c:pt idx="1243">
                  <c:v>6.8997853158327748E-5</c:v>
                </c:pt>
                <c:pt idx="1244">
                  <c:v>6.4829230327548699E-5</c:v>
                </c:pt>
                <c:pt idx="1245">
                  <c:v>1.240078281607365E-3</c:v>
                </c:pt>
                <c:pt idx="1246">
                  <c:v>2.7506918864087995E-4</c:v>
                </c:pt>
                <c:pt idx="1247">
                  <c:v>2.9498900302435714E-4</c:v>
                </c:pt>
                <c:pt idx="1248">
                  <c:v>3.6793722529398289E-4</c:v>
                </c:pt>
                <c:pt idx="1249">
                  <c:v>1.4766372223179976E-5</c:v>
                </c:pt>
                <c:pt idx="1250">
                  <c:v>1.0189459592957023E-4</c:v>
                </c:pt>
                <c:pt idx="1251">
                  <c:v>1.3483979142852552E-3</c:v>
                </c:pt>
                <c:pt idx="1252">
                  <c:v>3.1810419966114604E-6</c:v>
                </c:pt>
                <c:pt idx="1253">
                  <c:v>1.5502146156556867E-5</c:v>
                </c:pt>
                <c:pt idx="1254">
                  <c:v>2.651100399401982E-5</c:v>
                </c:pt>
                <c:pt idx="1255">
                  <c:v>4.2774030447493911E-8</c:v>
                </c:pt>
                <c:pt idx="1256">
                  <c:v>4.3906103322309173E-5</c:v>
                </c:pt>
                <c:pt idx="1257">
                  <c:v>3.2321216886067487E-5</c:v>
                </c:pt>
                <c:pt idx="1258">
                  <c:v>6.3412213284234128E-5</c:v>
                </c:pt>
                <c:pt idx="1259">
                  <c:v>4.7359310791876106E-5</c:v>
                </c:pt>
                <c:pt idx="1260">
                  <c:v>4.7515112812709554E-5</c:v>
                </c:pt>
                <c:pt idx="1261">
                  <c:v>3.6577646881939384E-5</c:v>
                </c:pt>
                <c:pt idx="1262">
                  <c:v>5.5776721087041697E-5</c:v>
                </c:pt>
                <c:pt idx="1263">
                  <c:v>6.7719042809851577E-5</c:v>
                </c:pt>
                <c:pt idx="1264">
                  <c:v>1.1068262226881945E-4</c:v>
                </c:pt>
                <c:pt idx="1265">
                  <c:v>3.0605261237542357E-5</c:v>
                </c:pt>
                <c:pt idx="1266">
                  <c:v>4.3108070807551542E-5</c:v>
                </c:pt>
                <c:pt idx="1267">
                  <c:v>1.2678717758925377E-4</c:v>
                </c:pt>
                <c:pt idx="1268">
                  <c:v>1.7491514828645702E-4</c:v>
                </c:pt>
                <c:pt idx="1269">
                  <c:v>3.369090603668718E-4</c:v>
                </c:pt>
                <c:pt idx="1270">
                  <c:v>3.7745986489971149E-4</c:v>
                </c:pt>
                <c:pt idx="1271">
                  <c:v>6.7642690435204628E-5</c:v>
                </c:pt>
                <c:pt idx="1272">
                  <c:v>2.1428130346248586E-4</c:v>
                </c:pt>
                <c:pt idx="1273">
                  <c:v>2.7881987909017503E-4</c:v>
                </c:pt>
                <c:pt idx="1274">
                  <c:v>3.4646361608689003E-4</c:v>
                </c:pt>
                <c:pt idx="1275">
                  <c:v>2.9664681785136711E-4</c:v>
                </c:pt>
                <c:pt idx="1276">
                  <c:v>5.0818783960918119E-3</c:v>
                </c:pt>
                <c:pt idx="1277">
                  <c:v>4.0797091112970316E-4</c:v>
                </c:pt>
                <c:pt idx="1278">
                  <c:v>5.2781088592639277E-4</c:v>
                </c:pt>
                <c:pt idx="1279">
                  <c:v>6.5277256887512965E-4</c:v>
                </c:pt>
                <c:pt idx="1280">
                  <c:v>6.518859143043751E-4</c:v>
                </c:pt>
                <c:pt idx="1281">
                  <c:v>8.1464242486462913E-4</c:v>
                </c:pt>
                <c:pt idx="1282">
                  <c:v>8.1528880708985996E-4</c:v>
                </c:pt>
                <c:pt idx="1283">
                  <c:v>8.4924304430555127E-4</c:v>
                </c:pt>
                <c:pt idx="1284">
                  <c:v>5.9616189194372331E-4</c:v>
                </c:pt>
                <c:pt idx="1285">
                  <c:v>6.0480591101837611E-4</c:v>
                </c:pt>
                <c:pt idx="1286">
                  <c:v>5.0606004444730284E-4</c:v>
                </c:pt>
                <c:pt idx="1287">
                  <c:v>3.2061494019445342E-4</c:v>
                </c:pt>
                <c:pt idx="1288">
                  <c:v>4.4394838207252599E-5</c:v>
                </c:pt>
                <c:pt idx="1289">
                  <c:v>9.8714368760409121E-5</c:v>
                </c:pt>
                <c:pt idx="1290">
                  <c:v>3.480969869280315E-5</c:v>
                </c:pt>
                <c:pt idx="1291">
                  <c:v>3.453620872984264E-4</c:v>
                </c:pt>
                <c:pt idx="1292">
                  <c:v>1.1025882752962718E-7</c:v>
                </c:pt>
                <c:pt idx="1293">
                  <c:v>6.6230015407417442E-5</c:v>
                </c:pt>
                <c:pt idx="1294">
                  <c:v>1.0466546436626948E-4</c:v>
                </c:pt>
                <c:pt idx="1295">
                  <c:v>1.4148686742198913E-4</c:v>
                </c:pt>
                <c:pt idx="1296">
                  <c:v>1.6170891296816474E-4</c:v>
                </c:pt>
                <c:pt idx="1297">
                  <c:v>2.6206729167219112E-3</c:v>
                </c:pt>
                <c:pt idx="1298">
                  <c:v>3.7824092962790304E-4</c:v>
                </c:pt>
                <c:pt idx="1299">
                  <c:v>5.9358399597764483E-4</c:v>
                </c:pt>
                <c:pt idx="1300">
                  <c:v>5.4910456362286782E-3</c:v>
                </c:pt>
                <c:pt idx="1301">
                  <c:v>1.7094130130504849E-4</c:v>
                </c:pt>
                <c:pt idx="1302">
                  <c:v>1.2784945859404106E-3</c:v>
                </c:pt>
                <c:pt idx="1303">
                  <c:v>4.0903614579197662E-3</c:v>
                </c:pt>
                <c:pt idx="1304">
                  <c:v>1.1847685793026867E-6</c:v>
                </c:pt>
                <c:pt idx="1305">
                  <c:v>6.145734991437792E-7</c:v>
                </c:pt>
                <c:pt idx="1306">
                  <c:v>1.0025970860318588E-5</c:v>
                </c:pt>
                <c:pt idx="1307">
                  <c:v>4.6378521597926514E-5</c:v>
                </c:pt>
                <c:pt idx="1308">
                  <c:v>1.797272635301168E-5</c:v>
                </c:pt>
                <c:pt idx="1309">
                  <c:v>8.2357261530182884E-5</c:v>
                </c:pt>
                <c:pt idx="1310">
                  <c:v>1.0236420653671385E-4</c:v>
                </c:pt>
                <c:pt idx="1311">
                  <c:v>1.4899877823940075E-4</c:v>
                </c:pt>
                <c:pt idx="1312">
                  <c:v>1.4923060775060305E-4</c:v>
                </c:pt>
                <c:pt idx="1313">
                  <c:v>1.530796496058923E-4</c:v>
                </c:pt>
                <c:pt idx="1314">
                  <c:v>1.9557467540237889E-4</c:v>
                </c:pt>
                <c:pt idx="1315">
                  <c:v>2.0463930024059666E-4</c:v>
                </c:pt>
                <c:pt idx="1316">
                  <c:v>3.0146559855969096E-4</c:v>
                </c:pt>
                <c:pt idx="1317">
                  <c:v>2.9531323106998797E-4</c:v>
                </c:pt>
                <c:pt idx="1318">
                  <c:v>2.6552746696098582E-4</c:v>
                </c:pt>
                <c:pt idx="1319">
                  <c:v>2.5880090523514173E-4</c:v>
                </c:pt>
                <c:pt idx="1320">
                  <c:v>1.5801888962303624E-3</c:v>
                </c:pt>
                <c:pt idx="1321">
                  <c:v>3.5660017187357082E-4</c:v>
                </c:pt>
                <c:pt idx="1322">
                  <c:v>3.3852855262177527E-4</c:v>
                </c:pt>
                <c:pt idx="1323">
                  <c:v>3.3525630490969681E-4</c:v>
                </c:pt>
                <c:pt idx="1324">
                  <c:v>1.4491787671797652E-3</c:v>
                </c:pt>
                <c:pt idx="1325">
                  <c:v>9.177920872229302E-5</c:v>
                </c:pt>
                <c:pt idx="1326">
                  <c:v>3.2003121769670894E-4</c:v>
                </c:pt>
                <c:pt idx="1327">
                  <c:v>1.5413120125004195E-3</c:v>
                </c:pt>
                <c:pt idx="1328">
                  <c:v>1.1247560974534583E-3</c:v>
                </c:pt>
                <c:pt idx="1329">
                  <c:v>1.1157224018239398E-3</c:v>
                </c:pt>
                <c:pt idx="1330">
                  <c:v>9.7071760791841944E-4</c:v>
                </c:pt>
                <c:pt idx="1331">
                  <c:v>8.9477786542829427E-4</c:v>
                </c:pt>
                <c:pt idx="1332">
                  <c:v>5.7935705781560036E-4</c:v>
                </c:pt>
                <c:pt idx="1333">
                  <c:v>1.4489618531893112E-4</c:v>
                </c:pt>
                <c:pt idx="1334">
                  <c:v>9.0927728583219057E-5</c:v>
                </c:pt>
                <c:pt idx="1335">
                  <c:v>1.0588133487381533E-4</c:v>
                </c:pt>
                <c:pt idx="1336">
                  <c:v>2.2215984903857706E-3</c:v>
                </c:pt>
                <c:pt idx="1337">
                  <c:v>1.65139361193549E-3</c:v>
                </c:pt>
                <c:pt idx="1338">
                  <c:v>8.7883586229004515E-4</c:v>
                </c:pt>
                <c:pt idx="1339">
                  <c:v>9.9901577625905358E-4</c:v>
                </c:pt>
                <c:pt idx="1340">
                  <c:v>5.3139734559676168E-4</c:v>
                </c:pt>
                <c:pt idx="1341">
                  <c:v>1.5757280370745753E-6</c:v>
                </c:pt>
                <c:pt idx="1342">
                  <c:v>5.7557046602476345E-5</c:v>
                </c:pt>
                <c:pt idx="1343">
                  <c:v>7.1003016179931081E-7</c:v>
                </c:pt>
                <c:pt idx="1344">
                  <c:v>2.9729245469464877E-5</c:v>
                </c:pt>
                <c:pt idx="1345">
                  <c:v>2.82511580456584E-4</c:v>
                </c:pt>
                <c:pt idx="1346">
                  <c:v>3.3804563382769686E-5</c:v>
                </c:pt>
                <c:pt idx="1347">
                  <c:v>7.0745199087159728E-6</c:v>
                </c:pt>
                <c:pt idx="1348">
                  <c:v>5.426575057700736E-4</c:v>
                </c:pt>
                <c:pt idx="1349">
                  <c:v>3.8807811670439696E-6</c:v>
                </c:pt>
                <c:pt idx="1350">
                  <c:v>6.1062816106132183E-4</c:v>
                </c:pt>
                <c:pt idx="1351">
                  <c:v>4.0641290246714566E-6</c:v>
                </c:pt>
                <c:pt idx="1352">
                  <c:v>1.4022959452962666E-7</c:v>
                </c:pt>
                <c:pt idx="1353">
                  <c:v>5.3786161489927228E-7</c:v>
                </c:pt>
                <c:pt idx="1354">
                  <c:v>1.1297847882637844E-7</c:v>
                </c:pt>
                <c:pt idx="1355">
                  <c:v>1.8868450984857014E-6</c:v>
                </c:pt>
                <c:pt idx="1356">
                  <c:v>1.101648467130099E-5</c:v>
                </c:pt>
                <c:pt idx="1357">
                  <c:v>3.1770803576696056E-6</c:v>
                </c:pt>
                <c:pt idx="1358">
                  <c:v>1.0216092049123299E-3</c:v>
                </c:pt>
                <c:pt idx="1359">
                  <c:v>1.8050391760902952E-4</c:v>
                </c:pt>
                <c:pt idx="1360">
                  <c:v>1.4706870741926757E-6</c:v>
                </c:pt>
                <c:pt idx="1361">
                  <c:v>1.3669302647681486E-6</c:v>
                </c:pt>
                <c:pt idx="1362">
                  <c:v>7.913144075819299E-6</c:v>
                </c:pt>
                <c:pt idx="1363">
                  <c:v>2.7597035004125151E-5</c:v>
                </c:pt>
                <c:pt idx="1364">
                  <c:v>1.1494207024837512E-4</c:v>
                </c:pt>
                <c:pt idx="1365">
                  <c:v>1.1035343919759599E-4</c:v>
                </c:pt>
                <c:pt idx="1366">
                  <c:v>1.3251377122524158E-4</c:v>
                </c:pt>
                <c:pt idx="1367">
                  <c:v>3.5827382931812005E-3</c:v>
                </c:pt>
                <c:pt idx="1368">
                  <c:v>2.4275276655966351E-4</c:v>
                </c:pt>
                <c:pt idx="1369">
                  <c:v>2.4626693087521852E-4</c:v>
                </c:pt>
                <c:pt idx="1370">
                  <c:v>2.7842087963731739E-4</c:v>
                </c:pt>
                <c:pt idx="1371">
                  <c:v>2.6617667396398994E-4</c:v>
                </c:pt>
                <c:pt idx="1372">
                  <c:v>3.0643570627283089E-4</c:v>
                </c:pt>
                <c:pt idx="1373">
                  <c:v>4.1105939101173321E-4</c:v>
                </c:pt>
                <c:pt idx="1374">
                  <c:v>7.0156888697780334E-3</c:v>
                </c:pt>
                <c:pt idx="1375">
                  <c:v>8.3250999297710207E-4</c:v>
                </c:pt>
                <c:pt idx="1376">
                  <c:v>1.0389890086587878E-3</c:v>
                </c:pt>
                <c:pt idx="1377">
                  <c:v>9.0029312026076776E-3</c:v>
                </c:pt>
                <c:pt idx="1378">
                  <c:v>1.6352466458285037E-3</c:v>
                </c:pt>
                <c:pt idx="1379">
                  <c:v>2.5209376883182965E-3</c:v>
                </c:pt>
                <c:pt idx="1380">
                  <c:v>8.2769819416611339E-5</c:v>
                </c:pt>
                <c:pt idx="1381">
                  <c:v>9.5349334483029867E-5</c:v>
                </c:pt>
                <c:pt idx="1382">
                  <c:v>1.5101753557238986E-4</c:v>
                </c:pt>
                <c:pt idx="1383">
                  <c:v>1.662198410328523E-4</c:v>
                </c:pt>
                <c:pt idx="1384">
                  <c:v>6.1252470431222132E-6</c:v>
                </c:pt>
                <c:pt idx="1385">
                  <c:v>1.358912918511064E-4</c:v>
                </c:pt>
                <c:pt idx="1386">
                  <c:v>1.1131696180826974E-4</c:v>
                </c:pt>
                <c:pt idx="1387">
                  <c:v>1.1791566941283045E-4</c:v>
                </c:pt>
                <c:pt idx="1388">
                  <c:v>1.8288458724633161E-4</c:v>
                </c:pt>
                <c:pt idx="1389">
                  <c:v>1.2255372033009751E-4</c:v>
                </c:pt>
                <c:pt idx="1390">
                  <c:v>1.1508321460348409E-4</c:v>
                </c:pt>
                <c:pt idx="1391">
                  <c:v>1.0545428553131761E-4</c:v>
                </c:pt>
                <c:pt idx="1392">
                  <c:v>2.246597389407217E-4</c:v>
                </c:pt>
                <c:pt idx="1393">
                  <c:v>2.2149746506375572E-6</c:v>
                </c:pt>
                <c:pt idx="1394">
                  <c:v>1.7818559644317526E-4</c:v>
                </c:pt>
                <c:pt idx="1395">
                  <c:v>1.9283623249943734E-4</c:v>
                </c:pt>
                <c:pt idx="1396">
                  <c:v>2.9866651871305526E-4</c:v>
                </c:pt>
                <c:pt idx="1397">
                  <c:v>2.9800560142597912E-4</c:v>
                </c:pt>
                <c:pt idx="1398">
                  <c:v>3.4540735228023194E-4</c:v>
                </c:pt>
                <c:pt idx="1399">
                  <c:v>4.0302822235932978E-4</c:v>
                </c:pt>
                <c:pt idx="1400">
                  <c:v>4.0830345219299171E-4</c:v>
                </c:pt>
                <c:pt idx="1401">
                  <c:v>4.4121037647690714E-4</c:v>
                </c:pt>
                <c:pt idx="1402">
                  <c:v>3.3332910137549518E-4</c:v>
                </c:pt>
                <c:pt idx="1403">
                  <c:v>2.8926278798729145E-4</c:v>
                </c:pt>
                <c:pt idx="1404">
                  <c:v>3.1296438122657482E-4</c:v>
                </c:pt>
                <c:pt idx="1405">
                  <c:v>2.2138591781177392E-4</c:v>
                </c:pt>
                <c:pt idx="1406">
                  <c:v>1.8648945192434161E-4</c:v>
                </c:pt>
                <c:pt idx="1407">
                  <c:v>3.8109465720537032E-7</c:v>
                </c:pt>
                <c:pt idx="1408">
                  <c:v>1.4910743380013914E-4</c:v>
                </c:pt>
                <c:pt idx="1409">
                  <c:v>7.2429426391837766E-5</c:v>
                </c:pt>
                <c:pt idx="1410">
                  <c:v>1.0579244688388022E-3</c:v>
                </c:pt>
                <c:pt idx="1411">
                  <c:v>1.1973645528265526E-5</c:v>
                </c:pt>
                <c:pt idx="1412">
                  <c:v>1.0716541483142141E-4</c:v>
                </c:pt>
                <c:pt idx="1413">
                  <c:v>8.3564871995071068E-5</c:v>
                </c:pt>
                <c:pt idx="1414">
                  <c:v>8.2671961201654805E-5</c:v>
                </c:pt>
                <c:pt idx="1415">
                  <c:v>1.7393704306435213E-3</c:v>
                </c:pt>
                <c:pt idx="1416">
                  <c:v>7.2792608049025535E-5</c:v>
                </c:pt>
                <c:pt idx="1417">
                  <c:v>6.8927979776749058E-5</c:v>
                </c:pt>
                <c:pt idx="1418">
                  <c:v>8.7376664915560475E-5</c:v>
                </c:pt>
                <c:pt idx="1419">
                  <c:v>1.1319850213407316E-5</c:v>
                </c:pt>
                <c:pt idx="1420">
                  <c:v>3.9336586253763496E-5</c:v>
                </c:pt>
                <c:pt idx="1421">
                  <c:v>5.0781823662482512E-5</c:v>
                </c:pt>
                <c:pt idx="1422">
                  <c:v>1.9858491240959827E-3</c:v>
                </c:pt>
                <c:pt idx="1423">
                  <c:v>7.7641374479642361E-5</c:v>
                </c:pt>
                <c:pt idx="1424">
                  <c:v>6.4608579646792752E-5</c:v>
                </c:pt>
                <c:pt idx="1425">
                  <c:v>2.6515658575528176E-3</c:v>
                </c:pt>
                <c:pt idx="1426">
                  <c:v>1.0692218017201672E-3</c:v>
                </c:pt>
                <c:pt idx="1427">
                  <c:v>3.1349156715594693E-3</c:v>
                </c:pt>
                <c:pt idx="1428">
                  <c:v>1.1291512694840945E-4</c:v>
                </c:pt>
                <c:pt idx="1429">
                  <c:v>3.4315070941251302E-4</c:v>
                </c:pt>
                <c:pt idx="1430">
                  <c:v>3.4677408565612227E-4</c:v>
                </c:pt>
                <c:pt idx="1431">
                  <c:v>4.0631605728717998E-4</c:v>
                </c:pt>
                <c:pt idx="1432">
                  <c:v>1.1620474280457499E-3</c:v>
                </c:pt>
                <c:pt idx="1433">
                  <c:v>6.3659310796200541E-4</c:v>
                </c:pt>
                <c:pt idx="1434">
                  <c:v>4.6395376497625782E-4</c:v>
                </c:pt>
                <c:pt idx="1435">
                  <c:v>5.3302809803860212E-5</c:v>
                </c:pt>
                <c:pt idx="1436">
                  <c:v>8.8875387408577215E-5</c:v>
                </c:pt>
                <c:pt idx="1437">
                  <c:v>3.7661267227071184E-5</c:v>
                </c:pt>
                <c:pt idx="1438">
                  <c:v>4.19353854748429E-5</c:v>
                </c:pt>
                <c:pt idx="1439">
                  <c:v>1.38897782922333E-4</c:v>
                </c:pt>
                <c:pt idx="1440">
                  <c:v>1.4517657392990323E-4</c:v>
                </c:pt>
                <c:pt idx="1441">
                  <c:v>1.0138887381693711E-4</c:v>
                </c:pt>
                <c:pt idx="1442">
                  <c:v>1.4362171627907067E-4</c:v>
                </c:pt>
                <c:pt idx="1443">
                  <c:v>2.0641480885125373E-6</c:v>
                </c:pt>
                <c:pt idx="1444">
                  <c:v>5.6805484305000743E-4</c:v>
                </c:pt>
                <c:pt idx="1445">
                  <c:v>5.3137565070102372E-4</c:v>
                </c:pt>
                <c:pt idx="1446">
                  <c:v>4.6076497351936593E-4</c:v>
                </c:pt>
                <c:pt idx="1447">
                  <c:v>3.7919717014012959E-4</c:v>
                </c:pt>
                <c:pt idx="1448">
                  <c:v>1.5210312864945712E-5</c:v>
                </c:pt>
                <c:pt idx="1449">
                  <c:v>1.6677063229834241E-5</c:v>
                </c:pt>
                <c:pt idx="1450">
                  <c:v>2.9306534997148766E-5</c:v>
                </c:pt>
                <c:pt idx="1451">
                  <c:v>1.9214190639314735E-5</c:v>
                </c:pt>
                <c:pt idx="1452">
                  <c:v>2.2364207883942812E-5</c:v>
                </c:pt>
                <c:pt idx="1453">
                  <c:v>1.2661917615751522E-3</c:v>
                </c:pt>
                <c:pt idx="1454">
                  <c:v>6.3788791948730386E-4</c:v>
                </c:pt>
                <c:pt idx="1455">
                  <c:v>3.8412705170688357E-4</c:v>
                </c:pt>
                <c:pt idx="1456">
                  <c:v>3.3403620107920104E-4</c:v>
                </c:pt>
                <c:pt idx="1457">
                  <c:v>1.8643412596310111E-4</c:v>
                </c:pt>
                <c:pt idx="1458">
                  <c:v>8.5024112694354138E-5</c:v>
                </c:pt>
                <c:pt idx="1459">
                  <c:v>5.3483374654705374E-4</c:v>
                </c:pt>
                <c:pt idx="1460">
                  <c:v>1.8645912335863874E-7</c:v>
                </c:pt>
                <c:pt idx="1461">
                  <c:v>1.3401730516179968E-5</c:v>
                </c:pt>
                <c:pt idx="1462">
                  <c:v>3.3368880965897139E-6</c:v>
                </c:pt>
                <c:pt idx="1463">
                  <c:v>2.3486487808421347E-5</c:v>
                </c:pt>
                <c:pt idx="1464">
                  <c:v>2.2507788224829828E-5</c:v>
                </c:pt>
                <c:pt idx="1465">
                  <c:v>4.4451973395475197E-5</c:v>
                </c:pt>
                <c:pt idx="1466">
                  <c:v>1.7701293354912721E-5</c:v>
                </c:pt>
                <c:pt idx="1467">
                  <c:v>5.1749011122487922E-5</c:v>
                </c:pt>
                <c:pt idx="1468">
                  <c:v>6.4453510233886853E-5</c:v>
                </c:pt>
                <c:pt idx="1469">
                  <c:v>2.1997449134579472E-5</c:v>
                </c:pt>
                <c:pt idx="1470">
                  <c:v>8.9491464701626938E-5</c:v>
                </c:pt>
                <c:pt idx="1471">
                  <c:v>7.3357446729740489E-5</c:v>
                </c:pt>
                <c:pt idx="1472">
                  <c:v>1.1762101482174879E-4</c:v>
                </c:pt>
                <c:pt idx="1473">
                  <c:v>1.1158460557513971E-4</c:v>
                </c:pt>
                <c:pt idx="1474">
                  <c:v>1.2918120480122692E-4</c:v>
                </c:pt>
                <c:pt idx="1475">
                  <c:v>7.675063052927355E-5</c:v>
                </c:pt>
                <c:pt idx="1476">
                  <c:v>2.0584046891622672E-4</c:v>
                </c:pt>
                <c:pt idx="1477">
                  <c:v>3.1018437925630531E-4</c:v>
                </c:pt>
                <c:pt idx="1478">
                  <c:v>3.975654050565742E-5</c:v>
                </c:pt>
                <c:pt idx="1479">
                  <c:v>4.0368833962735074E-4</c:v>
                </c:pt>
                <c:pt idx="1480">
                  <c:v>3.0054557627026045E-4</c:v>
                </c:pt>
                <c:pt idx="1481">
                  <c:v>2.7217203553840051E-4</c:v>
                </c:pt>
                <c:pt idx="1482">
                  <c:v>1.1899429757930364E-5</c:v>
                </c:pt>
                <c:pt idx="1483">
                  <c:v>3.1144519255766354E-4</c:v>
                </c:pt>
                <c:pt idx="1484">
                  <c:v>4.9636179256811071E-4</c:v>
                </c:pt>
                <c:pt idx="1485">
                  <c:v>4.0446471398380144E-4</c:v>
                </c:pt>
                <c:pt idx="1486">
                  <c:v>3.8643651751005606E-4</c:v>
                </c:pt>
                <c:pt idx="1487">
                  <c:v>3.7745567372927529E-4</c:v>
                </c:pt>
                <c:pt idx="1488">
                  <c:v>4.5204912447466581E-4</c:v>
                </c:pt>
                <c:pt idx="1489">
                  <c:v>5.0777919965333681E-4</c:v>
                </c:pt>
                <c:pt idx="1490">
                  <c:v>4.8206083261323994E-4</c:v>
                </c:pt>
                <c:pt idx="1491">
                  <c:v>4.583767530315562E-4</c:v>
                </c:pt>
                <c:pt idx="1492">
                  <c:v>1.0005397064271995E-4</c:v>
                </c:pt>
                <c:pt idx="1493">
                  <c:v>1.0605734443045164E-4</c:v>
                </c:pt>
                <c:pt idx="1494">
                  <c:v>1.031328140135563E-4</c:v>
                </c:pt>
                <c:pt idx="1495">
                  <c:v>1.0168518961364508E-4</c:v>
                </c:pt>
                <c:pt idx="1496">
                  <c:v>1.2759869999005182E-4</c:v>
                </c:pt>
                <c:pt idx="1497">
                  <c:v>1.550061162890453E-3</c:v>
                </c:pt>
                <c:pt idx="1498">
                  <c:v>7.0996649649423675E-5</c:v>
                </c:pt>
                <c:pt idx="1499">
                  <c:v>2.5208695631584511E-5</c:v>
                </c:pt>
                <c:pt idx="1500">
                  <c:v>9.947565532700505E-4</c:v>
                </c:pt>
                <c:pt idx="1501">
                  <c:v>1.1357786095909175E-5</c:v>
                </c:pt>
                <c:pt idx="1502">
                  <c:v>1.1452887037953765E-6</c:v>
                </c:pt>
                <c:pt idx="1503">
                  <c:v>5.7576465158535695E-6</c:v>
                </c:pt>
                <c:pt idx="1504">
                  <c:v>4.0350089451219833E-5</c:v>
                </c:pt>
                <c:pt idx="1505">
                  <c:v>2.6587303401328134E-5</c:v>
                </c:pt>
                <c:pt idx="1506">
                  <c:v>4.089346105630656E-5</c:v>
                </c:pt>
                <c:pt idx="1507">
                  <c:v>5.1359866002373816E-5</c:v>
                </c:pt>
                <c:pt idx="1508">
                  <c:v>9.4663611457069817E-5</c:v>
                </c:pt>
                <c:pt idx="1509">
                  <c:v>9.2536548886405765E-5</c:v>
                </c:pt>
                <c:pt idx="1510">
                  <c:v>8.3462949521849176E-5</c:v>
                </c:pt>
                <c:pt idx="1511">
                  <c:v>1.013609248913224E-4</c:v>
                </c:pt>
                <c:pt idx="1512">
                  <c:v>1.6610560591977248E-6</c:v>
                </c:pt>
                <c:pt idx="1513">
                  <c:v>2.9475081623116432E-6</c:v>
                </c:pt>
                <c:pt idx="1514">
                  <c:v>6.4412931256136212E-6</c:v>
                </c:pt>
                <c:pt idx="1515">
                  <c:v>1.7171110688242509E-5</c:v>
                </c:pt>
                <c:pt idx="1516">
                  <c:v>6.6932581641832993E-5</c:v>
                </c:pt>
                <c:pt idx="1517">
                  <c:v>2.4402981216774113E-5</c:v>
                </c:pt>
                <c:pt idx="1518">
                  <c:v>1.4764192148137995E-4</c:v>
                </c:pt>
                <c:pt idx="1519">
                  <c:v>1.5868067561641683E-4</c:v>
                </c:pt>
                <c:pt idx="1520">
                  <c:v>1.3158296563148911E-2</c:v>
                </c:pt>
                <c:pt idx="1521">
                  <c:v>1.2533066954832714E-2</c:v>
                </c:pt>
                <c:pt idx="1522">
                  <c:v>1.2042864146277549E-2</c:v>
                </c:pt>
                <c:pt idx="1523">
                  <c:v>1.1096094658399181E-2</c:v>
                </c:pt>
                <c:pt idx="1524">
                  <c:v>9.6574837536252429E-5</c:v>
                </c:pt>
                <c:pt idx="1525">
                  <c:v>1.0109592743937422E-4</c:v>
                </c:pt>
                <c:pt idx="1526">
                  <c:v>9.8573986229600298E-5</c:v>
                </c:pt>
                <c:pt idx="1527">
                  <c:v>1.7303108646368181E-4</c:v>
                </c:pt>
                <c:pt idx="1528">
                  <c:v>1.2433568774365001E-5</c:v>
                </c:pt>
                <c:pt idx="1529">
                  <c:v>1.0700494362634658E-5</c:v>
                </c:pt>
                <c:pt idx="1530">
                  <c:v>2.0734064676602477E-4</c:v>
                </c:pt>
                <c:pt idx="1531">
                  <c:v>2.2977562477903153E-4</c:v>
                </c:pt>
                <c:pt idx="1532">
                  <c:v>3.0639109292596341E-4</c:v>
                </c:pt>
                <c:pt idx="1533">
                  <c:v>2.630365404758098E-4</c:v>
                </c:pt>
                <c:pt idx="1534">
                  <c:v>1.7119941119176894E-3</c:v>
                </c:pt>
                <c:pt idx="1535">
                  <c:v>5.3604538938195059E-4</c:v>
                </c:pt>
                <c:pt idx="1536">
                  <c:v>3.6836099650198925E-4</c:v>
                </c:pt>
                <c:pt idx="1537">
                  <c:v>1.2384612118686314E-5</c:v>
                </c:pt>
                <c:pt idx="1538">
                  <c:v>3.6998900581849432E-4</c:v>
                </c:pt>
                <c:pt idx="1539">
                  <c:v>6.5981010320245232E-6</c:v>
                </c:pt>
                <c:pt idx="1540">
                  <c:v>2.925743097526406E-5</c:v>
                </c:pt>
                <c:pt idx="1541">
                  <c:v>3.0369114017552981E-5</c:v>
                </c:pt>
                <c:pt idx="1542">
                  <c:v>2.8145013610323994E-3</c:v>
                </c:pt>
                <c:pt idx="1543">
                  <c:v>2.9634217840640029E-3</c:v>
                </c:pt>
                <c:pt idx="1544">
                  <c:v>3.3618873344719701E-3</c:v>
                </c:pt>
                <c:pt idx="1545">
                  <c:v>3.406418354901328E-3</c:v>
                </c:pt>
                <c:pt idx="1546">
                  <c:v>4.435323849656855E-3</c:v>
                </c:pt>
                <c:pt idx="1547">
                  <c:v>3.5856908950449096E-3</c:v>
                </c:pt>
                <c:pt idx="1548">
                  <c:v>9.5362282957818498E-5</c:v>
                </c:pt>
                <c:pt idx="1549">
                  <c:v>1.2250517379150278E-4</c:v>
                </c:pt>
                <c:pt idx="1550">
                  <c:v>4.793523969314178E-4</c:v>
                </c:pt>
                <c:pt idx="1551">
                  <c:v>2.4474690887281836E-5</c:v>
                </c:pt>
                <c:pt idx="1552">
                  <c:v>1.8530730101598618E-5</c:v>
                </c:pt>
                <c:pt idx="1553">
                  <c:v>8.3571351856057585E-5</c:v>
                </c:pt>
                <c:pt idx="1554">
                  <c:v>3.5585039901783579E-3</c:v>
                </c:pt>
                <c:pt idx="1555">
                  <c:v>3.8712931733110864E-3</c:v>
                </c:pt>
                <c:pt idx="1556">
                  <c:v>9.638271819722157E-5</c:v>
                </c:pt>
                <c:pt idx="1557">
                  <c:v>1.6420675584265828E-4</c:v>
                </c:pt>
                <c:pt idx="1558">
                  <c:v>1.6379495314512428E-4</c:v>
                </c:pt>
                <c:pt idx="1559">
                  <c:v>1.6288403047015626E-4</c:v>
                </c:pt>
                <c:pt idx="1560">
                  <c:v>2.0040304679416727E-4</c:v>
                </c:pt>
                <c:pt idx="1561">
                  <c:v>1.7326206616677644E-4</c:v>
                </c:pt>
                <c:pt idx="1562">
                  <c:v>1.0826119585113793E-4</c:v>
                </c:pt>
                <c:pt idx="1563">
                  <c:v>1.5391974064795053E-7</c:v>
                </c:pt>
                <c:pt idx="1564">
                  <c:v>1.7436529909089401E-4</c:v>
                </c:pt>
                <c:pt idx="1565">
                  <c:v>1.6466917789028097E-4</c:v>
                </c:pt>
                <c:pt idx="1566">
                  <c:v>1.8037104697354745E-4</c:v>
                </c:pt>
                <c:pt idx="1567">
                  <c:v>1.3860680288660371E-4</c:v>
                </c:pt>
                <c:pt idx="1568">
                  <c:v>1.7933513433761664E-4</c:v>
                </c:pt>
                <c:pt idx="1569">
                  <c:v>1.2826898167489761E-4</c:v>
                </c:pt>
                <c:pt idx="1570">
                  <c:v>1.0222737356977672E-4</c:v>
                </c:pt>
                <c:pt idx="1571">
                  <c:v>6.7963055754291713E-5</c:v>
                </c:pt>
                <c:pt idx="1572">
                  <c:v>3.1929952192969235E-6</c:v>
                </c:pt>
                <c:pt idx="1573">
                  <c:v>1.8208575651671214E-6</c:v>
                </c:pt>
                <c:pt idx="1574">
                  <c:v>5.9201656836170146E-7</c:v>
                </c:pt>
                <c:pt idx="1575">
                  <c:v>4.2740842900699766E-7</c:v>
                </c:pt>
                <c:pt idx="1576">
                  <c:v>1.4433618761414198E-6</c:v>
                </c:pt>
                <c:pt idx="1577">
                  <c:v>9.1838828167505633E-6</c:v>
                </c:pt>
                <c:pt idx="1578">
                  <c:v>1.4365642492594304E-3</c:v>
                </c:pt>
                <c:pt idx="1579">
                  <c:v>1.555179277101188E-5</c:v>
                </c:pt>
                <c:pt idx="1580">
                  <c:v>1.6184378418219313E-5</c:v>
                </c:pt>
                <c:pt idx="1581">
                  <c:v>7.4262150960941991E-5</c:v>
                </c:pt>
                <c:pt idx="1582">
                  <c:v>1.1707211352533545E-4</c:v>
                </c:pt>
                <c:pt idx="1583">
                  <c:v>1.8155825411973064E-4</c:v>
                </c:pt>
                <c:pt idx="1584">
                  <c:v>1.3706538103679721E-4</c:v>
                </c:pt>
                <c:pt idx="1585">
                  <c:v>1.7658520551526804E-4</c:v>
                </c:pt>
                <c:pt idx="1586">
                  <c:v>1.7232822483906625E-4</c:v>
                </c:pt>
                <c:pt idx="1587">
                  <c:v>3.1710662530509783E-3</c:v>
                </c:pt>
                <c:pt idx="1588">
                  <c:v>6.6959920857524623E-7</c:v>
                </c:pt>
                <c:pt idx="1589">
                  <c:v>2.3325597402353726E-8</c:v>
                </c:pt>
                <c:pt idx="1590">
                  <c:v>1.6255046042600278E-8</c:v>
                </c:pt>
                <c:pt idx="1591">
                  <c:v>9.6925003773376675E-11</c:v>
                </c:pt>
                <c:pt idx="1592">
                  <c:v>3.2516267429437162E-8</c:v>
                </c:pt>
                <c:pt idx="1593">
                  <c:v>1.2733574580670486E-5</c:v>
                </c:pt>
                <c:pt idx="1594">
                  <c:v>2.6463172497213904E-5</c:v>
                </c:pt>
                <c:pt idx="1595">
                  <c:v>4.4623832859176491E-5</c:v>
                </c:pt>
                <c:pt idx="1596">
                  <c:v>6.3549165442558441E-5</c:v>
                </c:pt>
                <c:pt idx="1597">
                  <c:v>2.010776377137281E-4</c:v>
                </c:pt>
                <c:pt idx="1598">
                  <c:v>1.7408658213708948E-4</c:v>
                </c:pt>
                <c:pt idx="1599">
                  <c:v>4.8810902656680564E-5</c:v>
                </c:pt>
                <c:pt idx="1600">
                  <c:v>2.7171066964369888E-4</c:v>
                </c:pt>
                <c:pt idx="1601">
                  <c:v>5.4987056277248162E-5</c:v>
                </c:pt>
                <c:pt idx="1602">
                  <c:v>4.8020347153922478E-4</c:v>
                </c:pt>
                <c:pt idx="1603">
                  <c:v>3.2202561338396446E-6</c:v>
                </c:pt>
                <c:pt idx="1604">
                  <c:v>2.0972820753557744E-4</c:v>
                </c:pt>
                <c:pt idx="1605">
                  <c:v>2.7777331504099664E-4</c:v>
                </c:pt>
                <c:pt idx="1606">
                  <c:v>6.3006246564173201E-4</c:v>
                </c:pt>
                <c:pt idx="1607">
                  <c:v>2.6226364675560344E-4</c:v>
                </c:pt>
                <c:pt idx="1608">
                  <c:v>1.9498963616762147E-7</c:v>
                </c:pt>
                <c:pt idx="1609">
                  <c:v>9.8945927749958889E-4</c:v>
                </c:pt>
                <c:pt idx="1610">
                  <c:v>6.241454783838436E-4</c:v>
                </c:pt>
                <c:pt idx="1611">
                  <c:v>8.3448862687062159E-7</c:v>
                </c:pt>
                <c:pt idx="1612">
                  <c:v>3.6425931610976781E-7</c:v>
                </c:pt>
                <c:pt idx="1613">
                  <c:v>6.5340196937663993E-5</c:v>
                </c:pt>
                <c:pt idx="1614">
                  <c:v>4.7606220817438693E-5</c:v>
                </c:pt>
                <c:pt idx="1615">
                  <c:v>7.3017625076097649E-5</c:v>
                </c:pt>
                <c:pt idx="1616">
                  <c:v>2.8486893890762718E-4</c:v>
                </c:pt>
                <c:pt idx="1617">
                  <c:v>1.0959290211105622E-4</c:v>
                </c:pt>
                <c:pt idx="1618">
                  <c:v>9.1729192818237982E-5</c:v>
                </c:pt>
                <c:pt idx="1619">
                  <c:v>1.0716200372665469E-4</c:v>
                </c:pt>
                <c:pt idx="1620">
                  <c:v>1.2273896572651216E-4</c:v>
                </c:pt>
                <c:pt idx="1621">
                  <c:v>1.11760726339891E-4</c:v>
                </c:pt>
                <c:pt idx="1622">
                  <c:v>4.2750601398573306E-4</c:v>
                </c:pt>
                <c:pt idx="1623">
                  <c:v>4.7140871848806194E-4</c:v>
                </c:pt>
                <c:pt idx="1624">
                  <c:v>1.8750030808984583E-7</c:v>
                </c:pt>
                <c:pt idx="1625">
                  <c:v>9.8520087961667788E-5</c:v>
                </c:pt>
                <c:pt idx="1626">
                  <c:v>5.1608098076401253E-5</c:v>
                </c:pt>
                <c:pt idx="1627">
                  <c:v>3.3193294195448534E-4</c:v>
                </c:pt>
                <c:pt idx="1628">
                  <c:v>6.4794447635688936E-5</c:v>
                </c:pt>
                <c:pt idx="1629">
                  <c:v>1.6409843991497766E-4</c:v>
                </c:pt>
                <c:pt idx="1630">
                  <c:v>9.7610538747276089E-5</c:v>
                </c:pt>
                <c:pt idx="1631">
                  <c:v>1.208534395597846E-4</c:v>
                </c:pt>
                <c:pt idx="1632">
                  <c:v>1.3736815340140691E-4</c:v>
                </c:pt>
                <c:pt idx="1633">
                  <c:v>9.2166362953528301E-5</c:v>
                </c:pt>
                <c:pt idx="1634">
                  <c:v>9.6113359319226668E-5</c:v>
                </c:pt>
                <c:pt idx="1635">
                  <c:v>8.4061847803877619E-5</c:v>
                </c:pt>
                <c:pt idx="1636">
                  <c:v>4.0548931861687895E-4</c:v>
                </c:pt>
                <c:pt idx="1637">
                  <c:v>4.1737443579372129E-4</c:v>
                </c:pt>
                <c:pt idx="1638">
                  <c:v>4.1108447796486054E-4</c:v>
                </c:pt>
                <c:pt idx="1639">
                  <c:v>4.4567452324440117E-4</c:v>
                </c:pt>
                <c:pt idx="1640">
                  <c:v>4.6415899427576865E-4</c:v>
                </c:pt>
                <c:pt idx="1641">
                  <c:v>3.2374124739636083E-4</c:v>
                </c:pt>
                <c:pt idx="1642">
                  <c:v>3.6739962171816206E-4</c:v>
                </c:pt>
                <c:pt idx="1643">
                  <c:v>3.6502697751731331E-4</c:v>
                </c:pt>
                <c:pt idx="1644">
                  <c:v>4.6978241168239582E-4</c:v>
                </c:pt>
                <c:pt idx="1645">
                  <c:v>2.8745388884645084E-5</c:v>
                </c:pt>
                <c:pt idx="1646">
                  <c:v>4.0323638892270926E-4</c:v>
                </c:pt>
                <c:pt idx="1647">
                  <c:v>3.4044632609497893E-4</c:v>
                </c:pt>
                <c:pt idx="1648">
                  <c:v>1.5262628470718183E-3</c:v>
                </c:pt>
                <c:pt idx="1649">
                  <c:v>1.244009900018135E-3</c:v>
                </c:pt>
                <c:pt idx="1650">
                  <c:v>8.107713266254184E-4</c:v>
                </c:pt>
                <c:pt idx="1651">
                  <c:v>8.22719107150864E-4</c:v>
                </c:pt>
                <c:pt idx="1652">
                  <c:v>1.6574621008348865E-4</c:v>
                </c:pt>
                <c:pt idx="1653">
                  <c:v>2.6434665698338847E-4</c:v>
                </c:pt>
                <c:pt idx="1654">
                  <c:v>2.4894158317766753E-3</c:v>
                </c:pt>
                <c:pt idx="1655">
                  <c:v>7.2934269403570945E-4</c:v>
                </c:pt>
                <c:pt idx="1656">
                  <c:v>1.962493800889079E-4</c:v>
                </c:pt>
                <c:pt idx="1657">
                  <c:v>1.4740363082872498E-4</c:v>
                </c:pt>
                <c:pt idx="1658">
                  <c:v>1.0704011852813474E-4</c:v>
                </c:pt>
                <c:pt idx="1659">
                  <c:v>7.7488848845753698E-5</c:v>
                </c:pt>
                <c:pt idx="1660">
                  <c:v>8.3749240357959055E-5</c:v>
                </c:pt>
                <c:pt idx="1661">
                  <c:v>3.9884366716553892E-5</c:v>
                </c:pt>
                <c:pt idx="1662">
                  <c:v>3.0748658931092183E-5</c:v>
                </c:pt>
                <c:pt idx="1663">
                  <c:v>1.062411477849364E-5</c:v>
                </c:pt>
                <c:pt idx="1664">
                  <c:v>1.3732319056231374E-3</c:v>
                </c:pt>
                <c:pt idx="1665">
                  <c:v>1.8995656328824726E-6</c:v>
                </c:pt>
                <c:pt idx="1666">
                  <c:v>3.3684338115572691E-4</c:v>
                </c:pt>
                <c:pt idx="1667">
                  <c:v>7.5867395408767358E-5</c:v>
                </c:pt>
                <c:pt idx="1668">
                  <c:v>5.9001940543740327E-4</c:v>
                </c:pt>
                <c:pt idx="1669">
                  <c:v>6.1892489959411857E-4</c:v>
                </c:pt>
                <c:pt idx="1670">
                  <c:v>5.8899623285629116E-4</c:v>
                </c:pt>
                <c:pt idx="1671">
                  <c:v>5.7703042785889726E-4</c:v>
                </c:pt>
                <c:pt idx="1672">
                  <c:v>6.3301566023097732E-4</c:v>
                </c:pt>
                <c:pt idx="1673">
                  <c:v>6.6702480522009763E-4</c:v>
                </c:pt>
                <c:pt idx="1674">
                  <c:v>6.7584316838247666E-4</c:v>
                </c:pt>
                <c:pt idx="1675">
                  <c:v>2.8748523892259452E-5</c:v>
                </c:pt>
                <c:pt idx="1676">
                  <c:v>6.0982504587614103E-5</c:v>
                </c:pt>
                <c:pt idx="1677">
                  <c:v>7.3752224694391584E-4</c:v>
                </c:pt>
                <c:pt idx="1678">
                  <c:v>6.3540031355335449E-3</c:v>
                </c:pt>
                <c:pt idx="1679">
                  <c:v>5.6629459601135112E-3</c:v>
                </c:pt>
                <c:pt idx="1680">
                  <c:v>5.3167035521693639E-3</c:v>
                </c:pt>
                <c:pt idx="1681">
                  <c:v>5.3886047720727364E-3</c:v>
                </c:pt>
                <c:pt idx="1682">
                  <c:v>5.8040317045852125E-3</c:v>
                </c:pt>
                <c:pt idx="1683">
                  <c:v>6.0224370127793195E-3</c:v>
                </c:pt>
                <c:pt idx="1684">
                  <c:v>6.9153703593372543E-6</c:v>
                </c:pt>
                <c:pt idx="1685">
                  <c:v>3.3770329538239911E-7</c:v>
                </c:pt>
                <c:pt idx="1686">
                  <c:v>8.6271096494394832E-7</c:v>
                </c:pt>
                <c:pt idx="1687">
                  <c:v>5.4648795826606991E-6</c:v>
                </c:pt>
                <c:pt idx="1688">
                  <c:v>2.5359604134899301E-7</c:v>
                </c:pt>
                <c:pt idx="1689">
                  <c:v>1.0165657023334513E-3</c:v>
                </c:pt>
                <c:pt idx="1690">
                  <c:v>1.2626626653013371E-3</c:v>
                </c:pt>
                <c:pt idx="1691">
                  <c:v>3.5872783095173649E-4</c:v>
                </c:pt>
                <c:pt idx="1692">
                  <c:v>9.9253314390578116E-6</c:v>
                </c:pt>
                <c:pt idx="1693">
                  <c:v>2.4833727577980167E-4</c:v>
                </c:pt>
                <c:pt idx="1694">
                  <c:v>2.6667670958235168E-4</c:v>
                </c:pt>
                <c:pt idx="1695">
                  <c:v>1.2664268652313228E-5</c:v>
                </c:pt>
                <c:pt idx="1696">
                  <c:v>1.5620071828028642E-7</c:v>
                </c:pt>
                <c:pt idx="1697">
                  <c:v>1.4329279801750474E-5</c:v>
                </c:pt>
                <c:pt idx="1698">
                  <c:v>2.4994259579813095E-4</c:v>
                </c:pt>
                <c:pt idx="1699">
                  <c:v>2.4750624483554863E-4</c:v>
                </c:pt>
                <c:pt idx="1700">
                  <c:v>6.0518563924581272E-5</c:v>
                </c:pt>
                <c:pt idx="1701">
                  <c:v>7.6271278342097679E-8</c:v>
                </c:pt>
                <c:pt idx="1702">
                  <c:v>1.6804774633322995E-5</c:v>
                </c:pt>
                <c:pt idx="1703">
                  <c:v>1.5933729487202207E-5</c:v>
                </c:pt>
                <c:pt idx="1704">
                  <c:v>7.951768295060035E-8</c:v>
                </c:pt>
                <c:pt idx="1705">
                  <c:v>7.0348604570147085E-8</c:v>
                </c:pt>
                <c:pt idx="1706">
                  <c:v>2.1925721434253226E-6</c:v>
                </c:pt>
                <c:pt idx="1707">
                  <c:v>5.6320717847926958E-5</c:v>
                </c:pt>
                <c:pt idx="1708">
                  <c:v>4.4066896640915682E-4</c:v>
                </c:pt>
                <c:pt idx="1709">
                  <c:v>3.8274783367761274E-4</c:v>
                </c:pt>
                <c:pt idx="1710">
                  <c:v>3.1910526384615199E-4</c:v>
                </c:pt>
                <c:pt idx="1711">
                  <c:v>3.4014569055047014E-4</c:v>
                </c:pt>
                <c:pt idx="1712">
                  <c:v>4.3335998254954321E-4</c:v>
                </c:pt>
                <c:pt idx="1713">
                  <c:v>1.931948964505684E-5</c:v>
                </c:pt>
                <c:pt idx="1714">
                  <c:v>3.2929897384839651E-4</c:v>
                </c:pt>
                <c:pt idx="1715">
                  <c:v>3.7235787293316182E-4</c:v>
                </c:pt>
                <c:pt idx="1716">
                  <c:v>1.0029686910609951E-4</c:v>
                </c:pt>
                <c:pt idx="1717">
                  <c:v>1.4579538533931557E-4</c:v>
                </c:pt>
                <c:pt idx="1718">
                  <c:v>1.568575192838218E-4</c:v>
                </c:pt>
                <c:pt idx="1719">
                  <c:v>1.6828600053597154E-4</c:v>
                </c:pt>
                <c:pt idx="1720">
                  <c:v>1.5359938948162315E-4</c:v>
                </c:pt>
                <c:pt idx="1721">
                  <c:v>1.3360765602511002E-4</c:v>
                </c:pt>
                <c:pt idx="1722">
                  <c:v>1.3148577520886493E-4</c:v>
                </c:pt>
                <c:pt idx="1723">
                  <c:v>1.348038905045107E-4</c:v>
                </c:pt>
                <c:pt idx="1724">
                  <c:v>2.6351771667532884E-4</c:v>
                </c:pt>
                <c:pt idx="1725">
                  <c:v>2.5936805653881806E-4</c:v>
                </c:pt>
                <c:pt idx="1726">
                  <c:v>8.7484497613510637E-5</c:v>
                </c:pt>
                <c:pt idx="1727">
                  <c:v>4.0610269181122645E-4</c:v>
                </c:pt>
                <c:pt idx="1728">
                  <c:v>4.5648178801748282E-4</c:v>
                </c:pt>
                <c:pt idx="1729">
                  <c:v>3.7233835997470976E-4</c:v>
                </c:pt>
                <c:pt idx="1730">
                  <c:v>3.5238753392716969E-4</c:v>
                </c:pt>
                <c:pt idx="1731">
                  <c:v>3.0769489470794032E-5</c:v>
                </c:pt>
                <c:pt idx="1732">
                  <c:v>3.5436268151827719E-4</c:v>
                </c:pt>
                <c:pt idx="1733">
                  <c:v>3.6128341836847669E-4</c:v>
                </c:pt>
                <c:pt idx="1734">
                  <c:v>3.9122008874751618E-4</c:v>
                </c:pt>
                <c:pt idx="1735">
                  <c:v>9.9018191799397158E-5</c:v>
                </c:pt>
                <c:pt idx="1736">
                  <c:v>4.8244572658967853E-4</c:v>
                </c:pt>
                <c:pt idx="1737">
                  <c:v>3.2046669492380431E-4</c:v>
                </c:pt>
                <c:pt idx="1738">
                  <c:v>3.7344479326315819E-4</c:v>
                </c:pt>
                <c:pt idx="1739">
                  <c:v>3.6235858942309986E-4</c:v>
                </c:pt>
                <c:pt idx="1740">
                  <c:v>4.3998112014882263E-4</c:v>
                </c:pt>
                <c:pt idx="1741">
                  <c:v>3.5266309329594846E-4</c:v>
                </c:pt>
                <c:pt idx="1742">
                  <c:v>3.3167584738749532E-4</c:v>
                </c:pt>
                <c:pt idx="1743">
                  <c:v>3.187590651149242E-4</c:v>
                </c:pt>
                <c:pt idx="1744">
                  <c:v>3.6241248270967578E-4</c:v>
                </c:pt>
                <c:pt idx="1745">
                  <c:v>3.6834525730384518E-4</c:v>
                </c:pt>
                <c:pt idx="1746">
                  <c:v>3.883463833183698E-4</c:v>
                </c:pt>
                <c:pt idx="1747">
                  <c:v>4.2200411519615212E-4</c:v>
                </c:pt>
                <c:pt idx="1748">
                  <c:v>3.4511206946312716E-7</c:v>
                </c:pt>
                <c:pt idx="1749">
                  <c:v>6.1283702778172093E-7</c:v>
                </c:pt>
                <c:pt idx="1750">
                  <c:v>2.8842793412036377E-6</c:v>
                </c:pt>
                <c:pt idx="1751">
                  <c:v>3.3256962871341879E-7</c:v>
                </c:pt>
                <c:pt idx="1752">
                  <c:v>1.3324492409668187E-6</c:v>
                </c:pt>
                <c:pt idx="1753">
                  <c:v>5.8088703359307605E-6</c:v>
                </c:pt>
                <c:pt idx="1754">
                  <c:v>8.8891926390455571E-4</c:v>
                </c:pt>
                <c:pt idx="1755">
                  <c:v>4.9238851351782798E-5</c:v>
                </c:pt>
                <c:pt idx="1756">
                  <c:v>1.2586667297095218E-3</c:v>
                </c:pt>
                <c:pt idx="1757">
                  <c:v>9.134008857297723E-5</c:v>
                </c:pt>
                <c:pt idx="1758">
                  <c:v>9.4843868152911037E-5</c:v>
                </c:pt>
                <c:pt idx="1759">
                  <c:v>1.8854418901508843E-4</c:v>
                </c:pt>
                <c:pt idx="1760">
                  <c:v>1.7865475923881129E-4</c:v>
                </c:pt>
                <c:pt idx="1761">
                  <c:v>2.0149904672164072E-4</c:v>
                </c:pt>
                <c:pt idx="1762">
                  <c:v>2.1669469303719577E-4</c:v>
                </c:pt>
                <c:pt idx="1763">
                  <c:v>2.0058394193217332E-4</c:v>
                </c:pt>
                <c:pt idx="1764">
                  <c:v>1.9166224524324967E-4</c:v>
                </c:pt>
                <c:pt idx="1765">
                  <c:v>2.0017182167216343E-4</c:v>
                </c:pt>
                <c:pt idx="1766">
                  <c:v>2.0580086280706965E-4</c:v>
                </c:pt>
                <c:pt idx="1767">
                  <c:v>7.5663335472991938E-6</c:v>
                </c:pt>
                <c:pt idx="1768">
                  <c:v>1.5135487468021032E-4</c:v>
                </c:pt>
                <c:pt idx="1769">
                  <c:v>1.7430376755946477E-4</c:v>
                </c:pt>
                <c:pt idx="1770">
                  <c:v>2.1509831969769022E-4</c:v>
                </c:pt>
                <c:pt idx="1771">
                  <c:v>2.1783827895526274E-4</c:v>
                </c:pt>
                <c:pt idx="1772">
                  <c:v>1.908238817112506E-4</c:v>
                </c:pt>
                <c:pt idx="1773">
                  <c:v>1.8150538311762415E-4</c:v>
                </c:pt>
                <c:pt idx="1774">
                  <c:v>1.6539606805315965E-4</c:v>
                </c:pt>
                <c:pt idx="1775">
                  <c:v>1.1814254464173509E-4</c:v>
                </c:pt>
                <c:pt idx="1776">
                  <c:v>1.2877521954880725E-4</c:v>
                </c:pt>
                <c:pt idx="1777">
                  <c:v>4.3214455055154253E-5</c:v>
                </c:pt>
                <c:pt idx="1778">
                  <c:v>1.6670781546715254E-3</c:v>
                </c:pt>
                <c:pt idx="1779">
                  <c:v>1.3181974845851671E-4</c:v>
                </c:pt>
                <c:pt idx="1780">
                  <c:v>1.0891209040813866E-4</c:v>
                </c:pt>
                <c:pt idx="1781">
                  <c:v>1.1965283796743273E-4</c:v>
                </c:pt>
                <c:pt idx="1782">
                  <c:v>1.1581442339047311E-4</c:v>
                </c:pt>
                <c:pt idx="1783">
                  <c:v>8.7674343967970427E-5</c:v>
                </c:pt>
                <c:pt idx="1784">
                  <c:v>4.2211483958796818E-5</c:v>
                </c:pt>
                <c:pt idx="1785">
                  <c:v>5.2725555241108185E-5</c:v>
                </c:pt>
                <c:pt idx="1786">
                  <c:v>1.0582443211726427E-4</c:v>
                </c:pt>
                <c:pt idx="1787">
                  <c:v>1.1933677185091436E-4</c:v>
                </c:pt>
                <c:pt idx="1788">
                  <c:v>1.549145000179354E-4</c:v>
                </c:pt>
                <c:pt idx="1789">
                  <c:v>1.0367143034815948E-4</c:v>
                </c:pt>
                <c:pt idx="1790">
                  <c:v>6.8432199522172396E-5</c:v>
                </c:pt>
                <c:pt idx="1791">
                  <c:v>6.1935357892789104E-5</c:v>
                </c:pt>
                <c:pt idx="1792">
                  <c:v>1.6998941703770846E-5</c:v>
                </c:pt>
                <c:pt idx="1793">
                  <c:v>2.3220689911564778E-5</c:v>
                </c:pt>
                <c:pt idx="1794">
                  <c:v>3.6223438677502102E-7</c:v>
                </c:pt>
                <c:pt idx="1795">
                  <c:v>1.7485552946116384E-5</c:v>
                </c:pt>
                <c:pt idx="1796">
                  <c:v>2.585878113213377E-5</c:v>
                </c:pt>
                <c:pt idx="1797">
                  <c:v>3.201827041012084E-5</c:v>
                </c:pt>
                <c:pt idx="1798">
                  <c:v>3.8480084237362526E-5</c:v>
                </c:pt>
                <c:pt idx="1799">
                  <c:v>3.580141096330701E-5</c:v>
                </c:pt>
                <c:pt idx="1800">
                  <c:v>3.6617972374268532E-5</c:v>
                </c:pt>
                <c:pt idx="1801">
                  <c:v>2.214945354560599E-5</c:v>
                </c:pt>
                <c:pt idx="1802">
                  <c:v>1.8533250415028249E-5</c:v>
                </c:pt>
                <c:pt idx="1803">
                  <c:v>4.1092900877590597E-5</c:v>
                </c:pt>
                <c:pt idx="1804">
                  <c:v>2.6399257239255802E-5</c:v>
                </c:pt>
                <c:pt idx="1805">
                  <c:v>2.6828125520330025E-5</c:v>
                </c:pt>
                <c:pt idx="1806">
                  <c:v>2.2590646642625682E-5</c:v>
                </c:pt>
                <c:pt idx="1807">
                  <c:v>3.7909291161524543E-5</c:v>
                </c:pt>
                <c:pt idx="1808">
                  <c:v>2.1574585716257197E-5</c:v>
                </c:pt>
                <c:pt idx="1809">
                  <c:v>1.5437649608562781E-5</c:v>
                </c:pt>
                <c:pt idx="1810">
                  <c:v>6.5765627952852761E-6</c:v>
                </c:pt>
                <c:pt idx="1811">
                  <c:v>4.0671705905142944E-5</c:v>
                </c:pt>
                <c:pt idx="1812">
                  <c:v>4.3892957630280296E-4</c:v>
                </c:pt>
                <c:pt idx="1813">
                  <c:v>1.6551408240148322E-4</c:v>
                </c:pt>
                <c:pt idx="1814">
                  <c:v>3.3054571376504102E-7</c:v>
                </c:pt>
                <c:pt idx="1815">
                  <c:v>5.7398869508273595E-7</c:v>
                </c:pt>
                <c:pt idx="1816">
                  <c:v>2.6135336665874642E-4</c:v>
                </c:pt>
                <c:pt idx="1817">
                  <c:v>4.3361675708859719E-6</c:v>
                </c:pt>
                <c:pt idx="1818">
                  <c:v>2.8217288536997332E-4</c:v>
                </c:pt>
                <c:pt idx="1819">
                  <c:v>1.0377551976330131E-5</c:v>
                </c:pt>
                <c:pt idx="1820">
                  <c:v>6.2908683182250319E-6</c:v>
                </c:pt>
                <c:pt idx="1821">
                  <c:v>1.5971912158887709E-5</c:v>
                </c:pt>
                <c:pt idx="1822">
                  <c:v>1.3016187851495442E-5</c:v>
                </c:pt>
                <c:pt idx="1823">
                  <c:v>1.1228549614928259E-6</c:v>
                </c:pt>
                <c:pt idx="1824">
                  <c:v>1.8707761075781571E-6</c:v>
                </c:pt>
                <c:pt idx="1825">
                  <c:v>7.4021510666562335E-7</c:v>
                </c:pt>
                <c:pt idx="1826">
                  <c:v>1.072494668781967E-5</c:v>
                </c:pt>
                <c:pt idx="1827">
                  <c:v>2.2848507335457931E-5</c:v>
                </c:pt>
                <c:pt idx="1828">
                  <c:v>1.6079707382986197E-3</c:v>
                </c:pt>
                <c:pt idx="1829">
                  <c:v>5.6408703005189317E-4</c:v>
                </c:pt>
                <c:pt idx="1830">
                  <c:v>3.3691815085614812E-4</c:v>
                </c:pt>
                <c:pt idx="1831">
                  <c:v>7.2892825061017776E-5</c:v>
                </c:pt>
                <c:pt idx="1832">
                  <c:v>7.7246532616252746E-8</c:v>
                </c:pt>
                <c:pt idx="1833">
                  <c:v>5.7581213666912339E-5</c:v>
                </c:pt>
                <c:pt idx="1834">
                  <c:v>5.4034189847769554E-7</c:v>
                </c:pt>
                <c:pt idx="1835">
                  <c:v>6.8869784214506532E-5</c:v>
                </c:pt>
                <c:pt idx="1836">
                  <c:v>6.7066984823589784E-6</c:v>
                </c:pt>
                <c:pt idx="1837">
                  <c:v>1.1129613496408261E-4</c:v>
                </c:pt>
                <c:pt idx="1838">
                  <c:v>5.9132922084750587E-6</c:v>
                </c:pt>
                <c:pt idx="1839">
                  <c:v>1.5692975859891618E-4</c:v>
                </c:pt>
                <c:pt idx="1840">
                  <c:v>2.0772464002430485E-4</c:v>
                </c:pt>
                <c:pt idx="1841">
                  <c:v>2.4718699150113151E-4</c:v>
                </c:pt>
                <c:pt idx="1842">
                  <c:v>2.4190990726754671E-4</c:v>
                </c:pt>
                <c:pt idx="1843">
                  <c:v>1.5747112361505546E-6</c:v>
                </c:pt>
                <c:pt idx="1844">
                  <c:v>3.1161492218472241E-5</c:v>
                </c:pt>
                <c:pt idx="1845">
                  <c:v>3.972874423472079E-5</c:v>
                </c:pt>
                <c:pt idx="1846">
                  <c:v>2.8189755969495876E-5</c:v>
                </c:pt>
                <c:pt idx="1847">
                  <c:v>9.7471426192634805E-6</c:v>
                </c:pt>
                <c:pt idx="1848">
                  <c:v>4.5904397170375469E-4</c:v>
                </c:pt>
                <c:pt idx="1849">
                  <c:v>1.5959595252548501E-4</c:v>
                </c:pt>
                <c:pt idx="1850">
                  <c:v>6.6804354479687282E-5</c:v>
                </c:pt>
                <c:pt idx="1851">
                  <c:v>3.5702141908275164E-4</c:v>
                </c:pt>
                <c:pt idx="1852">
                  <c:v>1.2496893686010145E-4</c:v>
                </c:pt>
                <c:pt idx="1853">
                  <c:v>1.2932934385730585E-5</c:v>
                </c:pt>
                <c:pt idx="1854">
                  <c:v>3.2431686981578762E-5</c:v>
                </c:pt>
                <c:pt idx="1855">
                  <c:v>1.8161319665481091E-4</c:v>
                </c:pt>
                <c:pt idx="1856">
                  <c:v>3.7756356870733576E-4</c:v>
                </c:pt>
                <c:pt idx="1857">
                  <c:v>2.8361344434114271E-4</c:v>
                </c:pt>
                <c:pt idx="1858">
                  <c:v>6.7093619683978356E-5</c:v>
                </c:pt>
                <c:pt idx="1859">
                  <c:v>1.555475382938569E-5</c:v>
                </c:pt>
                <c:pt idx="1860">
                  <c:v>1.8147052684264258E-6</c:v>
                </c:pt>
                <c:pt idx="1861">
                  <c:v>1.1901320844317335E-5</c:v>
                </c:pt>
                <c:pt idx="1862">
                  <c:v>4.6356500253961236E-5</c:v>
                </c:pt>
                <c:pt idx="1863">
                  <c:v>6.9055349796397612E-5</c:v>
                </c:pt>
                <c:pt idx="1864">
                  <c:v>1.5596189510999647E-4</c:v>
                </c:pt>
                <c:pt idx="1865">
                  <c:v>9.3093611455179537E-5</c:v>
                </c:pt>
                <c:pt idx="1866">
                  <c:v>2.1024597296365177E-5</c:v>
                </c:pt>
                <c:pt idx="1867">
                  <c:v>4.5292675156790604E-6</c:v>
                </c:pt>
                <c:pt idx="1868">
                  <c:v>9.4207797845204666E-7</c:v>
                </c:pt>
                <c:pt idx="1869">
                  <c:v>2.8585893557142727E-7</c:v>
                </c:pt>
                <c:pt idx="1870">
                  <c:v>4.2247447611732034E-6</c:v>
                </c:pt>
                <c:pt idx="1871">
                  <c:v>2.9959174839537768E-5</c:v>
                </c:pt>
                <c:pt idx="1872">
                  <c:v>1.1015907069596058E-3</c:v>
                </c:pt>
                <c:pt idx="1873">
                  <c:v>1.5289223377949487E-3</c:v>
                </c:pt>
                <c:pt idx="1874">
                  <c:v>1.1439059664355889E-3</c:v>
                </c:pt>
                <c:pt idx="1875">
                  <c:v>1.3564061617876157E-4</c:v>
                </c:pt>
                <c:pt idx="1876">
                  <c:v>2.224031865314116E-5</c:v>
                </c:pt>
                <c:pt idx="1877">
                  <c:v>2.0890334253160698E-5</c:v>
                </c:pt>
                <c:pt idx="1878">
                  <c:v>6.6546384559049531E-6</c:v>
                </c:pt>
                <c:pt idx="1879">
                  <c:v>1.9441058323577669E-6</c:v>
                </c:pt>
                <c:pt idx="1880">
                  <c:v>5.6373650298454214E-7</c:v>
                </c:pt>
                <c:pt idx="1881">
                  <c:v>8.5284133643778666E-6</c:v>
                </c:pt>
                <c:pt idx="1882">
                  <c:v>8.8692272882035111E-6</c:v>
                </c:pt>
                <c:pt idx="1883">
                  <c:v>2.1135079113738873E-6</c:v>
                </c:pt>
                <c:pt idx="1884">
                  <c:v>1.4445904004100295E-3</c:v>
                </c:pt>
                <c:pt idx="1885">
                  <c:v>2.7579703549046891E-6</c:v>
                </c:pt>
                <c:pt idx="1886">
                  <c:v>5.5655830446798054E-6</c:v>
                </c:pt>
                <c:pt idx="1887">
                  <c:v>3.468311089297059E-8</c:v>
                </c:pt>
                <c:pt idx="1888">
                  <c:v>2.7542213268199336E-7</c:v>
                </c:pt>
                <c:pt idx="1889">
                  <c:v>9.5915493062319432E-4</c:v>
                </c:pt>
                <c:pt idx="1890">
                  <c:v>9.7240855360372842E-4</c:v>
                </c:pt>
                <c:pt idx="1891">
                  <c:v>6.1673708357721355E-6</c:v>
                </c:pt>
                <c:pt idx="1892">
                  <c:v>5.7407224000481226E-4</c:v>
                </c:pt>
                <c:pt idx="1893">
                  <c:v>1.3798618510609031E-6</c:v>
                </c:pt>
                <c:pt idx="1894">
                  <c:v>3.9941341046517339E-6</c:v>
                </c:pt>
                <c:pt idx="1895">
                  <c:v>1.1156203422105371E-6</c:v>
                </c:pt>
                <c:pt idx="1896">
                  <c:v>9.0156117464890466E-4</c:v>
                </c:pt>
                <c:pt idx="1897">
                  <c:v>2.4203886677419606E-5</c:v>
                </c:pt>
                <c:pt idx="1898">
                  <c:v>4.0670508057707202E-4</c:v>
                </c:pt>
                <c:pt idx="1899">
                  <c:v>4.0314146638630296E-5</c:v>
                </c:pt>
                <c:pt idx="1900">
                  <c:v>3.9328328524242695E-5</c:v>
                </c:pt>
                <c:pt idx="1901">
                  <c:v>2.3898056761492989E-3</c:v>
                </c:pt>
                <c:pt idx="1902">
                  <c:v>6.7954152424937913E-5</c:v>
                </c:pt>
                <c:pt idx="1903">
                  <c:v>2.9238377529537457E-3</c:v>
                </c:pt>
                <c:pt idx="1904">
                  <c:v>2.1097361749355104E-4</c:v>
                </c:pt>
                <c:pt idx="1905">
                  <c:v>2.8433216028651376E-4</c:v>
                </c:pt>
                <c:pt idx="1906">
                  <c:v>3.3060311514186333E-4</c:v>
                </c:pt>
                <c:pt idx="1907">
                  <c:v>6.0789871464507433E-5</c:v>
                </c:pt>
                <c:pt idx="1908">
                  <c:v>6.9177253677934092E-5</c:v>
                </c:pt>
                <c:pt idx="1909">
                  <c:v>7.1107915903284105E-5</c:v>
                </c:pt>
                <c:pt idx="1910">
                  <c:v>6.9441617682221128E-5</c:v>
                </c:pt>
                <c:pt idx="1911">
                  <c:v>5.6075072546285766E-5</c:v>
                </c:pt>
                <c:pt idx="1912">
                  <c:v>4.368825850368423E-5</c:v>
                </c:pt>
                <c:pt idx="1913">
                  <c:v>5.1821034443600355E-4</c:v>
                </c:pt>
                <c:pt idx="1914">
                  <c:v>5.6975961992004708E-5</c:v>
                </c:pt>
                <c:pt idx="1915">
                  <c:v>7.1191181339504424E-5</c:v>
                </c:pt>
                <c:pt idx="1916">
                  <c:v>7.6344041026321134E-5</c:v>
                </c:pt>
                <c:pt idx="1917">
                  <c:v>6.7618294853635867E-5</c:v>
                </c:pt>
                <c:pt idx="1918">
                  <c:v>7.4896168344600069E-5</c:v>
                </c:pt>
                <c:pt idx="1919">
                  <c:v>1.6348368330428027E-3</c:v>
                </c:pt>
                <c:pt idx="1920">
                  <c:v>8.4435046450742125E-4</c:v>
                </c:pt>
                <c:pt idx="1921">
                  <c:v>6.5228456575917263E-4</c:v>
                </c:pt>
                <c:pt idx="1922">
                  <c:v>3.7788068551885114E-5</c:v>
                </c:pt>
                <c:pt idx="1923">
                  <c:v>4.289569172576491E-4</c:v>
                </c:pt>
                <c:pt idx="1924">
                  <c:v>2.5961698768865456E-6</c:v>
                </c:pt>
                <c:pt idx="1925">
                  <c:v>4.2952827323017621E-6</c:v>
                </c:pt>
                <c:pt idx="1926">
                  <c:v>1.3674301915406627E-5</c:v>
                </c:pt>
                <c:pt idx="1927">
                  <c:v>1.2854006740406521E-5</c:v>
                </c:pt>
                <c:pt idx="1928">
                  <c:v>4.0160481038140121E-4</c:v>
                </c:pt>
                <c:pt idx="1929">
                  <c:v>3.8500079247455899E-4</c:v>
                </c:pt>
                <c:pt idx="1930">
                  <c:v>4.7326733421550101E-6</c:v>
                </c:pt>
                <c:pt idx="1931">
                  <c:v>1.2519907398974935E-5</c:v>
                </c:pt>
                <c:pt idx="1932">
                  <c:v>5.0144561918890782E-4</c:v>
                </c:pt>
                <c:pt idx="1933">
                  <c:v>1.2777019797911721E-5</c:v>
                </c:pt>
                <c:pt idx="1934">
                  <c:v>3.0149002611711402E-6</c:v>
                </c:pt>
                <c:pt idx="1935">
                  <c:v>7.4369135693893026E-6</c:v>
                </c:pt>
                <c:pt idx="1936">
                  <c:v>5.6108167254911973E-7</c:v>
                </c:pt>
                <c:pt idx="1937">
                  <c:v>2.141443833625142E-8</c:v>
                </c:pt>
                <c:pt idx="1938">
                  <c:v>1.3439141885891598E-4</c:v>
                </c:pt>
                <c:pt idx="1939">
                  <c:v>2.1190728269749145E-4</c:v>
                </c:pt>
                <c:pt idx="1940">
                  <c:v>1.216064634017228E-4</c:v>
                </c:pt>
                <c:pt idx="1941">
                  <c:v>1.4476386857771269E-4</c:v>
                </c:pt>
                <c:pt idx="1942">
                  <c:v>2.1347060873762742E-7</c:v>
                </c:pt>
                <c:pt idx="1943">
                  <c:v>4.3161287008022923E-7</c:v>
                </c:pt>
                <c:pt idx="1944">
                  <c:v>1.2456769579036587E-5</c:v>
                </c:pt>
                <c:pt idx="1945">
                  <c:v>2.8865016128864309E-5</c:v>
                </c:pt>
                <c:pt idx="1946">
                  <c:v>1.4618126823561271E-5</c:v>
                </c:pt>
                <c:pt idx="1947">
                  <c:v>5.6790367025238221E-5</c:v>
                </c:pt>
                <c:pt idx="1948">
                  <c:v>2.013654269684907E-5</c:v>
                </c:pt>
                <c:pt idx="1949">
                  <c:v>2.0130551613048826E-5</c:v>
                </c:pt>
                <c:pt idx="1950">
                  <c:v>3.5882513106285372E-6</c:v>
                </c:pt>
                <c:pt idx="1951">
                  <c:v>8.4745334454722692E-6</c:v>
                </c:pt>
                <c:pt idx="1952">
                  <c:v>9.3219793176036204E-6</c:v>
                </c:pt>
                <c:pt idx="1953">
                  <c:v>2.554450240097005E-5</c:v>
                </c:pt>
                <c:pt idx="1954">
                  <c:v>4.7661923598232355E-5</c:v>
                </c:pt>
                <c:pt idx="1955">
                  <c:v>8.7539122168334615E-5</c:v>
                </c:pt>
                <c:pt idx="1956">
                  <c:v>1.2209882273263032E-4</c:v>
                </c:pt>
                <c:pt idx="1957">
                  <c:v>1.6282342801300688E-4</c:v>
                </c:pt>
                <c:pt idx="1958">
                  <c:v>1.0970564968912958E-4</c:v>
                </c:pt>
                <c:pt idx="1959">
                  <c:v>1.4869353524310245E-4</c:v>
                </c:pt>
                <c:pt idx="1960">
                  <c:v>1.1384871384482072E-4</c:v>
                </c:pt>
                <c:pt idx="1961">
                  <c:v>1.3643748164192618E-4</c:v>
                </c:pt>
                <c:pt idx="1962">
                  <c:v>2.0947395741956589E-4</c:v>
                </c:pt>
                <c:pt idx="1963">
                  <c:v>1.2784524080973678E-4</c:v>
                </c:pt>
                <c:pt idx="1964">
                  <c:v>8.244698956610026E-4</c:v>
                </c:pt>
                <c:pt idx="1965">
                  <c:v>7.1295946143575936E-5</c:v>
                </c:pt>
                <c:pt idx="1966">
                  <c:v>9.7434359540385341E-5</c:v>
                </c:pt>
                <c:pt idx="1967">
                  <c:v>5.0592268048599274E-5</c:v>
                </c:pt>
                <c:pt idx="1968">
                  <c:v>3.760173812471188E-5</c:v>
                </c:pt>
                <c:pt idx="1969">
                  <c:v>7.5387313479090322E-4</c:v>
                </c:pt>
                <c:pt idx="1970">
                  <c:v>2.8575939702665575E-5</c:v>
                </c:pt>
                <c:pt idx="1971">
                  <c:v>5.6212784913147292E-5</c:v>
                </c:pt>
                <c:pt idx="1972">
                  <c:v>5.0268550079954054E-5</c:v>
                </c:pt>
                <c:pt idx="1973">
                  <c:v>5.6782254103579174E-5</c:v>
                </c:pt>
                <c:pt idx="1974">
                  <c:v>7.0213454200482753E-5</c:v>
                </c:pt>
                <c:pt idx="1975">
                  <c:v>5.4521002468514456E-5</c:v>
                </c:pt>
                <c:pt idx="1976">
                  <c:v>3.8189554978920143E-5</c:v>
                </c:pt>
                <c:pt idx="1977">
                  <c:v>6.9794947990633438E-5</c:v>
                </c:pt>
                <c:pt idx="1978">
                  <c:v>6.6319276182678818E-5</c:v>
                </c:pt>
                <c:pt idx="1979">
                  <c:v>6.2187069698579596E-5</c:v>
                </c:pt>
                <c:pt idx="1980">
                  <c:v>6.7186382316069364E-5</c:v>
                </c:pt>
                <c:pt idx="1981">
                  <c:v>5.6421034223762002E-5</c:v>
                </c:pt>
                <c:pt idx="1982">
                  <c:v>9.9914072199136934E-5</c:v>
                </c:pt>
                <c:pt idx="1983">
                  <c:v>5.0541007160027985E-5</c:v>
                </c:pt>
                <c:pt idx="1984">
                  <c:v>6.78489090728775E-5</c:v>
                </c:pt>
                <c:pt idx="1985">
                  <c:v>4.4507029919747174E-5</c:v>
                </c:pt>
                <c:pt idx="1986">
                  <c:v>1.9307245245262344E-5</c:v>
                </c:pt>
                <c:pt idx="1987">
                  <c:v>8.5610901951563853E-5</c:v>
                </c:pt>
                <c:pt idx="1988">
                  <c:v>2.8494790122314617E-5</c:v>
                </c:pt>
                <c:pt idx="1989">
                  <c:v>3.7720515851798551E-5</c:v>
                </c:pt>
                <c:pt idx="1990">
                  <c:v>4.5794771546414318E-5</c:v>
                </c:pt>
                <c:pt idx="1991">
                  <c:v>1.0828022855454524E-4</c:v>
                </c:pt>
                <c:pt idx="1992">
                  <c:v>7.5486361827450436E-5</c:v>
                </c:pt>
                <c:pt idx="1993">
                  <c:v>4.9581403885615821E-5</c:v>
                </c:pt>
                <c:pt idx="1994">
                  <c:v>8.4607793818911739E-5</c:v>
                </c:pt>
                <c:pt idx="1995">
                  <c:v>1.227679486177549E-4</c:v>
                </c:pt>
                <c:pt idx="1996">
                  <c:v>2.9581035367687661E-4</c:v>
                </c:pt>
                <c:pt idx="1997">
                  <c:v>2.200312103754985E-4</c:v>
                </c:pt>
                <c:pt idx="1998">
                  <c:v>2.6065530147905943E-4</c:v>
                </c:pt>
                <c:pt idx="1999">
                  <c:v>2.1824227610683518E-4</c:v>
                </c:pt>
                <c:pt idx="2000">
                  <c:v>1.8632688666628654E-4</c:v>
                </c:pt>
                <c:pt idx="2001">
                  <c:v>1.2818988343359631E-4</c:v>
                </c:pt>
                <c:pt idx="2002">
                  <c:v>7.5460799145180035E-4</c:v>
                </c:pt>
                <c:pt idx="2003">
                  <c:v>1.0849800722435219E-3</c:v>
                </c:pt>
                <c:pt idx="2004">
                  <c:v>3.4692421615448877E-3</c:v>
                </c:pt>
                <c:pt idx="2005">
                  <c:v>7.9936745151181821E-4</c:v>
                </c:pt>
                <c:pt idx="2006">
                  <c:v>8.9191181524896155E-4</c:v>
                </c:pt>
                <c:pt idx="2007">
                  <c:v>9.7208864768180724E-4</c:v>
                </c:pt>
                <c:pt idx="2008">
                  <c:v>1.1372202682210907E-3</c:v>
                </c:pt>
                <c:pt idx="2009">
                  <c:v>1.1802907812222185E-3</c:v>
                </c:pt>
                <c:pt idx="2010">
                  <c:v>7.524402778514897E-3</c:v>
                </c:pt>
                <c:pt idx="2011">
                  <c:v>1.3687347736202589E-3</c:v>
                </c:pt>
                <c:pt idx="2012">
                  <c:v>8.3438930197081013E-3</c:v>
                </c:pt>
                <c:pt idx="2013">
                  <c:v>1.5423091936275681E-3</c:v>
                </c:pt>
                <c:pt idx="2014">
                  <c:v>8.8636507925640359E-3</c:v>
                </c:pt>
                <c:pt idx="2015">
                  <c:v>1.0211546890596356E-4</c:v>
                </c:pt>
                <c:pt idx="2016">
                  <c:v>1.5778647499244142E-3</c:v>
                </c:pt>
                <c:pt idx="2017">
                  <c:v>2.1927534121311946E-3</c:v>
                </c:pt>
                <c:pt idx="2018">
                  <c:v>2.9863854540734678E-5</c:v>
                </c:pt>
                <c:pt idx="2019">
                  <c:v>2.5777229718195919E-5</c:v>
                </c:pt>
                <c:pt idx="2020">
                  <c:v>2.8913879820411054E-4</c:v>
                </c:pt>
                <c:pt idx="2021">
                  <c:v>3.2629813416969186E-5</c:v>
                </c:pt>
                <c:pt idx="2022">
                  <c:v>7.7439615345522683E-6</c:v>
                </c:pt>
                <c:pt idx="2023">
                  <c:v>1.1379917124482694E-4</c:v>
                </c:pt>
                <c:pt idx="2024">
                  <c:v>1.2440407302048394E-4</c:v>
                </c:pt>
                <c:pt idx="2025">
                  <c:v>1.3715219979648245E-4</c:v>
                </c:pt>
                <c:pt idx="2026">
                  <c:v>1.7833461507607836E-4</c:v>
                </c:pt>
                <c:pt idx="2027">
                  <c:v>1.6490524390010244E-3</c:v>
                </c:pt>
                <c:pt idx="2028">
                  <c:v>8.8708581076361848E-4</c:v>
                </c:pt>
                <c:pt idx="2029">
                  <c:v>6.5208473659521759E-4</c:v>
                </c:pt>
                <c:pt idx="2030">
                  <c:v>4.0182554671490465E-4</c:v>
                </c:pt>
                <c:pt idx="2031">
                  <c:v>5.5619962215688586E-4</c:v>
                </c:pt>
                <c:pt idx="2032">
                  <c:v>2.5268052733800039E-4</c:v>
                </c:pt>
                <c:pt idx="2033">
                  <c:v>1.8669390260304405E-4</c:v>
                </c:pt>
                <c:pt idx="2034">
                  <c:v>9.1656507102146686E-4</c:v>
                </c:pt>
                <c:pt idx="2035">
                  <c:v>7.2994316248568261E-4</c:v>
                </c:pt>
                <c:pt idx="2036">
                  <c:v>5.1392953650375775E-4</c:v>
                </c:pt>
                <c:pt idx="2037">
                  <c:v>2.8189736341374899E-5</c:v>
                </c:pt>
                <c:pt idx="2038">
                  <c:v>3.1647815239177777E-5</c:v>
                </c:pt>
                <c:pt idx="2039">
                  <c:v>3.1786332971795966E-5</c:v>
                </c:pt>
                <c:pt idx="2040">
                  <c:v>3.3957775560146527E-4</c:v>
                </c:pt>
                <c:pt idx="2041">
                  <c:v>3.5405350636704474E-6</c:v>
                </c:pt>
                <c:pt idx="2042">
                  <c:v>3.2128480438452304E-4</c:v>
                </c:pt>
                <c:pt idx="2043">
                  <c:v>2.9161971776686462E-4</c:v>
                </c:pt>
                <c:pt idx="2044">
                  <c:v>2.5721049996276581E-4</c:v>
                </c:pt>
                <c:pt idx="2045">
                  <c:v>1.14362916261536E-5</c:v>
                </c:pt>
                <c:pt idx="2046">
                  <c:v>8.2338438788623984E-8</c:v>
                </c:pt>
                <c:pt idx="2047">
                  <c:v>2.0183829191329228E-6</c:v>
                </c:pt>
                <c:pt idx="2048">
                  <c:v>2.6680188083388133E-5</c:v>
                </c:pt>
                <c:pt idx="2049">
                  <c:v>9.9245537687464247E-6</c:v>
                </c:pt>
                <c:pt idx="2050">
                  <c:v>1.9806554829377272E-4</c:v>
                </c:pt>
                <c:pt idx="2051">
                  <c:v>2.1369957435424678E-4</c:v>
                </c:pt>
                <c:pt idx="2052">
                  <c:v>2.3987552335974778E-4</c:v>
                </c:pt>
                <c:pt idx="2053">
                  <c:v>2.6573309375037724E-4</c:v>
                </c:pt>
                <c:pt idx="2054">
                  <c:v>2.3108074878673202E-4</c:v>
                </c:pt>
                <c:pt idx="2055">
                  <c:v>2.2998447377012106E-4</c:v>
                </c:pt>
                <c:pt idx="2056">
                  <c:v>2.1017185253441542E-4</c:v>
                </c:pt>
                <c:pt idx="2057">
                  <c:v>2.4770783047223602E-4</c:v>
                </c:pt>
                <c:pt idx="2058">
                  <c:v>4.3039562793889094E-5</c:v>
                </c:pt>
                <c:pt idx="2059">
                  <c:v>1.4994639438993951E-5</c:v>
                </c:pt>
                <c:pt idx="2060">
                  <c:v>8.8756634606506998E-8</c:v>
                </c:pt>
                <c:pt idx="2061">
                  <c:v>3.2526160443175703E-7</c:v>
                </c:pt>
                <c:pt idx="2062">
                  <c:v>5.3693113192152886E-4</c:v>
                </c:pt>
                <c:pt idx="2063">
                  <c:v>9.4097026442292354E-7</c:v>
                </c:pt>
                <c:pt idx="2064">
                  <c:v>7.9973186755240137E-4</c:v>
                </c:pt>
                <c:pt idx="2065">
                  <c:v>5.1969020936529437E-4</c:v>
                </c:pt>
                <c:pt idx="2066">
                  <c:v>1.1147549965822934E-4</c:v>
                </c:pt>
                <c:pt idx="2067">
                  <c:v>1.2099782733736379E-4</c:v>
                </c:pt>
                <c:pt idx="2068">
                  <c:v>4.8699489604328138E-4</c:v>
                </c:pt>
                <c:pt idx="2069">
                  <c:v>3.0323786928879671E-3</c:v>
                </c:pt>
                <c:pt idx="2070">
                  <c:v>1.5058199328395192E-4</c:v>
                </c:pt>
                <c:pt idx="2071">
                  <c:v>2.524526778689106E-4</c:v>
                </c:pt>
                <c:pt idx="2072">
                  <c:v>3.9706613445207026E-4</c:v>
                </c:pt>
                <c:pt idx="2073">
                  <c:v>4.8292998499410499E-4</c:v>
                </c:pt>
                <c:pt idx="2074">
                  <c:v>5.0228053976166215E-4</c:v>
                </c:pt>
                <c:pt idx="2075">
                  <c:v>5.652564920637207E-4</c:v>
                </c:pt>
                <c:pt idx="2076">
                  <c:v>5.4216314468733104E-4</c:v>
                </c:pt>
                <c:pt idx="2077">
                  <c:v>6.0721616280080338E-4</c:v>
                </c:pt>
                <c:pt idx="2078">
                  <c:v>5.2669574490550358E-4</c:v>
                </c:pt>
                <c:pt idx="2079">
                  <c:v>5.5211874546221961E-4</c:v>
                </c:pt>
                <c:pt idx="2080">
                  <c:v>5.5735362947977507E-4</c:v>
                </c:pt>
                <c:pt idx="2081">
                  <c:v>5.281744232323287E-4</c:v>
                </c:pt>
                <c:pt idx="2082">
                  <c:v>2.3335212440873048E-4</c:v>
                </c:pt>
                <c:pt idx="2083">
                  <c:v>2.1508118659146721E-4</c:v>
                </c:pt>
                <c:pt idx="2084">
                  <c:v>2.1566527456800804E-4</c:v>
                </c:pt>
                <c:pt idx="2085">
                  <c:v>1.9882431853127515E-4</c:v>
                </c:pt>
                <c:pt idx="2086">
                  <c:v>1.4645969126277702E-4</c:v>
                </c:pt>
                <c:pt idx="2087">
                  <c:v>2.4458152789699761E-3</c:v>
                </c:pt>
                <c:pt idx="2088">
                  <c:v>2.1808647672372549E-3</c:v>
                </c:pt>
                <c:pt idx="2089">
                  <c:v>1.9924886817205721E-3</c:v>
                </c:pt>
                <c:pt idx="2090">
                  <c:v>9.7914941863490573E-6</c:v>
                </c:pt>
                <c:pt idx="2091">
                  <c:v>1.8854032918927017E-5</c:v>
                </c:pt>
                <c:pt idx="2092">
                  <c:v>1.2357915811499958E-5</c:v>
                </c:pt>
                <c:pt idx="2093">
                  <c:v>1.1909172163931225E-6</c:v>
                </c:pt>
                <c:pt idx="2094">
                  <c:v>4.9225540432344237E-13</c:v>
                </c:pt>
                <c:pt idx="2095">
                  <c:v>8.4234910103557939E-5</c:v>
                </c:pt>
                <c:pt idx="2096">
                  <c:v>1.3297450758767139E-6</c:v>
                </c:pt>
                <c:pt idx="2097">
                  <c:v>4.8617086119176886E-5</c:v>
                </c:pt>
                <c:pt idx="2098">
                  <c:v>2.1433758595814996E-3</c:v>
                </c:pt>
                <c:pt idx="2099">
                  <c:v>1.14449145290167E-3</c:v>
                </c:pt>
                <c:pt idx="2100">
                  <c:v>2.0059244060501776E-4</c:v>
                </c:pt>
                <c:pt idx="2101">
                  <c:v>6.784047279010172E-5</c:v>
                </c:pt>
                <c:pt idx="2102">
                  <c:v>2.5361202233896699E-5</c:v>
                </c:pt>
                <c:pt idx="2103">
                  <c:v>6.8235639743525732E-5</c:v>
                </c:pt>
                <c:pt idx="2104">
                  <c:v>1.427750227914751E-5</c:v>
                </c:pt>
                <c:pt idx="2105">
                  <c:v>2.2064213943040764E-6</c:v>
                </c:pt>
                <c:pt idx="2106">
                  <c:v>5.0724301412660643E-5</c:v>
                </c:pt>
                <c:pt idx="2107">
                  <c:v>7.2167061637349537E-5</c:v>
                </c:pt>
                <c:pt idx="2108">
                  <c:v>9.5303498758983108E-5</c:v>
                </c:pt>
                <c:pt idx="2109">
                  <c:v>1.1825372991261868E-4</c:v>
                </c:pt>
                <c:pt idx="2110">
                  <c:v>1.1211637464719803E-4</c:v>
                </c:pt>
                <c:pt idx="2111">
                  <c:v>1.0020572932007863E-4</c:v>
                </c:pt>
                <c:pt idx="2112">
                  <c:v>3.7458183537175901E-5</c:v>
                </c:pt>
                <c:pt idx="2113">
                  <c:v>6.2508610046971183E-5</c:v>
                </c:pt>
                <c:pt idx="2114">
                  <c:v>1.3968936139787915E-4</c:v>
                </c:pt>
                <c:pt idx="2115">
                  <c:v>1.4805915740921357E-4</c:v>
                </c:pt>
                <c:pt idx="2116">
                  <c:v>2.2591258603734416E-4</c:v>
                </c:pt>
                <c:pt idx="2117">
                  <c:v>7.6857253671613337E-6</c:v>
                </c:pt>
                <c:pt idx="2118">
                  <c:v>2.7846767715243966E-4</c:v>
                </c:pt>
                <c:pt idx="2119">
                  <c:v>2.3464119944079109E-4</c:v>
                </c:pt>
                <c:pt idx="2120">
                  <c:v>2.0831993317088794E-5</c:v>
                </c:pt>
                <c:pt idx="2121">
                  <c:v>9.0989342194471373E-5</c:v>
                </c:pt>
                <c:pt idx="2122">
                  <c:v>1.9837798365699002E-4</c:v>
                </c:pt>
                <c:pt idx="2123">
                  <c:v>2.0630029211143264E-4</c:v>
                </c:pt>
                <c:pt idx="2124">
                  <c:v>2.3579970623128872E-4</c:v>
                </c:pt>
                <c:pt idx="2125">
                  <c:v>2.740055875004255E-4</c:v>
                </c:pt>
                <c:pt idx="2126">
                  <c:v>1.8153292466498199E-4</c:v>
                </c:pt>
                <c:pt idx="2127">
                  <c:v>1.6413066176242412E-4</c:v>
                </c:pt>
                <c:pt idx="2128">
                  <c:v>1.5019310864961615E-4</c:v>
                </c:pt>
                <c:pt idx="2129">
                  <c:v>2.3945295767727469E-4</c:v>
                </c:pt>
                <c:pt idx="2130">
                  <c:v>2.3943447364640946E-4</c:v>
                </c:pt>
                <c:pt idx="2131">
                  <c:v>2.6417297042013934E-4</c:v>
                </c:pt>
                <c:pt idx="2132">
                  <c:v>1.6853908086537114E-3</c:v>
                </c:pt>
                <c:pt idx="2133">
                  <c:v>2.3748279706323119E-4</c:v>
                </c:pt>
                <c:pt idx="2134">
                  <c:v>3.0969094745752422E-4</c:v>
                </c:pt>
                <c:pt idx="2135">
                  <c:v>2.224845593380071E-4</c:v>
                </c:pt>
                <c:pt idx="2136">
                  <c:v>1.7042379631940124E-4</c:v>
                </c:pt>
                <c:pt idx="2137">
                  <c:v>1.2225062117867086E-4</c:v>
                </c:pt>
                <c:pt idx="2138">
                  <c:v>2.5549421798794757E-5</c:v>
                </c:pt>
                <c:pt idx="2139">
                  <c:v>2.7865685247589034E-5</c:v>
                </c:pt>
                <c:pt idx="2140">
                  <c:v>2.7239484362418898E-5</c:v>
                </c:pt>
                <c:pt idx="2141">
                  <c:v>3.9178229367981527E-5</c:v>
                </c:pt>
                <c:pt idx="2142">
                  <c:v>6.3258084403322319E-4</c:v>
                </c:pt>
                <c:pt idx="2143">
                  <c:v>1.0362712552675723E-5</c:v>
                </c:pt>
                <c:pt idx="2144">
                  <c:v>3.7033261541680995E-5</c:v>
                </c:pt>
                <c:pt idx="2145">
                  <c:v>5.0692477395953269E-5</c:v>
                </c:pt>
                <c:pt idx="2146">
                  <c:v>1.4560885731867493E-4</c:v>
                </c:pt>
                <c:pt idx="2147">
                  <c:v>1.0522099620037768E-4</c:v>
                </c:pt>
                <c:pt idx="2148">
                  <c:v>1.1401742688746234E-4</c:v>
                </c:pt>
                <c:pt idx="2149">
                  <c:v>1.1005640755394141E-4</c:v>
                </c:pt>
                <c:pt idx="2150">
                  <c:v>1.7688728756320058E-4</c:v>
                </c:pt>
                <c:pt idx="2151">
                  <c:v>1.0474796363667601E-4</c:v>
                </c:pt>
                <c:pt idx="2152">
                  <c:v>7.8987378062345611E-5</c:v>
                </c:pt>
                <c:pt idx="2153">
                  <c:v>4.2894855164534712E-5</c:v>
                </c:pt>
                <c:pt idx="2154">
                  <c:v>1.2955283489120013E-4</c:v>
                </c:pt>
                <c:pt idx="2155">
                  <c:v>1.2885391839151386E-4</c:v>
                </c:pt>
                <c:pt idx="2156">
                  <c:v>1.6296458904054009E-4</c:v>
                </c:pt>
                <c:pt idx="2157">
                  <c:v>1.8548658489619323E-4</c:v>
                </c:pt>
                <c:pt idx="2158">
                  <c:v>2.7489958336559861E-4</c:v>
                </c:pt>
                <c:pt idx="2159">
                  <c:v>3.2095616579973799E-4</c:v>
                </c:pt>
                <c:pt idx="2160">
                  <c:v>4.9555228216644921E-3</c:v>
                </c:pt>
                <c:pt idx="2161">
                  <c:v>5.2255343244758863E-4</c:v>
                </c:pt>
                <c:pt idx="2162">
                  <c:v>5.7194164286628706E-3</c:v>
                </c:pt>
                <c:pt idx="2163">
                  <c:v>5.1674141023177588E-4</c:v>
                </c:pt>
                <c:pt idx="2164">
                  <c:v>7.1666584878365049E-3</c:v>
                </c:pt>
                <c:pt idx="2165">
                  <c:v>7.4252148327984512E-3</c:v>
                </c:pt>
                <c:pt idx="2166">
                  <c:v>8.4538518528920002E-3</c:v>
                </c:pt>
                <c:pt idx="2167">
                  <c:v>4.4097587364608915E-4</c:v>
                </c:pt>
                <c:pt idx="2168">
                  <c:v>4.6134864773722815E-4</c:v>
                </c:pt>
                <c:pt idx="2169">
                  <c:v>4.8026568081156463E-4</c:v>
                </c:pt>
                <c:pt idx="2170">
                  <c:v>1.0836791888983674E-4</c:v>
                </c:pt>
                <c:pt idx="2171">
                  <c:v>1.4008563597896491E-4</c:v>
                </c:pt>
                <c:pt idx="2172">
                  <c:v>1.1913557569316095E-4</c:v>
                </c:pt>
                <c:pt idx="2173">
                  <c:v>3.3458343006232165E-6</c:v>
                </c:pt>
                <c:pt idx="2174">
                  <c:v>1.9596123112585312E-5</c:v>
                </c:pt>
                <c:pt idx="2175">
                  <c:v>9.5357182690133775E-5</c:v>
                </c:pt>
                <c:pt idx="2176">
                  <c:v>9.2537267906744883E-5</c:v>
                </c:pt>
                <c:pt idx="2177">
                  <c:v>1.0398078736032848E-5</c:v>
                </c:pt>
                <c:pt idx="2178">
                  <c:v>1.3169891874450915E-3</c:v>
                </c:pt>
                <c:pt idx="2179">
                  <c:v>9.5818856873701376E-4</c:v>
                </c:pt>
                <c:pt idx="2180">
                  <c:v>7.9394797602101437E-4</c:v>
                </c:pt>
                <c:pt idx="2181">
                  <c:v>2.8586445046796113E-7</c:v>
                </c:pt>
                <c:pt idx="2182">
                  <c:v>7.9398854422762794E-5</c:v>
                </c:pt>
                <c:pt idx="2183">
                  <c:v>2.5990855513800079E-8</c:v>
                </c:pt>
                <c:pt idx="2184">
                  <c:v>2.3231145949957017E-9</c:v>
                </c:pt>
                <c:pt idx="2185">
                  <c:v>8.1314543651963485E-6</c:v>
                </c:pt>
                <c:pt idx="2186">
                  <c:v>1.5710925548614231E-4</c:v>
                </c:pt>
                <c:pt idx="2187">
                  <c:v>5.8162275604152262E-5</c:v>
                </c:pt>
                <c:pt idx="2188">
                  <c:v>4.24735354112565E-5</c:v>
                </c:pt>
                <c:pt idx="2189">
                  <c:v>2.6010981104934545E-5</c:v>
                </c:pt>
                <c:pt idx="2190">
                  <c:v>5.6747834305760997E-5</c:v>
                </c:pt>
                <c:pt idx="2191">
                  <c:v>4.4189839641694509E-6</c:v>
                </c:pt>
                <c:pt idx="2192">
                  <c:v>1.1251143598071912E-4</c:v>
                </c:pt>
                <c:pt idx="2193">
                  <c:v>1.175397842662543E-4</c:v>
                </c:pt>
                <c:pt idx="2194">
                  <c:v>7.6396726902264904E-6</c:v>
                </c:pt>
                <c:pt idx="2195">
                  <c:v>1.4029135506812948E-5</c:v>
                </c:pt>
                <c:pt idx="2196">
                  <c:v>1.6440345607824594E-5</c:v>
                </c:pt>
                <c:pt idx="2197">
                  <c:v>1.2965129615390429E-5</c:v>
                </c:pt>
                <c:pt idx="2198">
                  <c:v>1.2367329277284322E-3</c:v>
                </c:pt>
                <c:pt idx="2199">
                  <c:v>4.05401940079656E-4</c:v>
                </c:pt>
                <c:pt idx="2200">
                  <c:v>1.269082311425266E-4</c:v>
                </c:pt>
                <c:pt idx="2201">
                  <c:v>8.2325691561588539E-7</c:v>
                </c:pt>
                <c:pt idx="2202">
                  <c:v>3.3056031333537905E-4</c:v>
                </c:pt>
                <c:pt idx="2203">
                  <c:v>3.1481221853078432E-4</c:v>
                </c:pt>
                <c:pt idx="2204">
                  <c:v>4.2588139999459482E-4</c:v>
                </c:pt>
                <c:pt idx="2205">
                  <c:v>4.5849147317967925E-4</c:v>
                </c:pt>
                <c:pt idx="2206">
                  <c:v>5.7535737643175987E-4</c:v>
                </c:pt>
                <c:pt idx="2207">
                  <c:v>5.0117376280741862E-4</c:v>
                </c:pt>
                <c:pt idx="2208">
                  <c:v>4.8527588578796291E-4</c:v>
                </c:pt>
                <c:pt idx="2209">
                  <c:v>4.434920889448295E-4</c:v>
                </c:pt>
                <c:pt idx="2210">
                  <c:v>2.6501947927986007E-5</c:v>
                </c:pt>
                <c:pt idx="2211">
                  <c:v>3.5980042055776421E-5</c:v>
                </c:pt>
                <c:pt idx="2212">
                  <c:v>3.6605439412294914E-5</c:v>
                </c:pt>
                <c:pt idx="2213">
                  <c:v>2.9323067151486269E-5</c:v>
                </c:pt>
                <c:pt idx="2214">
                  <c:v>6.6945638979048091E-6</c:v>
                </c:pt>
                <c:pt idx="2215">
                  <c:v>2.6804936736561822E-8</c:v>
                </c:pt>
                <c:pt idx="2216">
                  <c:v>4.1018285949830144E-6</c:v>
                </c:pt>
                <c:pt idx="2217">
                  <c:v>1.2790377921232072E-7</c:v>
                </c:pt>
                <c:pt idx="2218">
                  <c:v>3.9585728540025479E-9</c:v>
                </c:pt>
                <c:pt idx="2219">
                  <c:v>2.3045707808065851E-8</c:v>
                </c:pt>
                <c:pt idx="2220">
                  <c:v>2.3670728481951733E-6</c:v>
                </c:pt>
                <c:pt idx="2221">
                  <c:v>1.967537786760391E-7</c:v>
                </c:pt>
                <c:pt idx="2222">
                  <c:v>5.1827440138465271E-6</c:v>
                </c:pt>
                <c:pt idx="2223">
                  <c:v>9.2609210451815818E-8</c:v>
                </c:pt>
                <c:pt idx="2224">
                  <c:v>4.1093535880989139E-7</c:v>
                </c:pt>
                <c:pt idx="2225">
                  <c:v>4.3874288373581925E-6</c:v>
                </c:pt>
                <c:pt idx="2226">
                  <c:v>9.8378405749309503E-5</c:v>
                </c:pt>
                <c:pt idx="2227">
                  <c:v>1.0324411200038185E-4</c:v>
                </c:pt>
                <c:pt idx="2228">
                  <c:v>1.0794188019117151E-4</c:v>
                </c:pt>
                <c:pt idx="2229">
                  <c:v>1.0257774747368657E-4</c:v>
                </c:pt>
                <c:pt idx="2230">
                  <c:v>1.2214233076687978E-4</c:v>
                </c:pt>
                <c:pt idx="2231">
                  <c:v>1.60824380198811E-4</c:v>
                </c:pt>
                <c:pt idx="2232">
                  <c:v>3.3403430247429398E-5</c:v>
                </c:pt>
                <c:pt idx="2233">
                  <c:v>1.4841455468763074E-4</c:v>
                </c:pt>
                <c:pt idx="2234">
                  <c:v>2.7248718598333618E-4</c:v>
                </c:pt>
                <c:pt idx="2235">
                  <c:v>2.2400675931230526E-4</c:v>
                </c:pt>
                <c:pt idx="2236">
                  <c:v>3.0409500542598144E-4</c:v>
                </c:pt>
                <c:pt idx="2237">
                  <c:v>2.2466056741488481E-4</c:v>
                </c:pt>
                <c:pt idx="2238">
                  <c:v>3.1785591358624845E-4</c:v>
                </c:pt>
                <c:pt idx="2239">
                  <c:v>3.0639047337830501E-4</c:v>
                </c:pt>
                <c:pt idx="2240">
                  <c:v>3.1173454349814919E-4</c:v>
                </c:pt>
                <c:pt idx="2241">
                  <c:v>3.2389642674452872E-4</c:v>
                </c:pt>
                <c:pt idx="2242">
                  <c:v>5.329901441353517E-5</c:v>
                </c:pt>
                <c:pt idx="2243">
                  <c:v>5.117106514584281E-5</c:v>
                </c:pt>
                <c:pt idx="2244">
                  <c:v>5.1094641833418928E-5</c:v>
                </c:pt>
                <c:pt idx="2245">
                  <c:v>5.7888068764598039E-5</c:v>
                </c:pt>
                <c:pt idx="2246">
                  <c:v>6.967495887000828E-5</c:v>
                </c:pt>
                <c:pt idx="2247">
                  <c:v>7.9220599739377481E-5</c:v>
                </c:pt>
                <c:pt idx="2248">
                  <c:v>7.3407406824892252E-5</c:v>
                </c:pt>
                <c:pt idx="2249">
                  <c:v>4.9311650029343533E-5</c:v>
                </c:pt>
                <c:pt idx="2250">
                  <c:v>1.6909654618689303E-5</c:v>
                </c:pt>
                <c:pt idx="2251">
                  <c:v>2.2548250822626047E-5</c:v>
                </c:pt>
                <c:pt idx="2252">
                  <c:v>6.9234026522561171E-4</c:v>
                </c:pt>
                <c:pt idx="2253">
                  <c:v>2.6395438686704524E-5</c:v>
                </c:pt>
                <c:pt idx="2254">
                  <c:v>1.0283519543315262E-3</c:v>
                </c:pt>
                <c:pt idx="2255">
                  <c:v>4.4917078962915236E-9</c:v>
                </c:pt>
                <c:pt idx="2256">
                  <c:v>8.5348900047490432E-5</c:v>
                </c:pt>
                <c:pt idx="2257">
                  <c:v>2.6174289358571298E-3</c:v>
                </c:pt>
                <c:pt idx="2258">
                  <c:v>4.0441870636649039E-4</c:v>
                </c:pt>
                <c:pt idx="2259">
                  <c:v>4.0359501726979689E-4</c:v>
                </c:pt>
                <c:pt idx="2260">
                  <c:v>4.2217401129461958E-4</c:v>
                </c:pt>
                <c:pt idx="2261">
                  <c:v>4.3953858451078798E-4</c:v>
                </c:pt>
                <c:pt idx="2262">
                  <c:v>2.861714622381278E-3</c:v>
                </c:pt>
                <c:pt idx="2263">
                  <c:v>3.3307835256007998E-4</c:v>
                </c:pt>
                <c:pt idx="2264">
                  <c:v>3.1364905268411271E-4</c:v>
                </c:pt>
                <c:pt idx="2265">
                  <c:v>2.3433897224922891E-4</c:v>
                </c:pt>
                <c:pt idx="2266">
                  <c:v>3.0398307415919671E-4</c:v>
                </c:pt>
                <c:pt idx="2267">
                  <c:v>2.6710691392688971E-4</c:v>
                </c:pt>
                <c:pt idx="2268">
                  <c:v>2.576225855979074E-4</c:v>
                </c:pt>
                <c:pt idx="2269">
                  <c:v>2.9090607121908836E-4</c:v>
                </c:pt>
                <c:pt idx="2270">
                  <c:v>2.4380950061332791E-4</c:v>
                </c:pt>
                <c:pt idx="2271">
                  <c:v>2.7234096869203987E-4</c:v>
                </c:pt>
                <c:pt idx="2272">
                  <c:v>2.7052335314593843E-4</c:v>
                </c:pt>
                <c:pt idx="2273">
                  <c:v>3.2355722421628874E-4</c:v>
                </c:pt>
                <c:pt idx="2274">
                  <c:v>2.3036221312017186E-7</c:v>
                </c:pt>
                <c:pt idx="2275">
                  <c:v>1.0649288423384465E-8</c:v>
                </c:pt>
                <c:pt idx="2276">
                  <c:v>2.3737155966168375E-7</c:v>
                </c:pt>
                <c:pt idx="2277">
                  <c:v>8.948189896653078E-7</c:v>
                </c:pt>
                <c:pt idx="2278">
                  <c:v>2.4392747679234528E-4</c:v>
                </c:pt>
                <c:pt idx="2279">
                  <c:v>3.6036417108218345E-7</c:v>
                </c:pt>
                <c:pt idx="2280">
                  <c:v>1.6572200819309897E-6</c:v>
                </c:pt>
                <c:pt idx="2281">
                  <c:v>1.4781385734008327E-6</c:v>
                </c:pt>
                <c:pt idx="2282">
                  <c:v>1.3336488780531207E-7</c:v>
                </c:pt>
                <c:pt idx="2283">
                  <c:v>5.6502131894900632E-7</c:v>
                </c:pt>
                <c:pt idx="2284">
                  <c:v>2.8391644696590065E-4</c:v>
                </c:pt>
                <c:pt idx="2285">
                  <c:v>1.1025422642224084E-6</c:v>
                </c:pt>
                <c:pt idx="2286">
                  <c:v>3.0937743708540829E-5</c:v>
                </c:pt>
                <c:pt idx="2287">
                  <c:v>2.0559886913235231E-5</c:v>
                </c:pt>
                <c:pt idx="2288">
                  <c:v>2.9620541524203718E-5</c:v>
                </c:pt>
                <c:pt idx="2289">
                  <c:v>1.4117078933043342E-6</c:v>
                </c:pt>
                <c:pt idx="2290">
                  <c:v>3.3544694952280472E-4</c:v>
                </c:pt>
                <c:pt idx="2291">
                  <c:v>1.7780877574865278E-6</c:v>
                </c:pt>
                <c:pt idx="2292">
                  <c:v>2.7420584956186149E-5</c:v>
                </c:pt>
                <c:pt idx="2293">
                  <c:v>8.7482852846345715E-4</c:v>
                </c:pt>
                <c:pt idx="2294">
                  <c:v>6.1546906056318912E-4</c:v>
                </c:pt>
                <c:pt idx="2295">
                  <c:v>2.4000243754688857E-4</c:v>
                </c:pt>
                <c:pt idx="2296">
                  <c:v>5.5300473131914888E-5</c:v>
                </c:pt>
                <c:pt idx="2297">
                  <c:v>4.6891311868906698E-7</c:v>
                </c:pt>
                <c:pt idx="2298">
                  <c:v>3.5546353297752627E-5</c:v>
                </c:pt>
                <c:pt idx="2299">
                  <c:v>3.3706237914751863E-5</c:v>
                </c:pt>
                <c:pt idx="2300">
                  <c:v>1.9745184149889918E-5</c:v>
                </c:pt>
                <c:pt idx="2301">
                  <c:v>2.2794494363921397E-4</c:v>
                </c:pt>
                <c:pt idx="2302">
                  <c:v>7.3341570624956454E-5</c:v>
                </c:pt>
                <c:pt idx="2303">
                  <c:v>5.3593464926934754E-5</c:v>
                </c:pt>
                <c:pt idx="2304">
                  <c:v>3.4767845537272747E-5</c:v>
                </c:pt>
                <c:pt idx="2305">
                  <c:v>4.6547191243752558E-5</c:v>
                </c:pt>
                <c:pt idx="2306">
                  <c:v>1.316473705904189E-4</c:v>
                </c:pt>
                <c:pt idx="2307">
                  <c:v>1.1074859789655497E-4</c:v>
                </c:pt>
                <c:pt idx="2308">
                  <c:v>1.114693989883617E-4</c:v>
                </c:pt>
                <c:pt idx="2309">
                  <c:v>8.5464389624015743E-5</c:v>
                </c:pt>
                <c:pt idx="2310">
                  <c:v>9.2041615902396787E-5</c:v>
                </c:pt>
                <c:pt idx="2311">
                  <c:v>7.2554579494893081E-5</c:v>
                </c:pt>
                <c:pt idx="2312">
                  <c:v>1.0138016516664961E-4</c:v>
                </c:pt>
                <c:pt idx="2313">
                  <c:v>6.7743327001399772E-5</c:v>
                </c:pt>
                <c:pt idx="2314">
                  <c:v>5.4606592931069293E-5</c:v>
                </c:pt>
                <c:pt idx="2315">
                  <c:v>6.4431777832592261E-5</c:v>
                </c:pt>
                <c:pt idx="2316">
                  <c:v>3.1999229451079464E-5</c:v>
                </c:pt>
                <c:pt idx="2317">
                  <c:v>3.516439676267836E-5</c:v>
                </c:pt>
                <c:pt idx="2318">
                  <c:v>1.7874494072958E-5</c:v>
                </c:pt>
                <c:pt idx="2319">
                  <c:v>2.720471967152012E-5</c:v>
                </c:pt>
                <c:pt idx="2320">
                  <c:v>4.7368937500300099E-5</c:v>
                </c:pt>
                <c:pt idx="2321">
                  <c:v>2.3296475883879254E-5</c:v>
                </c:pt>
                <c:pt idx="2322">
                  <c:v>4.394797848256085E-5</c:v>
                </c:pt>
                <c:pt idx="2323">
                  <c:v>7.9100581928440262E-5</c:v>
                </c:pt>
                <c:pt idx="2324">
                  <c:v>7.7475083835288876E-5</c:v>
                </c:pt>
                <c:pt idx="2325">
                  <c:v>2.4691923787542743E-5</c:v>
                </c:pt>
                <c:pt idx="2326">
                  <c:v>1.5295423611277263E-5</c:v>
                </c:pt>
                <c:pt idx="2327">
                  <c:v>8.2860036257057377E-5</c:v>
                </c:pt>
                <c:pt idx="2328">
                  <c:v>1.1160034390895259E-4</c:v>
                </c:pt>
                <c:pt idx="2329">
                  <c:v>1.0845187808084349E-4</c:v>
                </c:pt>
                <c:pt idx="2330">
                  <c:v>1.4546834556586891E-4</c:v>
                </c:pt>
                <c:pt idx="2331">
                  <c:v>1.5477820142824136E-4</c:v>
                </c:pt>
                <c:pt idx="2332">
                  <c:v>1.2117237472533724E-4</c:v>
                </c:pt>
                <c:pt idx="2333">
                  <c:v>9.8050184224044668E-5</c:v>
                </c:pt>
                <c:pt idx="2334">
                  <c:v>1.0140106627854906E-4</c:v>
                </c:pt>
                <c:pt idx="2335">
                  <c:v>1.0805748238157942E-4</c:v>
                </c:pt>
                <c:pt idx="2336">
                  <c:v>5.2605121993010942E-4</c:v>
                </c:pt>
                <c:pt idx="2337">
                  <c:v>5.1816632724582302E-4</c:v>
                </c:pt>
                <c:pt idx="2338">
                  <c:v>1.8908465821625718E-7</c:v>
                </c:pt>
                <c:pt idx="2339">
                  <c:v>2.3325224129672447E-8</c:v>
                </c:pt>
                <c:pt idx="2340">
                  <c:v>3.3349718400554923E-6</c:v>
                </c:pt>
                <c:pt idx="2341">
                  <c:v>5.6495921997491195E-4</c:v>
                </c:pt>
                <c:pt idx="2342">
                  <c:v>9.8558378906414993E-7</c:v>
                </c:pt>
                <c:pt idx="2343">
                  <c:v>1.3598587587127147E-6</c:v>
                </c:pt>
                <c:pt idx="2344">
                  <c:v>3.5552394928150197E-6</c:v>
                </c:pt>
                <c:pt idx="2345">
                  <c:v>7.7718929905692378E-7</c:v>
                </c:pt>
                <c:pt idx="2346">
                  <c:v>5.7161618743359265E-6</c:v>
                </c:pt>
                <c:pt idx="2347">
                  <c:v>2.5423889705923831E-7</c:v>
                </c:pt>
                <c:pt idx="2348">
                  <c:v>2.0562309453403859E-6</c:v>
                </c:pt>
                <c:pt idx="2349">
                  <c:v>1.7740167373769578E-7</c:v>
                </c:pt>
                <c:pt idx="2350">
                  <c:v>5.3115970593990948E-8</c:v>
                </c:pt>
                <c:pt idx="2351">
                  <c:v>1.7384107241573394E-6</c:v>
                </c:pt>
                <c:pt idx="2352">
                  <c:v>3.0499349061410798E-8</c:v>
                </c:pt>
                <c:pt idx="2353">
                  <c:v>4.7504380450738605E-3</c:v>
                </c:pt>
                <c:pt idx="2354">
                  <c:v>2.0635997084276322E-9</c:v>
                </c:pt>
                <c:pt idx="2355">
                  <c:v>1.1924291394561817E-3</c:v>
                </c:pt>
                <c:pt idx="2356">
                  <c:v>5.7398569730682854E-4</c:v>
                </c:pt>
                <c:pt idx="2357">
                  <c:v>3.0825325901791516E-7</c:v>
                </c:pt>
                <c:pt idx="2358">
                  <c:v>4.297888847417064E-5</c:v>
                </c:pt>
                <c:pt idx="2359">
                  <c:v>8.8583328459171756E-5</c:v>
                </c:pt>
                <c:pt idx="2360">
                  <c:v>1.190951854989383E-4</c:v>
                </c:pt>
                <c:pt idx="2361">
                  <c:v>3.1566012152042249E-3</c:v>
                </c:pt>
                <c:pt idx="2362">
                  <c:v>3.0470643537871826E-3</c:v>
                </c:pt>
                <c:pt idx="2363">
                  <c:v>3.5371726408539345E-3</c:v>
                </c:pt>
                <c:pt idx="2364">
                  <c:v>3.1299255248745553E-4</c:v>
                </c:pt>
                <c:pt idx="2365">
                  <c:v>7.1187919042408514E-4</c:v>
                </c:pt>
                <c:pt idx="2366">
                  <c:v>5.5341212780769438E-3</c:v>
                </c:pt>
                <c:pt idx="2367">
                  <c:v>8.8396626270062235E-4</c:v>
                </c:pt>
                <c:pt idx="2368">
                  <c:v>1.0419701682215278E-3</c:v>
                </c:pt>
                <c:pt idx="2369">
                  <c:v>9.2525194635341933E-4</c:v>
                </c:pt>
                <c:pt idx="2370">
                  <c:v>3.666895292402755E-5</c:v>
                </c:pt>
                <c:pt idx="2371">
                  <c:v>1.1445265476704988E-7</c:v>
                </c:pt>
                <c:pt idx="2372">
                  <c:v>1.9759253185820096E-5</c:v>
                </c:pt>
                <c:pt idx="2373">
                  <c:v>4.884995944536317E-6</c:v>
                </c:pt>
                <c:pt idx="2374">
                  <c:v>8.9886988730918576E-5</c:v>
                </c:pt>
                <c:pt idx="2375">
                  <c:v>3.660136599775446E-5</c:v>
                </c:pt>
                <c:pt idx="2376">
                  <c:v>4.0695752365514788E-5</c:v>
                </c:pt>
                <c:pt idx="2377">
                  <c:v>4.5184317497648005E-5</c:v>
                </c:pt>
                <c:pt idx="2378">
                  <c:v>1.4953544158081292E-5</c:v>
                </c:pt>
                <c:pt idx="2379">
                  <c:v>1.7619977598842713E-5</c:v>
                </c:pt>
                <c:pt idx="2380">
                  <c:v>1.3291944906452904E-5</c:v>
                </c:pt>
                <c:pt idx="2381">
                  <c:v>2.6160893314669528E-5</c:v>
                </c:pt>
                <c:pt idx="2382">
                  <c:v>3.3062475052797861E-6</c:v>
                </c:pt>
                <c:pt idx="2383">
                  <c:v>1.956251058545224E-6</c:v>
                </c:pt>
                <c:pt idx="2384">
                  <c:v>4.2756232861473314E-6</c:v>
                </c:pt>
                <c:pt idx="2385">
                  <c:v>7.4234975463562039E-8</c:v>
                </c:pt>
                <c:pt idx="2386">
                  <c:v>1.3098732295357E-4</c:v>
                </c:pt>
                <c:pt idx="2387">
                  <c:v>1.5183405903041894E-5</c:v>
                </c:pt>
                <c:pt idx="2388">
                  <c:v>1.3539214006025009E-4</c:v>
                </c:pt>
                <c:pt idx="2389">
                  <c:v>3.4883875351518251E-5</c:v>
                </c:pt>
                <c:pt idx="2390">
                  <c:v>1.1539001019015896E-4</c:v>
                </c:pt>
                <c:pt idx="2391">
                  <c:v>1.123744662432215E-4</c:v>
                </c:pt>
                <c:pt idx="2392">
                  <c:v>1.0541092966497681E-4</c:v>
                </c:pt>
                <c:pt idx="2393">
                  <c:v>4.7531829110860908E-6</c:v>
                </c:pt>
                <c:pt idx="2394">
                  <c:v>3.2543464778983953E-5</c:v>
                </c:pt>
                <c:pt idx="2395">
                  <c:v>2.8135916643609267E-5</c:v>
                </c:pt>
                <c:pt idx="2396">
                  <c:v>7.2303742251896802E-5</c:v>
                </c:pt>
                <c:pt idx="2397">
                  <c:v>7.2638747504520933E-5</c:v>
                </c:pt>
                <c:pt idx="2398">
                  <c:v>2.6340951457347735E-4</c:v>
                </c:pt>
                <c:pt idx="2399">
                  <c:v>2.7501629359404034E-6</c:v>
                </c:pt>
                <c:pt idx="2400">
                  <c:v>1.9441959528835618E-5</c:v>
                </c:pt>
                <c:pt idx="2401">
                  <c:v>1.0743856791951073E-5</c:v>
                </c:pt>
                <c:pt idx="2402">
                  <c:v>4.3853873359907684E-6</c:v>
                </c:pt>
                <c:pt idx="2403">
                  <c:v>4.4964296131170189E-6</c:v>
                </c:pt>
                <c:pt idx="2404">
                  <c:v>7.0554702776709781E-6</c:v>
                </c:pt>
                <c:pt idx="2405">
                  <c:v>3.4309756359400282E-5</c:v>
                </c:pt>
                <c:pt idx="2406">
                  <c:v>1.2549227433383954E-5</c:v>
                </c:pt>
                <c:pt idx="2407">
                  <c:v>2.4964637682642612E-6</c:v>
                </c:pt>
                <c:pt idx="2408">
                  <c:v>1.1854560469911103E-5</c:v>
                </c:pt>
                <c:pt idx="2409">
                  <c:v>1.9512959562311264E-5</c:v>
                </c:pt>
                <c:pt idx="2410">
                  <c:v>2.7426546750975228E-5</c:v>
                </c:pt>
                <c:pt idx="2411">
                  <c:v>3.80382849076215E-5</c:v>
                </c:pt>
                <c:pt idx="2412">
                  <c:v>3.4682629510648813E-5</c:v>
                </c:pt>
                <c:pt idx="2413">
                  <c:v>6.260054479914512E-6</c:v>
                </c:pt>
                <c:pt idx="2414">
                  <c:v>5.1138806467558184E-5</c:v>
                </c:pt>
                <c:pt idx="2415">
                  <c:v>6.8054170153840625E-5</c:v>
                </c:pt>
                <c:pt idx="2416">
                  <c:v>6.5636994188612464E-5</c:v>
                </c:pt>
                <c:pt idx="2417">
                  <c:v>6.9706700456955797E-5</c:v>
                </c:pt>
                <c:pt idx="2418">
                  <c:v>5.6838441830523437E-6</c:v>
                </c:pt>
                <c:pt idx="2419">
                  <c:v>9.1283993659624359E-6</c:v>
                </c:pt>
                <c:pt idx="2420">
                  <c:v>1.4145562031508787E-5</c:v>
                </c:pt>
                <c:pt idx="2421">
                  <c:v>1.1026720849711E-5</c:v>
                </c:pt>
                <c:pt idx="2422">
                  <c:v>1.6823826513805338E-6</c:v>
                </c:pt>
                <c:pt idx="2423">
                  <c:v>1.019118451434889E-6</c:v>
                </c:pt>
                <c:pt idx="2424">
                  <c:v>8.1029489364464481E-9</c:v>
                </c:pt>
                <c:pt idx="2425">
                  <c:v>3.8864971756392565E-8</c:v>
                </c:pt>
                <c:pt idx="2426">
                  <c:v>4.1315923432062468E-6</c:v>
                </c:pt>
                <c:pt idx="2427">
                  <c:v>7.3334448893763292E-7</c:v>
                </c:pt>
                <c:pt idx="2428">
                  <c:v>4.9719021559759718E-6</c:v>
                </c:pt>
                <c:pt idx="2429">
                  <c:v>5.7142138489649193E-6</c:v>
                </c:pt>
                <c:pt idx="2430">
                  <c:v>1.2603647726817336E-5</c:v>
                </c:pt>
                <c:pt idx="2431">
                  <c:v>1.2563860989883323E-5</c:v>
                </c:pt>
                <c:pt idx="2432">
                  <c:v>3.0477205592581286E-5</c:v>
                </c:pt>
                <c:pt idx="2433">
                  <c:v>1.6777889195309962E-5</c:v>
                </c:pt>
                <c:pt idx="2434">
                  <c:v>1.7934633856849749E-6</c:v>
                </c:pt>
                <c:pt idx="2435">
                  <c:v>1.543874700313379E-4</c:v>
                </c:pt>
                <c:pt idx="2436">
                  <c:v>1.6011965446392925E-4</c:v>
                </c:pt>
                <c:pt idx="2437">
                  <c:v>1.7002953929864161E-4</c:v>
                </c:pt>
                <c:pt idx="2438">
                  <c:v>1.4506953285583991E-4</c:v>
                </c:pt>
                <c:pt idx="2439">
                  <c:v>1.3738290463075899E-4</c:v>
                </c:pt>
                <c:pt idx="2440">
                  <c:v>1.4436691866014323E-3</c:v>
                </c:pt>
                <c:pt idx="2441">
                  <c:v>7.9807054828058901E-4</c:v>
                </c:pt>
                <c:pt idx="2442">
                  <c:v>5.2709290223129288E-4</c:v>
                </c:pt>
                <c:pt idx="2443">
                  <c:v>2.7823348981695681E-4</c:v>
                </c:pt>
                <c:pt idx="2444">
                  <c:v>1.9127553142517692E-4</c:v>
                </c:pt>
                <c:pt idx="2445">
                  <c:v>1.3484377325953856E-4</c:v>
                </c:pt>
                <c:pt idx="2446">
                  <c:v>2.2568607713528279E-4</c:v>
                </c:pt>
                <c:pt idx="2447">
                  <c:v>2.0333775468831468E-4</c:v>
                </c:pt>
                <c:pt idx="2448">
                  <c:v>1.9250354309618034E-4</c:v>
                </c:pt>
                <c:pt idx="2449">
                  <c:v>2.046536126821616E-5</c:v>
                </c:pt>
                <c:pt idx="2450">
                  <c:v>2.232305193342774E-3</c:v>
                </c:pt>
                <c:pt idx="2451">
                  <c:v>2.1097985848801066E-4</c:v>
                </c:pt>
                <c:pt idx="2452">
                  <c:v>2.1008176724531249E-5</c:v>
                </c:pt>
                <c:pt idx="2453">
                  <c:v>2.4007148486444312E-4</c:v>
                </c:pt>
                <c:pt idx="2454">
                  <c:v>2.6015818646566547E-4</c:v>
                </c:pt>
                <c:pt idx="2455">
                  <c:v>2.5879729652765953E-4</c:v>
                </c:pt>
                <c:pt idx="2456">
                  <c:v>2.9249319797418284E-4</c:v>
                </c:pt>
                <c:pt idx="2457">
                  <c:v>3.8144334004499812E-3</c:v>
                </c:pt>
                <c:pt idx="2458">
                  <c:v>2.9801123323183661E-4</c:v>
                </c:pt>
                <c:pt idx="2459">
                  <c:v>1.7621273751936342E-4</c:v>
                </c:pt>
                <c:pt idx="2460">
                  <c:v>4.2269688506190654E-4</c:v>
                </c:pt>
                <c:pt idx="2461">
                  <c:v>5.5241725487764962E-4</c:v>
                </c:pt>
                <c:pt idx="2462">
                  <c:v>6.9948652263865383E-3</c:v>
                </c:pt>
                <c:pt idx="2463">
                  <c:v>7.5913199132929699E-3</c:v>
                </c:pt>
                <c:pt idx="2464">
                  <c:v>9.8534298886045115E-4</c:v>
                </c:pt>
                <c:pt idx="2465">
                  <c:v>1.2527299230935612E-3</c:v>
                </c:pt>
                <c:pt idx="2466">
                  <c:v>5.0518169217470975E-4</c:v>
                </c:pt>
                <c:pt idx="2467">
                  <c:v>6.6840156943882886E-6</c:v>
                </c:pt>
                <c:pt idx="2468">
                  <c:v>1.4774453331060885E-5</c:v>
                </c:pt>
                <c:pt idx="2469">
                  <c:v>2.53853292728454E-6</c:v>
                </c:pt>
                <c:pt idx="2470">
                  <c:v>4.0910953615574133E-5</c:v>
                </c:pt>
                <c:pt idx="2471">
                  <c:v>6.9810267155969978E-5</c:v>
                </c:pt>
                <c:pt idx="2472">
                  <c:v>1.1703950189011977E-4</c:v>
                </c:pt>
                <c:pt idx="2473">
                  <c:v>1.1612337361247864E-4</c:v>
                </c:pt>
                <c:pt idx="2474">
                  <c:v>6.7681042608960899E-3</c:v>
                </c:pt>
                <c:pt idx="2475">
                  <c:v>9.7770677138598952E-3</c:v>
                </c:pt>
                <c:pt idx="2476">
                  <c:v>1.0386883944300284E-4</c:v>
                </c:pt>
                <c:pt idx="2477">
                  <c:v>1.329007347421594E-4</c:v>
                </c:pt>
                <c:pt idx="2478">
                  <c:v>1.374766247063036E-4</c:v>
                </c:pt>
                <c:pt idx="2479">
                  <c:v>7.9281138889958913E-3</c:v>
                </c:pt>
                <c:pt idx="2480">
                  <c:v>3.0097277793940012E-4</c:v>
                </c:pt>
                <c:pt idx="2481">
                  <c:v>3.5220008877324564E-4</c:v>
                </c:pt>
              </c:numCache>
            </c:numRef>
          </c:val>
          <c:extLst>
            <c:ext xmlns:c16="http://schemas.microsoft.com/office/drawing/2014/chart" uri="{C3380CC4-5D6E-409C-BE32-E72D297353CC}">
              <c16:uniqueId val="{00000001-BA14-4FF3-A43A-B8576E07D0C4}"/>
            </c:ext>
          </c:extLst>
        </c:ser>
        <c:dLbls>
          <c:showLegendKey val="0"/>
          <c:showVal val="0"/>
          <c:showCatName val="0"/>
          <c:showSerName val="0"/>
          <c:showPercent val="0"/>
          <c:showBubbleSize val="0"/>
        </c:dLbls>
        <c:gapWidth val="150"/>
        <c:axId val="197130671"/>
        <c:axId val="56967343"/>
      </c:barChart>
      <c:catAx>
        <c:axId val="197130671"/>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56967343"/>
        <c:crosses val="autoZero"/>
        <c:auto val="1"/>
        <c:lblAlgn val="ctr"/>
        <c:lblOffset val="100"/>
        <c:noMultiLvlLbl val="0"/>
      </c:catAx>
      <c:valAx>
        <c:axId val="56967343"/>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9713067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2482"/>
                <c:pt idx="0">
                  <c:v>6.9907978005097921E-3</c:v>
                </c:pt>
                <c:pt idx="1">
                  <c:v>7.0145035347002451E-3</c:v>
                </c:pt>
                <c:pt idx="2">
                  <c:v>6.9942407484850748E-3</c:v>
                </c:pt>
                <c:pt idx="3">
                  <c:v>7.0369825064763606E-3</c:v>
                </c:pt>
                <c:pt idx="4">
                  <c:v>6.9575508540852477E-3</c:v>
                </c:pt>
                <c:pt idx="5">
                  <c:v>6.9356582635465621E-3</c:v>
                </c:pt>
                <c:pt idx="6">
                  <c:v>6.9764289304074748E-3</c:v>
                </c:pt>
                <c:pt idx="7">
                  <c:v>7.0102103828459904E-3</c:v>
                </c:pt>
                <c:pt idx="8">
                  <c:v>7.1231269634177584E-3</c:v>
                </c:pt>
                <c:pt idx="9">
                  <c:v>7.1294366341922589E-3</c:v>
                </c:pt>
                <c:pt idx="10">
                  <c:v>7.1241140776268442E-3</c:v>
                </c:pt>
                <c:pt idx="11">
                  <c:v>7.3700245264554688E-3</c:v>
                </c:pt>
                <c:pt idx="12">
                  <c:v>7.5309769230585523E-3</c:v>
                </c:pt>
                <c:pt idx="13">
                  <c:v>9.4411410347963326E-3</c:v>
                </c:pt>
                <c:pt idx="14">
                  <c:v>7.6564890109704822E-3</c:v>
                </c:pt>
                <c:pt idx="15">
                  <c:v>7.7015971595358248E-3</c:v>
                </c:pt>
                <c:pt idx="16">
                  <c:v>6.9828000712295083E-3</c:v>
                </c:pt>
                <c:pt idx="17">
                  <c:v>7.4274663973697636E-3</c:v>
                </c:pt>
                <c:pt idx="18">
                  <c:v>6.9304276012908655E-3</c:v>
                </c:pt>
                <c:pt idx="19">
                  <c:v>7.0009053006991947E-3</c:v>
                </c:pt>
                <c:pt idx="20">
                  <c:v>6.7833657218410431E-3</c:v>
                </c:pt>
                <c:pt idx="21">
                  <c:v>6.8062065738104726E-3</c:v>
                </c:pt>
                <c:pt idx="22">
                  <c:v>6.7234210574196665E-3</c:v>
                </c:pt>
                <c:pt idx="23">
                  <c:v>7.8096105306263604E-3</c:v>
                </c:pt>
                <c:pt idx="24">
                  <c:v>7.4918149733007276E-3</c:v>
                </c:pt>
                <c:pt idx="25">
                  <c:v>6.7926937722525135E-3</c:v>
                </c:pt>
                <c:pt idx="26">
                  <c:v>7.4595106703537976E-3</c:v>
                </c:pt>
                <c:pt idx="27">
                  <c:v>7.6059966279054259E-3</c:v>
                </c:pt>
                <c:pt idx="28">
                  <c:v>7.3861176563536452E-3</c:v>
                </c:pt>
                <c:pt idx="29">
                  <c:v>7.4660623924984026E-3</c:v>
                </c:pt>
                <c:pt idx="30">
                  <c:v>7.5093566738803708E-3</c:v>
                </c:pt>
                <c:pt idx="31">
                  <c:v>7.5933600784388999E-3</c:v>
                </c:pt>
                <c:pt idx="32">
                  <c:v>7.3339201745740911E-3</c:v>
                </c:pt>
                <c:pt idx="33">
                  <c:v>7.6101348253055619E-3</c:v>
                </c:pt>
                <c:pt idx="34">
                  <c:v>6.8917896906252234E-3</c:v>
                </c:pt>
                <c:pt idx="35">
                  <c:v>6.9497899349316959E-3</c:v>
                </c:pt>
                <c:pt idx="36">
                  <c:v>6.798138847578938E-3</c:v>
                </c:pt>
                <c:pt idx="37">
                  <c:v>6.7399966123768617E-3</c:v>
                </c:pt>
                <c:pt idx="38">
                  <c:v>6.6746169750760967E-3</c:v>
                </c:pt>
                <c:pt idx="39">
                  <c:v>6.8554477979317664E-3</c:v>
                </c:pt>
                <c:pt idx="40">
                  <c:v>6.6037863013363642E-3</c:v>
                </c:pt>
                <c:pt idx="41">
                  <c:v>6.6155138029650937E-3</c:v>
                </c:pt>
                <c:pt idx="42">
                  <c:v>6.6611315004490084E-3</c:v>
                </c:pt>
                <c:pt idx="43">
                  <c:v>7.5544168267618513E-3</c:v>
                </c:pt>
                <c:pt idx="44">
                  <c:v>6.6151375237439589E-3</c:v>
                </c:pt>
                <c:pt idx="45">
                  <c:v>6.6008259776339706E-3</c:v>
                </c:pt>
                <c:pt idx="46">
                  <c:v>6.6099853197105329E-3</c:v>
                </c:pt>
                <c:pt idx="47">
                  <c:v>6.6739138577901116E-3</c:v>
                </c:pt>
                <c:pt idx="48">
                  <c:v>7.451509449255881E-3</c:v>
                </c:pt>
                <c:pt idx="49">
                  <c:v>7.5705302891598174E-3</c:v>
                </c:pt>
                <c:pt idx="50">
                  <c:v>7.6629348204349272E-3</c:v>
                </c:pt>
                <c:pt idx="51">
                  <c:v>7.6328848781165425E-3</c:v>
                </c:pt>
                <c:pt idx="52">
                  <c:v>7.5648325072572671E-3</c:v>
                </c:pt>
                <c:pt idx="53">
                  <c:v>7.5763935376969458E-3</c:v>
                </c:pt>
                <c:pt idx="54">
                  <c:v>7.6856382088502919E-3</c:v>
                </c:pt>
                <c:pt idx="55">
                  <c:v>7.6180355866500259E-3</c:v>
                </c:pt>
                <c:pt idx="56">
                  <c:v>7.8702617715523757E-3</c:v>
                </c:pt>
                <c:pt idx="57">
                  <c:v>7.9367921890715447E-3</c:v>
                </c:pt>
                <c:pt idx="58">
                  <c:v>8.0630350830491523E-3</c:v>
                </c:pt>
                <c:pt idx="59">
                  <c:v>7.9731288292499529E-3</c:v>
                </c:pt>
                <c:pt idx="60">
                  <c:v>8.3758285163947066E-3</c:v>
                </c:pt>
                <c:pt idx="61">
                  <c:v>8.423431925375072E-3</c:v>
                </c:pt>
                <c:pt idx="62">
                  <c:v>9.5267509205236994E-3</c:v>
                </c:pt>
                <c:pt idx="63">
                  <c:v>9.6499466504052136E-3</c:v>
                </c:pt>
                <c:pt idx="64">
                  <c:v>7.4225104278423824E-3</c:v>
                </c:pt>
                <c:pt idx="65">
                  <c:v>6.7904491412251588E-3</c:v>
                </c:pt>
                <c:pt idx="66">
                  <c:v>6.8289613018767291E-3</c:v>
                </c:pt>
                <c:pt idx="67">
                  <c:v>6.7886621341538295E-3</c:v>
                </c:pt>
                <c:pt idx="68">
                  <c:v>6.7914786287273619E-3</c:v>
                </c:pt>
                <c:pt idx="69">
                  <c:v>6.8828488056894878E-3</c:v>
                </c:pt>
                <c:pt idx="70">
                  <c:v>7.5030061619922013E-3</c:v>
                </c:pt>
                <c:pt idx="71">
                  <c:v>7.2113625854924599E-3</c:v>
                </c:pt>
                <c:pt idx="72">
                  <c:v>7.1205672722686707E-3</c:v>
                </c:pt>
                <c:pt idx="73">
                  <c:v>7.2079533287153861E-3</c:v>
                </c:pt>
                <c:pt idx="74">
                  <c:v>1.4811856037012006E-2</c:v>
                </c:pt>
                <c:pt idx="75">
                  <c:v>1.421563455492038E-2</c:v>
                </c:pt>
                <c:pt idx="76">
                  <c:v>1.4371144115532006E-2</c:v>
                </c:pt>
                <c:pt idx="77">
                  <c:v>1.4195196033916779E-2</c:v>
                </c:pt>
                <c:pt idx="78">
                  <c:v>1.3931149189273956E-2</c:v>
                </c:pt>
                <c:pt idx="79">
                  <c:v>1.353137212491168E-2</c:v>
                </c:pt>
                <c:pt idx="80">
                  <c:v>8.0429463817976686E-3</c:v>
                </c:pt>
                <c:pt idx="81">
                  <c:v>7.9835941316512542E-3</c:v>
                </c:pt>
                <c:pt idx="82">
                  <c:v>8.0588234735116358E-3</c:v>
                </c:pt>
                <c:pt idx="83">
                  <c:v>8.1775843892874945E-3</c:v>
                </c:pt>
                <c:pt idx="84">
                  <c:v>8.1482932416571049E-3</c:v>
                </c:pt>
                <c:pt idx="85">
                  <c:v>8.081837048124943E-3</c:v>
                </c:pt>
                <c:pt idx="86">
                  <c:v>7.8078279387710885E-3</c:v>
                </c:pt>
                <c:pt idx="87">
                  <c:v>7.7954888411442E-3</c:v>
                </c:pt>
                <c:pt idx="88">
                  <c:v>7.8433744361481195E-3</c:v>
                </c:pt>
                <c:pt idx="89">
                  <c:v>7.787756037253785E-3</c:v>
                </c:pt>
                <c:pt idx="90">
                  <c:v>8.2421575438627499E-3</c:v>
                </c:pt>
                <c:pt idx="91">
                  <c:v>8.5424740736671188E-3</c:v>
                </c:pt>
                <c:pt idx="92">
                  <c:v>8.5190866284307627E-3</c:v>
                </c:pt>
                <c:pt idx="93">
                  <c:v>8.4666881431431102E-3</c:v>
                </c:pt>
                <c:pt idx="94">
                  <c:v>8.2005725248638188E-3</c:v>
                </c:pt>
                <c:pt idx="95">
                  <c:v>8.0070914583709584E-3</c:v>
                </c:pt>
                <c:pt idx="96">
                  <c:v>6.7546222053199833E-3</c:v>
                </c:pt>
                <c:pt idx="97">
                  <c:v>7.3659190206460078E-3</c:v>
                </c:pt>
                <c:pt idx="98">
                  <c:v>6.6526815192898166E-3</c:v>
                </c:pt>
                <c:pt idx="99">
                  <c:v>6.7055284255089238E-3</c:v>
                </c:pt>
                <c:pt idx="100">
                  <c:v>6.6177861892768291E-3</c:v>
                </c:pt>
                <c:pt idx="101">
                  <c:v>6.5793653610280089E-3</c:v>
                </c:pt>
                <c:pt idx="102">
                  <c:v>6.5569056288476788E-3</c:v>
                </c:pt>
                <c:pt idx="103">
                  <c:v>7.6706363633043256E-3</c:v>
                </c:pt>
                <c:pt idx="104">
                  <c:v>6.5785930005966753E-3</c:v>
                </c:pt>
                <c:pt idx="105">
                  <c:v>6.5747179516702616E-3</c:v>
                </c:pt>
                <c:pt idx="106">
                  <c:v>6.5769266769106277E-3</c:v>
                </c:pt>
                <c:pt idx="107">
                  <c:v>6.6804105821844789E-3</c:v>
                </c:pt>
                <c:pt idx="108">
                  <c:v>6.6128962963924488E-3</c:v>
                </c:pt>
                <c:pt idx="109">
                  <c:v>6.6288191348573876E-3</c:v>
                </c:pt>
                <c:pt idx="110">
                  <c:v>6.6408137476306394E-3</c:v>
                </c:pt>
                <c:pt idx="111">
                  <c:v>6.7413519174735412E-3</c:v>
                </c:pt>
                <c:pt idx="112">
                  <c:v>1.185739745280784E-2</c:v>
                </c:pt>
                <c:pt idx="113">
                  <c:v>1.2175844479594076E-2</c:v>
                </c:pt>
                <c:pt idx="114">
                  <c:v>1.3917807755324547E-2</c:v>
                </c:pt>
                <c:pt idx="115">
                  <c:v>1.3415675685689552E-2</c:v>
                </c:pt>
                <c:pt idx="116">
                  <c:v>1.2290518660974104E-2</c:v>
                </c:pt>
                <c:pt idx="117">
                  <c:v>1.0818203521062915E-2</c:v>
                </c:pt>
                <c:pt idx="118">
                  <c:v>9.6620252194647913E-3</c:v>
                </c:pt>
                <c:pt idx="119">
                  <c:v>1.0039120423914031E-2</c:v>
                </c:pt>
                <c:pt idx="120">
                  <c:v>1.0012087816845762E-2</c:v>
                </c:pt>
                <c:pt idx="121">
                  <c:v>9.628428744476638E-3</c:v>
                </c:pt>
                <c:pt idx="122">
                  <c:v>1.0987905054734359E-2</c:v>
                </c:pt>
                <c:pt idx="123">
                  <c:v>1.1281469819956848E-2</c:v>
                </c:pt>
                <c:pt idx="124">
                  <c:v>9.9651836359708652E-3</c:v>
                </c:pt>
                <c:pt idx="125">
                  <c:v>1.1318335700784374E-2</c:v>
                </c:pt>
                <c:pt idx="126">
                  <c:v>1.0176461045955171E-2</c:v>
                </c:pt>
                <c:pt idx="127">
                  <c:v>1.1798397401659983E-2</c:v>
                </c:pt>
                <c:pt idx="128">
                  <c:v>9.8756205142136472E-3</c:v>
                </c:pt>
                <c:pt idx="129">
                  <c:v>1.0503978426558883E-2</c:v>
                </c:pt>
                <c:pt idx="130">
                  <c:v>9.6644272803645421E-3</c:v>
                </c:pt>
                <c:pt idx="131">
                  <c:v>1.0107881413387965E-2</c:v>
                </c:pt>
                <c:pt idx="132">
                  <c:v>1.0425147737500617E-2</c:v>
                </c:pt>
                <c:pt idx="133">
                  <c:v>1.0117503179193453E-2</c:v>
                </c:pt>
                <c:pt idx="134">
                  <c:v>1.0313618526098019E-2</c:v>
                </c:pt>
                <c:pt idx="135">
                  <c:v>1.035813812860696E-2</c:v>
                </c:pt>
                <c:pt idx="136">
                  <c:v>1.0031148476152846E-2</c:v>
                </c:pt>
                <c:pt idx="137">
                  <c:v>9.4979868144977764E-3</c:v>
                </c:pt>
                <c:pt idx="138">
                  <c:v>9.0976620851563154E-3</c:v>
                </c:pt>
                <c:pt idx="139">
                  <c:v>8.9838691250842071E-3</c:v>
                </c:pt>
                <c:pt idx="140">
                  <c:v>8.9743979302349518E-3</c:v>
                </c:pt>
                <c:pt idx="141">
                  <c:v>8.5461259148915201E-3</c:v>
                </c:pt>
                <c:pt idx="142">
                  <c:v>8.3628997949329355E-3</c:v>
                </c:pt>
                <c:pt idx="143">
                  <c:v>8.4264263971955203E-3</c:v>
                </c:pt>
                <c:pt idx="144">
                  <c:v>6.7630011092327134E-3</c:v>
                </c:pt>
                <c:pt idx="145">
                  <c:v>6.6581178866481671E-3</c:v>
                </c:pt>
                <c:pt idx="146">
                  <c:v>6.6697226657716057E-3</c:v>
                </c:pt>
                <c:pt idx="147">
                  <c:v>6.6500030631317202E-3</c:v>
                </c:pt>
                <c:pt idx="148">
                  <c:v>6.5743340389894768E-3</c:v>
                </c:pt>
                <c:pt idx="149">
                  <c:v>7.3867819874193436E-3</c:v>
                </c:pt>
                <c:pt idx="150">
                  <c:v>6.6110371125353805E-3</c:v>
                </c:pt>
                <c:pt idx="151">
                  <c:v>6.5859070009281371E-3</c:v>
                </c:pt>
                <c:pt idx="152">
                  <c:v>7.3362372675710883E-3</c:v>
                </c:pt>
                <c:pt idx="153">
                  <c:v>6.5634579108901281E-3</c:v>
                </c:pt>
                <c:pt idx="154">
                  <c:v>6.5296765623908629E-3</c:v>
                </c:pt>
                <c:pt idx="155">
                  <c:v>6.6172204312995638E-3</c:v>
                </c:pt>
                <c:pt idx="156">
                  <c:v>6.5625462496091812E-3</c:v>
                </c:pt>
                <c:pt idx="157">
                  <c:v>6.5953312731032608E-3</c:v>
                </c:pt>
                <c:pt idx="158">
                  <c:v>6.6006728643933331E-3</c:v>
                </c:pt>
                <c:pt idx="159">
                  <c:v>7.5994772496053159E-3</c:v>
                </c:pt>
                <c:pt idx="160">
                  <c:v>7.7105944698749786E-3</c:v>
                </c:pt>
                <c:pt idx="161">
                  <c:v>7.9458458284468788E-3</c:v>
                </c:pt>
                <c:pt idx="162">
                  <c:v>7.5782566357285065E-3</c:v>
                </c:pt>
                <c:pt idx="163">
                  <c:v>7.5033002093027185E-3</c:v>
                </c:pt>
                <c:pt idx="164">
                  <c:v>7.1082251973082367E-3</c:v>
                </c:pt>
                <c:pt idx="165">
                  <c:v>7.102604755696817E-3</c:v>
                </c:pt>
                <c:pt idx="166">
                  <c:v>7.4391021236549061E-3</c:v>
                </c:pt>
                <c:pt idx="167">
                  <c:v>7.3504199252943875E-3</c:v>
                </c:pt>
                <c:pt idx="168">
                  <c:v>7.1904227022357523E-3</c:v>
                </c:pt>
                <c:pt idx="169">
                  <c:v>7.1847890843754342E-3</c:v>
                </c:pt>
                <c:pt idx="170">
                  <c:v>7.3494155151127769E-3</c:v>
                </c:pt>
                <c:pt idx="171">
                  <c:v>7.3314815574687517E-3</c:v>
                </c:pt>
                <c:pt idx="172">
                  <c:v>7.337579940168616E-3</c:v>
                </c:pt>
                <c:pt idx="173">
                  <c:v>7.1790320536392139E-3</c:v>
                </c:pt>
                <c:pt idx="174">
                  <c:v>7.7451439563057251E-3</c:v>
                </c:pt>
                <c:pt idx="175">
                  <c:v>7.4505300533232255E-3</c:v>
                </c:pt>
                <c:pt idx="176">
                  <c:v>7.0060539522635648E-3</c:v>
                </c:pt>
                <c:pt idx="177">
                  <c:v>7.046610423209647E-3</c:v>
                </c:pt>
                <c:pt idx="178">
                  <c:v>6.9447463381727128E-3</c:v>
                </c:pt>
                <c:pt idx="179">
                  <c:v>6.9838582586775758E-3</c:v>
                </c:pt>
                <c:pt idx="180">
                  <c:v>8.0871372362473683E-3</c:v>
                </c:pt>
                <c:pt idx="181">
                  <c:v>7.1033885232773819E-3</c:v>
                </c:pt>
                <c:pt idx="182">
                  <c:v>7.2234162460356986E-3</c:v>
                </c:pt>
                <c:pt idx="183">
                  <c:v>7.1956853021162013E-3</c:v>
                </c:pt>
                <c:pt idx="184">
                  <c:v>7.0421977373838832E-3</c:v>
                </c:pt>
                <c:pt idx="185">
                  <c:v>7.0903038197643112E-3</c:v>
                </c:pt>
                <c:pt idx="186">
                  <c:v>7.0312347460579601E-3</c:v>
                </c:pt>
                <c:pt idx="187">
                  <c:v>7.1180295061302476E-3</c:v>
                </c:pt>
                <c:pt idx="188">
                  <c:v>7.0253336484167187E-3</c:v>
                </c:pt>
                <c:pt idx="189">
                  <c:v>7.0559067409167366E-3</c:v>
                </c:pt>
                <c:pt idx="190">
                  <c:v>7.054047411007628E-3</c:v>
                </c:pt>
                <c:pt idx="191">
                  <c:v>7.0261395722911856E-3</c:v>
                </c:pt>
                <c:pt idx="192">
                  <c:v>7.3178156966765967E-3</c:v>
                </c:pt>
                <c:pt idx="193">
                  <c:v>7.5929496978074142E-3</c:v>
                </c:pt>
                <c:pt idx="194">
                  <c:v>7.5687284414585488E-3</c:v>
                </c:pt>
                <c:pt idx="195">
                  <c:v>7.5319979149787702E-3</c:v>
                </c:pt>
                <c:pt idx="196">
                  <c:v>7.5776164442425999E-3</c:v>
                </c:pt>
                <c:pt idx="197">
                  <c:v>7.9095696427783652E-3</c:v>
                </c:pt>
                <c:pt idx="198">
                  <c:v>7.7946811277775311E-3</c:v>
                </c:pt>
                <c:pt idx="199">
                  <c:v>7.6013472511211166E-3</c:v>
                </c:pt>
                <c:pt idx="200">
                  <c:v>7.3430269711465415E-3</c:v>
                </c:pt>
                <c:pt idx="201">
                  <c:v>7.3329016755030816E-3</c:v>
                </c:pt>
                <c:pt idx="202">
                  <c:v>7.2972239218966287E-3</c:v>
                </c:pt>
                <c:pt idx="203">
                  <c:v>7.2562607066308836E-3</c:v>
                </c:pt>
                <c:pt idx="204">
                  <c:v>7.2796994941460771E-3</c:v>
                </c:pt>
                <c:pt idx="205">
                  <c:v>7.3283853102041954E-3</c:v>
                </c:pt>
                <c:pt idx="206">
                  <c:v>7.3825368997486266E-3</c:v>
                </c:pt>
                <c:pt idx="207">
                  <c:v>7.5881117171551814E-3</c:v>
                </c:pt>
                <c:pt idx="208">
                  <c:v>7.4308105044073557E-3</c:v>
                </c:pt>
                <c:pt idx="209">
                  <c:v>7.474396124676522E-3</c:v>
                </c:pt>
                <c:pt idx="210">
                  <c:v>7.521035382737214E-3</c:v>
                </c:pt>
                <c:pt idx="211">
                  <c:v>7.7451836854418405E-3</c:v>
                </c:pt>
                <c:pt idx="212">
                  <c:v>7.6550669534476276E-3</c:v>
                </c:pt>
                <c:pt idx="213">
                  <c:v>7.73948432048608E-3</c:v>
                </c:pt>
                <c:pt idx="214">
                  <c:v>7.6484127059435157E-3</c:v>
                </c:pt>
                <c:pt idx="215">
                  <c:v>7.5251982771723401E-3</c:v>
                </c:pt>
                <c:pt idx="216">
                  <c:v>7.5453368804236278E-3</c:v>
                </c:pt>
                <c:pt idx="217">
                  <c:v>7.5123381284094978E-3</c:v>
                </c:pt>
                <c:pt idx="218">
                  <c:v>7.658558373845826E-3</c:v>
                </c:pt>
                <c:pt idx="219">
                  <c:v>7.3991843600892671E-3</c:v>
                </c:pt>
                <c:pt idx="220">
                  <c:v>7.6243841848838796E-3</c:v>
                </c:pt>
                <c:pt idx="221">
                  <c:v>7.5690089666821149E-3</c:v>
                </c:pt>
                <c:pt idx="222">
                  <c:v>7.4446287608813892E-3</c:v>
                </c:pt>
                <c:pt idx="223">
                  <c:v>7.502194668708646E-3</c:v>
                </c:pt>
                <c:pt idx="224">
                  <c:v>9.178157402248607E-3</c:v>
                </c:pt>
                <c:pt idx="225">
                  <c:v>9.8718074557385873E-3</c:v>
                </c:pt>
                <c:pt idx="226">
                  <c:v>9.216083047141348E-3</c:v>
                </c:pt>
                <c:pt idx="227">
                  <c:v>9.4433775094059091E-3</c:v>
                </c:pt>
                <c:pt idx="228">
                  <c:v>9.5073078011778233E-3</c:v>
                </c:pt>
                <c:pt idx="229">
                  <c:v>9.0872258690627046E-3</c:v>
                </c:pt>
                <c:pt idx="230">
                  <c:v>9.0408516008995184E-3</c:v>
                </c:pt>
                <c:pt idx="231">
                  <c:v>9.7956975284548865E-3</c:v>
                </c:pt>
                <c:pt idx="232">
                  <c:v>9.2014941518159896E-3</c:v>
                </c:pt>
                <c:pt idx="233">
                  <c:v>9.0675383301823103E-3</c:v>
                </c:pt>
                <c:pt idx="234">
                  <c:v>8.8977047303122267E-3</c:v>
                </c:pt>
                <c:pt idx="235">
                  <c:v>9.2029528280813296E-3</c:v>
                </c:pt>
                <c:pt idx="236">
                  <c:v>9.9929672289519253E-3</c:v>
                </c:pt>
                <c:pt idx="237">
                  <c:v>1.0287420016659086E-2</c:v>
                </c:pt>
                <c:pt idx="238">
                  <c:v>8.9144889691107239E-3</c:v>
                </c:pt>
                <c:pt idx="239">
                  <c:v>1.0261052407222002E-2</c:v>
                </c:pt>
                <c:pt idx="240">
                  <c:v>6.654308896505313E-3</c:v>
                </c:pt>
                <c:pt idx="241">
                  <c:v>6.6342673065007615E-3</c:v>
                </c:pt>
                <c:pt idx="242">
                  <c:v>7.2178111093717792E-3</c:v>
                </c:pt>
                <c:pt idx="243">
                  <c:v>6.6506064151529171E-3</c:v>
                </c:pt>
                <c:pt idx="244">
                  <c:v>6.5510893625461376E-3</c:v>
                </c:pt>
                <c:pt idx="245">
                  <c:v>6.5369390263103734E-3</c:v>
                </c:pt>
                <c:pt idx="246">
                  <c:v>6.5884336435738274E-3</c:v>
                </c:pt>
                <c:pt idx="247">
                  <c:v>6.8046954256125898E-3</c:v>
                </c:pt>
                <c:pt idx="248">
                  <c:v>6.6513480383474282E-3</c:v>
                </c:pt>
                <c:pt idx="249">
                  <c:v>6.5722055079003392E-3</c:v>
                </c:pt>
                <c:pt idx="250">
                  <c:v>6.7374597447004457E-3</c:v>
                </c:pt>
                <c:pt idx="251">
                  <c:v>6.6679221186278139E-3</c:v>
                </c:pt>
                <c:pt idx="252">
                  <c:v>7.2562737979428278E-3</c:v>
                </c:pt>
                <c:pt idx="253">
                  <c:v>6.6967489489383226E-3</c:v>
                </c:pt>
                <c:pt idx="254">
                  <c:v>7.3652890683578633E-3</c:v>
                </c:pt>
                <c:pt idx="255">
                  <c:v>6.7995395913855224E-3</c:v>
                </c:pt>
                <c:pt idx="256">
                  <c:v>6.8601554199412976E-3</c:v>
                </c:pt>
                <c:pt idx="257">
                  <c:v>6.856930512454301E-3</c:v>
                </c:pt>
                <c:pt idx="258">
                  <c:v>6.8689200165797139E-3</c:v>
                </c:pt>
                <c:pt idx="259">
                  <c:v>6.9235268301583441E-3</c:v>
                </c:pt>
                <c:pt idx="260">
                  <c:v>6.8124868159622452E-3</c:v>
                </c:pt>
                <c:pt idx="261">
                  <c:v>6.7969412989441836E-3</c:v>
                </c:pt>
                <c:pt idx="262">
                  <c:v>6.8209013577416244E-3</c:v>
                </c:pt>
                <c:pt idx="263">
                  <c:v>6.9131376034568892E-3</c:v>
                </c:pt>
                <c:pt idx="264">
                  <c:v>6.9710299639601618E-3</c:v>
                </c:pt>
                <c:pt idx="265">
                  <c:v>6.946904520414271E-3</c:v>
                </c:pt>
                <c:pt idx="266">
                  <c:v>6.967044543481106E-3</c:v>
                </c:pt>
                <c:pt idx="267">
                  <c:v>6.9398195033516033E-3</c:v>
                </c:pt>
                <c:pt idx="268">
                  <c:v>7.112748636976399E-3</c:v>
                </c:pt>
                <c:pt idx="269">
                  <c:v>7.1381644708417595E-3</c:v>
                </c:pt>
                <c:pt idx="270">
                  <c:v>7.280297622404828E-3</c:v>
                </c:pt>
                <c:pt idx="271">
                  <c:v>7.2386569188042857E-3</c:v>
                </c:pt>
                <c:pt idx="272">
                  <c:v>6.7095757188418998E-3</c:v>
                </c:pt>
                <c:pt idx="273">
                  <c:v>6.7302038995818454E-3</c:v>
                </c:pt>
                <c:pt idx="274">
                  <c:v>6.7901615211398945E-3</c:v>
                </c:pt>
                <c:pt idx="275">
                  <c:v>6.7701318718493119E-3</c:v>
                </c:pt>
                <c:pt idx="276">
                  <c:v>6.6297192895096559E-3</c:v>
                </c:pt>
                <c:pt idx="277">
                  <c:v>6.5692021611020394E-3</c:v>
                </c:pt>
                <c:pt idx="278">
                  <c:v>6.5962097262155569E-3</c:v>
                </c:pt>
                <c:pt idx="279">
                  <c:v>6.6219323533576405E-3</c:v>
                </c:pt>
                <c:pt idx="280">
                  <c:v>6.6452584287534956E-3</c:v>
                </c:pt>
                <c:pt idx="281">
                  <c:v>6.6758644619372342E-3</c:v>
                </c:pt>
                <c:pt idx="282">
                  <c:v>6.7356743165841986E-3</c:v>
                </c:pt>
                <c:pt idx="283">
                  <c:v>6.7443051727067386E-3</c:v>
                </c:pt>
                <c:pt idx="284">
                  <c:v>6.9196994183630513E-3</c:v>
                </c:pt>
                <c:pt idx="285">
                  <c:v>6.9677053135994262E-3</c:v>
                </c:pt>
                <c:pt idx="286">
                  <c:v>8.2017573945740718E-3</c:v>
                </c:pt>
                <c:pt idx="287">
                  <c:v>7.1263883373499544E-3</c:v>
                </c:pt>
                <c:pt idx="288">
                  <c:v>6.92168826550894E-3</c:v>
                </c:pt>
                <c:pt idx="289">
                  <c:v>6.9269280570997856E-3</c:v>
                </c:pt>
                <c:pt idx="290">
                  <c:v>7.4989741846979785E-3</c:v>
                </c:pt>
                <c:pt idx="291">
                  <c:v>6.9075387089065337E-3</c:v>
                </c:pt>
                <c:pt idx="292">
                  <c:v>6.941403022744267E-3</c:v>
                </c:pt>
                <c:pt idx="293">
                  <c:v>6.770026965675034E-3</c:v>
                </c:pt>
                <c:pt idx="294">
                  <c:v>6.7706237689652499E-3</c:v>
                </c:pt>
                <c:pt idx="295">
                  <c:v>7.0392910755135239E-3</c:v>
                </c:pt>
                <c:pt idx="296">
                  <c:v>7.4069927729147429E-3</c:v>
                </c:pt>
                <c:pt idx="297">
                  <c:v>7.5839101240196948E-3</c:v>
                </c:pt>
                <c:pt idx="298">
                  <c:v>7.3286906901511208E-3</c:v>
                </c:pt>
                <c:pt idx="299">
                  <c:v>6.9195982001108202E-3</c:v>
                </c:pt>
                <c:pt idx="300">
                  <c:v>7.348434619788442E-3</c:v>
                </c:pt>
                <c:pt idx="301">
                  <c:v>7.4434065832246592E-3</c:v>
                </c:pt>
                <c:pt idx="302">
                  <c:v>6.7611479114267833E-3</c:v>
                </c:pt>
                <c:pt idx="303">
                  <c:v>1.3435487850849189E-2</c:v>
                </c:pt>
                <c:pt idx="304">
                  <c:v>6.9497467166297865E-3</c:v>
                </c:pt>
                <c:pt idx="305">
                  <c:v>6.9668705638538291E-3</c:v>
                </c:pt>
                <c:pt idx="306">
                  <c:v>7.1891413066729991E-3</c:v>
                </c:pt>
                <c:pt idx="307">
                  <c:v>7.5702021815639885E-3</c:v>
                </c:pt>
                <c:pt idx="308">
                  <c:v>7.373904001923154E-3</c:v>
                </c:pt>
                <c:pt idx="309">
                  <c:v>7.5748485912112574E-3</c:v>
                </c:pt>
                <c:pt idx="310">
                  <c:v>8.1552889167950341E-3</c:v>
                </c:pt>
                <c:pt idx="311">
                  <c:v>8.4970285988440492E-3</c:v>
                </c:pt>
                <c:pt idx="312">
                  <c:v>8.915360839289144E-3</c:v>
                </c:pt>
                <c:pt idx="313">
                  <c:v>9.799327307845173E-3</c:v>
                </c:pt>
                <c:pt idx="314">
                  <c:v>1.1793715733499518E-2</c:v>
                </c:pt>
                <c:pt idx="315">
                  <c:v>1.3579793977598517E-2</c:v>
                </c:pt>
                <c:pt idx="316">
                  <c:v>1.5846971708755125E-2</c:v>
                </c:pt>
                <c:pt idx="317">
                  <c:v>1.5835357463142088E-2</c:v>
                </c:pt>
                <c:pt idx="318">
                  <c:v>1.5159795229233749E-2</c:v>
                </c:pt>
                <c:pt idx="319">
                  <c:v>1.4236748045002854E-2</c:v>
                </c:pt>
                <c:pt idx="320">
                  <c:v>7.1116714467052058E-3</c:v>
                </c:pt>
                <c:pt idx="321">
                  <c:v>7.2938741142902757E-3</c:v>
                </c:pt>
                <c:pt idx="322">
                  <c:v>6.8920367066064841E-3</c:v>
                </c:pt>
                <c:pt idx="323">
                  <c:v>6.8720758731741979E-3</c:v>
                </c:pt>
                <c:pt idx="324">
                  <c:v>6.805280005923316E-3</c:v>
                </c:pt>
                <c:pt idx="325">
                  <c:v>6.7993072783085196E-3</c:v>
                </c:pt>
                <c:pt idx="326">
                  <c:v>6.7893007139852857E-3</c:v>
                </c:pt>
                <c:pt idx="327">
                  <c:v>6.690280017510767E-3</c:v>
                </c:pt>
                <c:pt idx="328">
                  <c:v>6.7533240169085299E-3</c:v>
                </c:pt>
                <c:pt idx="329">
                  <c:v>6.9667517421410589E-3</c:v>
                </c:pt>
                <c:pt idx="330">
                  <c:v>7.0603030884351624E-3</c:v>
                </c:pt>
                <c:pt idx="331">
                  <c:v>7.6927584833374222E-3</c:v>
                </c:pt>
                <c:pt idx="332">
                  <c:v>7.6520058937496627E-3</c:v>
                </c:pt>
                <c:pt idx="333">
                  <c:v>7.5633530592350232E-3</c:v>
                </c:pt>
                <c:pt idx="334">
                  <c:v>7.509759113836079E-3</c:v>
                </c:pt>
                <c:pt idx="335">
                  <c:v>7.6457028729237913E-3</c:v>
                </c:pt>
                <c:pt idx="336">
                  <c:v>7.1109011777036697E-3</c:v>
                </c:pt>
                <c:pt idx="337">
                  <c:v>7.5770727256671347E-3</c:v>
                </c:pt>
                <c:pt idx="338">
                  <c:v>1.0686116180684579E-2</c:v>
                </c:pt>
                <c:pt idx="339">
                  <c:v>1.0897202691188438E-2</c:v>
                </c:pt>
                <c:pt idx="340">
                  <c:v>6.941785260861727E-3</c:v>
                </c:pt>
                <c:pt idx="341">
                  <c:v>9.1010911586838425E-3</c:v>
                </c:pt>
                <c:pt idx="342">
                  <c:v>8.1445419808767617E-3</c:v>
                </c:pt>
                <c:pt idx="343">
                  <c:v>9.0638736857619456E-3</c:v>
                </c:pt>
                <c:pt idx="344">
                  <c:v>8.9574004631397929E-3</c:v>
                </c:pt>
                <c:pt idx="345">
                  <c:v>7.222068805520428E-3</c:v>
                </c:pt>
                <c:pt idx="346">
                  <c:v>7.1397884044700453E-3</c:v>
                </c:pt>
                <c:pt idx="347">
                  <c:v>7.6473715227017465E-3</c:v>
                </c:pt>
                <c:pt idx="348">
                  <c:v>7.5368611707652012E-3</c:v>
                </c:pt>
                <c:pt idx="349">
                  <c:v>7.4463054916854869E-3</c:v>
                </c:pt>
                <c:pt idx="350">
                  <c:v>7.8497515163569176E-3</c:v>
                </c:pt>
                <c:pt idx="351">
                  <c:v>7.8830885065181173E-3</c:v>
                </c:pt>
                <c:pt idx="352">
                  <c:v>9.0152896706493235E-3</c:v>
                </c:pt>
                <c:pt idx="353">
                  <c:v>9.1421576670403445E-3</c:v>
                </c:pt>
                <c:pt idx="354">
                  <c:v>9.3527513649628267E-3</c:v>
                </c:pt>
                <c:pt idx="355">
                  <c:v>9.2464860544826909E-3</c:v>
                </c:pt>
                <c:pt idx="356">
                  <c:v>9.0781910586058695E-3</c:v>
                </c:pt>
                <c:pt idx="357">
                  <c:v>8.9982636074257879E-3</c:v>
                </c:pt>
                <c:pt idx="358">
                  <c:v>8.964576318699893E-3</c:v>
                </c:pt>
                <c:pt idx="359">
                  <c:v>9.178876856541892E-3</c:v>
                </c:pt>
                <c:pt idx="360">
                  <c:v>9.1765174123466919E-3</c:v>
                </c:pt>
                <c:pt idx="361">
                  <c:v>9.1714967884492325E-3</c:v>
                </c:pt>
                <c:pt idx="362">
                  <c:v>9.5326267131555214E-3</c:v>
                </c:pt>
                <c:pt idx="363">
                  <c:v>9.1941256405491216E-3</c:v>
                </c:pt>
                <c:pt idx="364">
                  <c:v>9.3429497056563855E-3</c:v>
                </c:pt>
                <c:pt idx="365">
                  <c:v>9.2971942044467824E-3</c:v>
                </c:pt>
                <c:pt idx="366">
                  <c:v>9.6054523403631235E-3</c:v>
                </c:pt>
                <c:pt idx="367">
                  <c:v>9.3102776362619828E-3</c:v>
                </c:pt>
                <c:pt idx="368">
                  <c:v>9.0993152791083807E-3</c:v>
                </c:pt>
                <c:pt idx="369">
                  <c:v>7.6588877722936072E-3</c:v>
                </c:pt>
                <c:pt idx="370">
                  <c:v>9.0506564784223597E-3</c:v>
                </c:pt>
                <c:pt idx="371">
                  <c:v>7.8097630723343216E-3</c:v>
                </c:pt>
                <c:pt idx="372">
                  <c:v>7.8851569590031277E-3</c:v>
                </c:pt>
                <c:pt idx="373">
                  <c:v>8.0169411287430714E-3</c:v>
                </c:pt>
                <c:pt idx="374">
                  <c:v>8.1730848200833508E-3</c:v>
                </c:pt>
                <c:pt idx="375">
                  <c:v>8.3629154129309762E-3</c:v>
                </c:pt>
                <c:pt idx="376">
                  <c:v>8.6683704492205443E-3</c:v>
                </c:pt>
                <c:pt idx="377">
                  <c:v>1.0714771396611009E-2</c:v>
                </c:pt>
                <c:pt idx="378">
                  <c:v>8.8709098316203105E-3</c:v>
                </c:pt>
                <c:pt idx="379">
                  <c:v>9.0432066050294014E-3</c:v>
                </c:pt>
                <c:pt idx="380">
                  <c:v>9.1265553856029677E-3</c:v>
                </c:pt>
                <c:pt idx="381">
                  <c:v>9.1351785917707321E-3</c:v>
                </c:pt>
                <c:pt idx="382">
                  <c:v>9.0757289326339995E-3</c:v>
                </c:pt>
                <c:pt idx="383">
                  <c:v>8.9181542610420033E-3</c:v>
                </c:pt>
                <c:pt idx="384">
                  <c:v>7.0647001696511422E-3</c:v>
                </c:pt>
                <c:pt idx="385">
                  <c:v>7.1089264328167978E-3</c:v>
                </c:pt>
                <c:pt idx="386">
                  <c:v>7.5517903175820545E-3</c:v>
                </c:pt>
                <c:pt idx="387">
                  <c:v>7.2439448505497196E-3</c:v>
                </c:pt>
                <c:pt idx="388">
                  <c:v>7.1832564448503482E-3</c:v>
                </c:pt>
                <c:pt idx="389">
                  <c:v>7.8916220763906031E-3</c:v>
                </c:pt>
                <c:pt idx="390">
                  <c:v>7.3601983743951964E-3</c:v>
                </c:pt>
                <c:pt idx="391">
                  <c:v>8.6044545340655254E-3</c:v>
                </c:pt>
                <c:pt idx="392">
                  <c:v>7.8163808841140627E-3</c:v>
                </c:pt>
                <c:pt idx="393">
                  <c:v>8.2807658154970803E-3</c:v>
                </c:pt>
                <c:pt idx="394">
                  <c:v>8.3970225182786323E-3</c:v>
                </c:pt>
                <c:pt idx="395">
                  <c:v>8.4387328490233959E-3</c:v>
                </c:pt>
                <c:pt idx="396">
                  <c:v>8.8897882778009012E-3</c:v>
                </c:pt>
                <c:pt idx="397">
                  <c:v>8.9029601957112472E-3</c:v>
                </c:pt>
                <c:pt idx="398">
                  <c:v>8.6956077620175699E-3</c:v>
                </c:pt>
                <c:pt idx="399">
                  <c:v>8.5158314247653737E-3</c:v>
                </c:pt>
                <c:pt idx="400">
                  <c:v>6.7712669422686621E-3</c:v>
                </c:pt>
                <c:pt idx="401">
                  <c:v>6.7795626486907359E-3</c:v>
                </c:pt>
                <c:pt idx="402">
                  <c:v>7.3032427247672676E-3</c:v>
                </c:pt>
                <c:pt idx="403">
                  <c:v>6.8807609882646269E-3</c:v>
                </c:pt>
                <c:pt idx="404">
                  <c:v>6.7846080917582227E-3</c:v>
                </c:pt>
                <c:pt idx="405">
                  <c:v>6.6267073336606416E-3</c:v>
                </c:pt>
                <c:pt idx="406">
                  <c:v>6.6051345875236013E-3</c:v>
                </c:pt>
                <c:pt idx="407">
                  <c:v>6.7017086617921435E-3</c:v>
                </c:pt>
                <c:pt idx="408">
                  <c:v>6.6010813683893268E-3</c:v>
                </c:pt>
                <c:pt idx="409">
                  <c:v>6.6617651379760751E-3</c:v>
                </c:pt>
                <c:pt idx="410">
                  <c:v>6.6110504663267613E-3</c:v>
                </c:pt>
                <c:pt idx="411">
                  <c:v>7.6234866430282969E-3</c:v>
                </c:pt>
                <c:pt idx="412">
                  <c:v>6.5894494874692861E-3</c:v>
                </c:pt>
                <c:pt idx="413">
                  <c:v>6.6092855890625976E-3</c:v>
                </c:pt>
                <c:pt idx="414">
                  <c:v>6.604040556133668E-3</c:v>
                </c:pt>
                <c:pt idx="415">
                  <c:v>6.7240058782840539E-3</c:v>
                </c:pt>
                <c:pt idx="416">
                  <c:v>6.7291832486802254E-3</c:v>
                </c:pt>
                <c:pt idx="417">
                  <c:v>6.7487288616493862E-3</c:v>
                </c:pt>
                <c:pt idx="418">
                  <c:v>6.7055094380977388E-3</c:v>
                </c:pt>
                <c:pt idx="419">
                  <c:v>6.7586506854572567E-3</c:v>
                </c:pt>
                <c:pt idx="420">
                  <c:v>7.5937508031883386E-3</c:v>
                </c:pt>
                <c:pt idx="421">
                  <c:v>6.5728773307305458E-3</c:v>
                </c:pt>
                <c:pt idx="422">
                  <c:v>6.5631712649323092E-3</c:v>
                </c:pt>
                <c:pt idx="423">
                  <c:v>6.6326820955750314E-3</c:v>
                </c:pt>
                <c:pt idx="424">
                  <c:v>7.5348360907417367E-3</c:v>
                </c:pt>
                <c:pt idx="425">
                  <c:v>6.5829807851595229E-3</c:v>
                </c:pt>
                <c:pt idx="426">
                  <c:v>6.6126318157314441E-3</c:v>
                </c:pt>
                <c:pt idx="427">
                  <c:v>6.6160138676656984E-3</c:v>
                </c:pt>
                <c:pt idx="428">
                  <c:v>6.7808080567936576E-3</c:v>
                </c:pt>
                <c:pt idx="429">
                  <c:v>6.8881966435559855E-3</c:v>
                </c:pt>
                <c:pt idx="430">
                  <c:v>6.9605051656242275E-3</c:v>
                </c:pt>
                <c:pt idx="431">
                  <c:v>6.9904093876956286E-3</c:v>
                </c:pt>
                <c:pt idx="432">
                  <c:v>7.6467152329702213E-3</c:v>
                </c:pt>
                <c:pt idx="433">
                  <c:v>7.7004283699149819E-3</c:v>
                </c:pt>
                <c:pt idx="434">
                  <c:v>7.7024755326001821E-3</c:v>
                </c:pt>
                <c:pt idx="435">
                  <c:v>7.7675212113868467E-3</c:v>
                </c:pt>
                <c:pt idx="436">
                  <c:v>7.6253841116832293E-3</c:v>
                </c:pt>
                <c:pt idx="437">
                  <c:v>7.6762589191756974E-3</c:v>
                </c:pt>
                <c:pt idx="438">
                  <c:v>7.5829529242794416E-3</c:v>
                </c:pt>
                <c:pt idx="439">
                  <c:v>7.6048572867772396E-3</c:v>
                </c:pt>
                <c:pt idx="440">
                  <c:v>7.9836444044236454E-3</c:v>
                </c:pt>
                <c:pt idx="441">
                  <c:v>7.8364407251255881E-3</c:v>
                </c:pt>
                <c:pt idx="442">
                  <c:v>8.3565695957382551E-3</c:v>
                </c:pt>
                <c:pt idx="443">
                  <c:v>7.7969797927311645E-3</c:v>
                </c:pt>
                <c:pt idx="444">
                  <c:v>8.1250562239594589E-3</c:v>
                </c:pt>
                <c:pt idx="445">
                  <c:v>7.6888979562279389E-3</c:v>
                </c:pt>
                <c:pt idx="446">
                  <c:v>8.2916311295551711E-3</c:v>
                </c:pt>
                <c:pt idx="447">
                  <c:v>7.815002983416355E-3</c:v>
                </c:pt>
                <c:pt idx="448">
                  <c:v>1.0894915841161281E-2</c:v>
                </c:pt>
                <c:pt idx="449">
                  <c:v>7.7107928438387213E-3</c:v>
                </c:pt>
                <c:pt idx="450">
                  <c:v>1.2522587614175733E-2</c:v>
                </c:pt>
                <c:pt idx="451">
                  <c:v>1.2091927408438801E-2</c:v>
                </c:pt>
                <c:pt idx="452">
                  <c:v>7.5216122122435574E-3</c:v>
                </c:pt>
                <c:pt idx="453">
                  <c:v>1.1757918471057498E-2</c:v>
                </c:pt>
                <c:pt idx="454">
                  <c:v>7.6040187639767123E-3</c:v>
                </c:pt>
                <c:pt idx="455">
                  <c:v>1.0819126083596139E-2</c:v>
                </c:pt>
                <c:pt idx="456">
                  <c:v>1.0828558901036693E-2</c:v>
                </c:pt>
                <c:pt idx="457">
                  <c:v>7.7229488429042389E-3</c:v>
                </c:pt>
                <c:pt idx="458">
                  <c:v>9.7329285597215869E-3</c:v>
                </c:pt>
                <c:pt idx="459">
                  <c:v>9.2518383623616512E-3</c:v>
                </c:pt>
                <c:pt idx="460">
                  <c:v>9.1845303877138278E-3</c:v>
                </c:pt>
                <c:pt idx="461">
                  <c:v>8.8584312952135411E-3</c:v>
                </c:pt>
                <c:pt idx="462">
                  <c:v>9.1091665692119364E-3</c:v>
                </c:pt>
                <c:pt idx="463">
                  <c:v>9.2378691820023916E-3</c:v>
                </c:pt>
                <c:pt idx="464">
                  <c:v>8.7673199723201437E-3</c:v>
                </c:pt>
                <c:pt idx="465">
                  <c:v>9.1109081045977775E-3</c:v>
                </c:pt>
                <c:pt idx="466">
                  <c:v>9.3211981439745607E-3</c:v>
                </c:pt>
                <c:pt idx="467">
                  <c:v>9.1064763122754543E-3</c:v>
                </c:pt>
                <c:pt idx="468">
                  <c:v>9.0430828167092619E-3</c:v>
                </c:pt>
                <c:pt idx="469">
                  <c:v>9.0185742048182471E-3</c:v>
                </c:pt>
                <c:pt idx="470">
                  <c:v>9.1410959389788445E-3</c:v>
                </c:pt>
                <c:pt idx="471">
                  <c:v>9.2604158209919074E-3</c:v>
                </c:pt>
                <c:pt idx="472">
                  <c:v>9.7583968374817184E-3</c:v>
                </c:pt>
                <c:pt idx="473">
                  <c:v>9.2804276061966354E-3</c:v>
                </c:pt>
                <c:pt idx="474">
                  <c:v>9.9882358980555447E-3</c:v>
                </c:pt>
                <c:pt idx="475">
                  <c:v>9.6623409214996389E-3</c:v>
                </c:pt>
                <c:pt idx="476">
                  <c:v>9.1669350443019035E-3</c:v>
                </c:pt>
                <c:pt idx="477">
                  <c:v>9.2099471449368746E-3</c:v>
                </c:pt>
                <c:pt idx="478">
                  <c:v>9.2362541285977168E-3</c:v>
                </c:pt>
                <c:pt idx="479">
                  <c:v>9.1917033788339233E-3</c:v>
                </c:pt>
                <c:pt idx="480">
                  <c:v>8.3343530936621918E-3</c:v>
                </c:pt>
                <c:pt idx="481">
                  <c:v>8.2798965040108228E-3</c:v>
                </c:pt>
                <c:pt idx="482">
                  <c:v>8.3179861180580888E-3</c:v>
                </c:pt>
                <c:pt idx="483">
                  <c:v>8.2730371698957524E-3</c:v>
                </c:pt>
                <c:pt idx="484">
                  <c:v>8.2993445684370164E-3</c:v>
                </c:pt>
                <c:pt idx="485">
                  <c:v>8.1859013662935343E-3</c:v>
                </c:pt>
                <c:pt idx="486">
                  <c:v>9.4883814167452986E-3</c:v>
                </c:pt>
                <c:pt idx="487">
                  <c:v>8.4887864658076302E-3</c:v>
                </c:pt>
                <c:pt idx="488">
                  <c:v>8.7198458023140385E-3</c:v>
                </c:pt>
                <c:pt idx="489">
                  <c:v>8.9005988150027675E-3</c:v>
                </c:pt>
                <c:pt idx="490">
                  <c:v>9.4481395820969101E-3</c:v>
                </c:pt>
                <c:pt idx="491">
                  <c:v>9.6881456159802239E-3</c:v>
                </c:pt>
                <c:pt idx="492">
                  <c:v>9.4217822146749706E-3</c:v>
                </c:pt>
                <c:pt idx="493">
                  <c:v>9.6396012021048774E-3</c:v>
                </c:pt>
                <c:pt idx="494">
                  <c:v>1.0309508863877066E-2</c:v>
                </c:pt>
                <c:pt idx="495">
                  <c:v>9.6265988265574962E-3</c:v>
                </c:pt>
                <c:pt idx="496">
                  <c:v>7.5821090695937917E-3</c:v>
                </c:pt>
                <c:pt idx="497">
                  <c:v>7.4813241703799542E-3</c:v>
                </c:pt>
                <c:pt idx="498">
                  <c:v>7.3790741710705746E-3</c:v>
                </c:pt>
                <c:pt idx="499">
                  <c:v>7.3013654304680022E-3</c:v>
                </c:pt>
                <c:pt idx="500">
                  <c:v>7.4344570939831739E-3</c:v>
                </c:pt>
                <c:pt idx="501">
                  <c:v>7.3416666641142317E-3</c:v>
                </c:pt>
                <c:pt idx="502">
                  <c:v>7.4150480636161952E-3</c:v>
                </c:pt>
                <c:pt idx="503">
                  <c:v>7.6127577266081759E-3</c:v>
                </c:pt>
                <c:pt idx="504">
                  <c:v>7.7662914241137535E-3</c:v>
                </c:pt>
                <c:pt idx="505">
                  <c:v>7.2554906508816444E-3</c:v>
                </c:pt>
                <c:pt idx="506">
                  <c:v>7.2206393242967327E-3</c:v>
                </c:pt>
                <c:pt idx="507">
                  <c:v>7.3758497028782273E-3</c:v>
                </c:pt>
                <c:pt idx="508">
                  <c:v>7.6758886537825581E-3</c:v>
                </c:pt>
                <c:pt idx="509">
                  <c:v>7.6815369104028305E-3</c:v>
                </c:pt>
                <c:pt idx="510">
                  <c:v>7.6701418074547776E-3</c:v>
                </c:pt>
                <c:pt idx="511">
                  <c:v>7.9259368475221824E-3</c:v>
                </c:pt>
                <c:pt idx="512">
                  <c:v>6.9145150278248956E-3</c:v>
                </c:pt>
                <c:pt idx="513">
                  <c:v>6.7772970458239981E-3</c:v>
                </c:pt>
                <c:pt idx="514">
                  <c:v>6.84261662104357E-3</c:v>
                </c:pt>
                <c:pt idx="515">
                  <c:v>6.7604642106180932E-3</c:v>
                </c:pt>
                <c:pt idx="516">
                  <c:v>6.7053547486915577E-3</c:v>
                </c:pt>
                <c:pt idx="517">
                  <c:v>6.8021941251738532E-3</c:v>
                </c:pt>
                <c:pt idx="518">
                  <c:v>6.7155871589785433E-3</c:v>
                </c:pt>
                <c:pt idx="519">
                  <c:v>6.8267254328286692E-3</c:v>
                </c:pt>
                <c:pt idx="520">
                  <c:v>6.7341768511628691E-3</c:v>
                </c:pt>
                <c:pt idx="521">
                  <c:v>6.8144056074020704E-3</c:v>
                </c:pt>
                <c:pt idx="522">
                  <c:v>6.7562316526472294E-3</c:v>
                </c:pt>
                <c:pt idx="523">
                  <c:v>7.8694477008169911E-3</c:v>
                </c:pt>
                <c:pt idx="524">
                  <c:v>7.5699883333649439E-3</c:v>
                </c:pt>
                <c:pt idx="525">
                  <c:v>7.6400128535435924E-3</c:v>
                </c:pt>
                <c:pt idx="526">
                  <c:v>7.7343875081814376E-3</c:v>
                </c:pt>
                <c:pt idx="527">
                  <c:v>6.8251124570478869E-3</c:v>
                </c:pt>
                <c:pt idx="528">
                  <c:v>6.7941816017321388E-3</c:v>
                </c:pt>
                <c:pt idx="529">
                  <c:v>6.6924170125737658E-3</c:v>
                </c:pt>
                <c:pt idx="530">
                  <c:v>6.7790746851305204E-3</c:v>
                </c:pt>
                <c:pt idx="531">
                  <c:v>6.6624784120816486E-3</c:v>
                </c:pt>
                <c:pt idx="532">
                  <c:v>6.5739702107134998E-3</c:v>
                </c:pt>
                <c:pt idx="533">
                  <c:v>7.3824090816280441E-3</c:v>
                </c:pt>
                <c:pt idx="534">
                  <c:v>7.2765901976326293E-3</c:v>
                </c:pt>
                <c:pt idx="535">
                  <c:v>6.5934332292697344E-3</c:v>
                </c:pt>
                <c:pt idx="536">
                  <c:v>6.5397754222512117E-3</c:v>
                </c:pt>
                <c:pt idx="537">
                  <c:v>6.5924117835825203E-3</c:v>
                </c:pt>
                <c:pt idx="538">
                  <c:v>6.5358804467525343E-3</c:v>
                </c:pt>
                <c:pt idx="539">
                  <c:v>6.6372688968999102E-3</c:v>
                </c:pt>
                <c:pt idx="540">
                  <c:v>7.3180754066892832E-3</c:v>
                </c:pt>
                <c:pt idx="541">
                  <c:v>6.6059495999929588E-3</c:v>
                </c:pt>
                <c:pt idx="542">
                  <c:v>6.6184022259998514E-3</c:v>
                </c:pt>
                <c:pt idx="543">
                  <c:v>6.7040969403480907E-3</c:v>
                </c:pt>
                <c:pt idx="544">
                  <c:v>6.7580578566601912E-3</c:v>
                </c:pt>
                <c:pt idx="545">
                  <c:v>7.5896810694218815E-3</c:v>
                </c:pt>
                <c:pt idx="546">
                  <c:v>6.7555265939922325E-3</c:v>
                </c:pt>
                <c:pt idx="547">
                  <c:v>6.8068757576372277E-3</c:v>
                </c:pt>
                <c:pt idx="548">
                  <c:v>6.7001851458202161E-3</c:v>
                </c:pt>
                <c:pt idx="549">
                  <c:v>6.6519739708826749E-3</c:v>
                </c:pt>
                <c:pt idx="550">
                  <c:v>6.6693961000754715E-3</c:v>
                </c:pt>
                <c:pt idx="551">
                  <c:v>6.7082545535880542E-3</c:v>
                </c:pt>
                <c:pt idx="552">
                  <c:v>6.7441174338221553E-3</c:v>
                </c:pt>
                <c:pt idx="553">
                  <c:v>6.700989791429377E-3</c:v>
                </c:pt>
                <c:pt idx="554">
                  <c:v>6.7366386479989129E-3</c:v>
                </c:pt>
                <c:pt idx="555">
                  <c:v>6.6665417114855907E-3</c:v>
                </c:pt>
                <c:pt idx="556">
                  <c:v>6.8030060714376226E-3</c:v>
                </c:pt>
                <c:pt idx="557">
                  <c:v>6.7904664951350321E-3</c:v>
                </c:pt>
                <c:pt idx="558">
                  <c:v>6.7917076978507704E-3</c:v>
                </c:pt>
                <c:pt idx="559">
                  <c:v>6.8062906066788595E-3</c:v>
                </c:pt>
                <c:pt idx="560">
                  <c:v>6.9721530948354468E-3</c:v>
                </c:pt>
                <c:pt idx="561">
                  <c:v>6.968068380726204E-3</c:v>
                </c:pt>
                <c:pt idx="562">
                  <c:v>6.8794458193653816E-3</c:v>
                </c:pt>
                <c:pt idx="563">
                  <c:v>6.782193488664069E-3</c:v>
                </c:pt>
                <c:pt idx="564">
                  <c:v>6.7066663049081283E-3</c:v>
                </c:pt>
                <c:pt idx="565">
                  <c:v>7.2605892066276911E-3</c:v>
                </c:pt>
                <c:pt idx="566">
                  <c:v>6.8284724692628026E-3</c:v>
                </c:pt>
                <c:pt idx="567">
                  <c:v>6.7889253476947787E-3</c:v>
                </c:pt>
                <c:pt idx="568">
                  <c:v>6.8675380798661444E-3</c:v>
                </c:pt>
                <c:pt idx="569">
                  <c:v>7.3039789130723721E-3</c:v>
                </c:pt>
                <c:pt idx="570">
                  <c:v>6.7269280268563002E-3</c:v>
                </c:pt>
                <c:pt idx="571">
                  <c:v>7.5267472846989314E-3</c:v>
                </c:pt>
                <c:pt idx="572">
                  <c:v>7.4376123060756931E-3</c:v>
                </c:pt>
                <c:pt idx="573">
                  <c:v>6.8277245351082063E-3</c:v>
                </c:pt>
                <c:pt idx="574">
                  <c:v>7.5628173635193868E-3</c:v>
                </c:pt>
                <c:pt idx="575">
                  <c:v>6.9532791106978282E-3</c:v>
                </c:pt>
                <c:pt idx="576">
                  <c:v>8.6806126081863232E-3</c:v>
                </c:pt>
                <c:pt idx="577">
                  <c:v>8.7089954263209046E-3</c:v>
                </c:pt>
                <c:pt idx="578">
                  <c:v>8.6404115679519933E-3</c:v>
                </c:pt>
                <c:pt idx="579">
                  <c:v>9.0436064036198815E-3</c:v>
                </c:pt>
                <c:pt idx="580">
                  <c:v>8.8918047685419329E-3</c:v>
                </c:pt>
                <c:pt idx="581">
                  <c:v>9.8259146390521565E-3</c:v>
                </c:pt>
                <c:pt idx="582">
                  <c:v>8.814491504634623E-3</c:v>
                </c:pt>
                <c:pt idx="583">
                  <c:v>8.5539024922109963E-3</c:v>
                </c:pt>
                <c:pt idx="584">
                  <c:v>8.556841798038799E-3</c:v>
                </c:pt>
                <c:pt idx="585">
                  <c:v>8.6417258653949634E-3</c:v>
                </c:pt>
                <c:pt idx="586">
                  <c:v>9.400848061536602E-3</c:v>
                </c:pt>
                <c:pt idx="587">
                  <c:v>8.7870814912916709E-3</c:v>
                </c:pt>
                <c:pt idx="588">
                  <c:v>9.2759695506360613E-3</c:v>
                </c:pt>
                <c:pt idx="589">
                  <c:v>9.2976835776340788E-3</c:v>
                </c:pt>
                <c:pt idx="590">
                  <c:v>8.9856280707501512E-3</c:v>
                </c:pt>
                <c:pt idx="591">
                  <c:v>8.9770400692240921E-3</c:v>
                </c:pt>
                <c:pt idx="592">
                  <c:v>6.9413921955484986E-3</c:v>
                </c:pt>
                <c:pt idx="593">
                  <c:v>7.0715031471329359E-3</c:v>
                </c:pt>
                <c:pt idx="594">
                  <c:v>7.1349357867792314E-3</c:v>
                </c:pt>
                <c:pt idx="595">
                  <c:v>7.3760597058668241E-3</c:v>
                </c:pt>
                <c:pt idx="596">
                  <c:v>7.9775250418491223E-3</c:v>
                </c:pt>
                <c:pt idx="597">
                  <c:v>8.4044934131186216E-3</c:v>
                </c:pt>
                <c:pt idx="598">
                  <c:v>8.7646991793689892E-3</c:v>
                </c:pt>
                <c:pt idx="599">
                  <c:v>8.702791713265717E-3</c:v>
                </c:pt>
                <c:pt idx="600">
                  <c:v>8.0126241465394953E-3</c:v>
                </c:pt>
                <c:pt idx="601">
                  <c:v>7.6322163551057944E-3</c:v>
                </c:pt>
                <c:pt idx="602">
                  <c:v>7.5050229640854912E-3</c:v>
                </c:pt>
                <c:pt idx="603">
                  <c:v>7.6631168719554846E-3</c:v>
                </c:pt>
                <c:pt idx="604">
                  <c:v>7.347956709877564E-3</c:v>
                </c:pt>
                <c:pt idx="605">
                  <c:v>7.3853816575975076E-3</c:v>
                </c:pt>
                <c:pt idx="606">
                  <c:v>6.8399379105371708E-3</c:v>
                </c:pt>
                <c:pt idx="607">
                  <c:v>6.9362081715078332E-3</c:v>
                </c:pt>
                <c:pt idx="608">
                  <c:v>9.6145741971322314E-3</c:v>
                </c:pt>
                <c:pt idx="609">
                  <c:v>9.8904124045700592E-3</c:v>
                </c:pt>
                <c:pt idx="610">
                  <c:v>9.7196438910705125E-3</c:v>
                </c:pt>
                <c:pt idx="611">
                  <c:v>8.939677063614912E-3</c:v>
                </c:pt>
                <c:pt idx="612">
                  <c:v>9.0105367043790564E-3</c:v>
                </c:pt>
                <c:pt idx="613">
                  <c:v>9.2638677094973951E-3</c:v>
                </c:pt>
                <c:pt idx="614">
                  <c:v>9.6542483153803735E-3</c:v>
                </c:pt>
                <c:pt idx="615">
                  <c:v>9.7532556048551249E-3</c:v>
                </c:pt>
                <c:pt idx="616">
                  <c:v>8.9480173330842658E-3</c:v>
                </c:pt>
                <c:pt idx="617">
                  <c:v>8.8105928278912407E-3</c:v>
                </c:pt>
                <c:pt idx="618">
                  <c:v>8.6164031257438822E-3</c:v>
                </c:pt>
                <c:pt idx="619">
                  <c:v>8.651042127147842E-3</c:v>
                </c:pt>
                <c:pt idx="620">
                  <c:v>9.2476737187109949E-3</c:v>
                </c:pt>
                <c:pt idx="621">
                  <c:v>8.726150008354621E-3</c:v>
                </c:pt>
                <c:pt idx="622">
                  <c:v>9.4065053925144002E-3</c:v>
                </c:pt>
                <c:pt idx="623">
                  <c:v>8.9973003278803095E-3</c:v>
                </c:pt>
                <c:pt idx="624">
                  <c:v>9.6588842544437017E-3</c:v>
                </c:pt>
                <c:pt idx="625">
                  <c:v>1.2252403164624982E-2</c:v>
                </c:pt>
                <c:pt idx="626">
                  <c:v>1.2332890578039849E-2</c:v>
                </c:pt>
                <c:pt idx="627">
                  <c:v>9.7208422740272787E-3</c:v>
                </c:pt>
                <c:pt idx="628">
                  <c:v>1.2154474001117939E-2</c:v>
                </c:pt>
                <c:pt idx="629">
                  <c:v>9.0383500495879211E-3</c:v>
                </c:pt>
                <c:pt idx="630">
                  <c:v>1.1926765208581804E-2</c:v>
                </c:pt>
                <c:pt idx="631">
                  <c:v>1.2435579802624698E-2</c:v>
                </c:pt>
                <c:pt idx="632">
                  <c:v>1.1724333372045696E-2</c:v>
                </c:pt>
                <c:pt idx="633">
                  <c:v>9.1919738586133063E-3</c:v>
                </c:pt>
                <c:pt idx="634">
                  <c:v>1.0256637232360333E-2</c:v>
                </c:pt>
                <c:pt idx="635">
                  <c:v>9.9132418496042374E-3</c:v>
                </c:pt>
                <c:pt idx="636">
                  <c:v>9.2025174957890005E-3</c:v>
                </c:pt>
                <c:pt idx="637">
                  <c:v>8.8830661703085817E-3</c:v>
                </c:pt>
                <c:pt idx="638">
                  <c:v>9.371476726313081E-3</c:v>
                </c:pt>
                <c:pt idx="639">
                  <c:v>9.5673173344422158E-3</c:v>
                </c:pt>
                <c:pt idx="640">
                  <c:v>8.5030099104117327E-3</c:v>
                </c:pt>
                <c:pt idx="641">
                  <c:v>8.3689871796726045E-3</c:v>
                </c:pt>
                <c:pt idx="642">
                  <c:v>8.3367668692468019E-3</c:v>
                </c:pt>
                <c:pt idx="643">
                  <c:v>8.2667323328012594E-3</c:v>
                </c:pt>
                <c:pt idx="644">
                  <c:v>8.3248249773345447E-3</c:v>
                </c:pt>
                <c:pt idx="645">
                  <c:v>8.5103161898538119E-3</c:v>
                </c:pt>
                <c:pt idx="646">
                  <c:v>8.5567636149483147E-3</c:v>
                </c:pt>
                <c:pt idx="647">
                  <c:v>8.6201396354447721E-3</c:v>
                </c:pt>
                <c:pt idx="648">
                  <c:v>8.9411692428349992E-3</c:v>
                </c:pt>
                <c:pt idx="649">
                  <c:v>1.0985235251052498E-2</c:v>
                </c:pt>
                <c:pt idx="650">
                  <c:v>9.0920988067065243E-3</c:v>
                </c:pt>
                <c:pt idx="651">
                  <c:v>9.2073095954890855E-3</c:v>
                </c:pt>
                <c:pt idx="652">
                  <c:v>9.3368651113762066E-3</c:v>
                </c:pt>
                <c:pt idx="653">
                  <c:v>9.3377160258023197E-3</c:v>
                </c:pt>
                <c:pt idx="654">
                  <c:v>9.4770604097105162E-3</c:v>
                </c:pt>
                <c:pt idx="655">
                  <c:v>9.2138500109107332E-3</c:v>
                </c:pt>
                <c:pt idx="656">
                  <c:v>6.6832179923391501E-3</c:v>
                </c:pt>
                <c:pt idx="657">
                  <c:v>6.6481372764730035E-3</c:v>
                </c:pt>
                <c:pt idx="658">
                  <c:v>6.7436913019051897E-3</c:v>
                </c:pt>
                <c:pt idx="659">
                  <c:v>6.6829180290933834E-3</c:v>
                </c:pt>
                <c:pt idx="660">
                  <c:v>7.2122600209883524E-3</c:v>
                </c:pt>
                <c:pt idx="661">
                  <c:v>6.5787592887968128E-3</c:v>
                </c:pt>
                <c:pt idx="662">
                  <c:v>6.5983681370031296E-3</c:v>
                </c:pt>
                <c:pt idx="663">
                  <c:v>6.8084199500989357E-3</c:v>
                </c:pt>
                <c:pt idx="664">
                  <c:v>6.6120484230677403E-3</c:v>
                </c:pt>
                <c:pt idx="665">
                  <c:v>6.614892017367275E-3</c:v>
                </c:pt>
                <c:pt idx="666">
                  <c:v>7.1773873802432062E-3</c:v>
                </c:pt>
                <c:pt idx="667">
                  <c:v>6.7162519823787308E-3</c:v>
                </c:pt>
                <c:pt idx="668">
                  <c:v>7.273240678202007E-3</c:v>
                </c:pt>
                <c:pt idx="669">
                  <c:v>6.784470415321181E-3</c:v>
                </c:pt>
                <c:pt idx="670">
                  <c:v>6.7969480447148721E-3</c:v>
                </c:pt>
                <c:pt idx="671">
                  <c:v>6.9308147958848029E-3</c:v>
                </c:pt>
                <c:pt idx="672">
                  <c:v>6.8946439764244541E-3</c:v>
                </c:pt>
                <c:pt idx="673">
                  <c:v>6.7902753997707514E-3</c:v>
                </c:pt>
                <c:pt idx="674">
                  <c:v>6.8011226866585249E-3</c:v>
                </c:pt>
                <c:pt idx="675">
                  <c:v>6.8743485911626732E-3</c:v>
                </c:pt>
                <c:pt idx="676">
                  <c:v>6.6336518582946766E-3</c:v>
                </c:pt>
                <c:pt idx="677">
                  <c:v>6.6303641941104358E-3</c:v>
                </c:pt>
                <c:pt idx="678">
                  <c:v>6.6462691984359888E-3</c:v>
                </c:pt>
                <c:pt idx="679">
                  <c:v>6.7314568550847116E-3</c:v>
                </c:pt>
                <c:pt idx="680">
                  <c:v>7.4282451198307009E-3</c:v>
                </c:pt>
                <c:pt idx="681">
                  <c:v>6.7313424140043043E-3</c:v>
                </c:pt>
                <c:pt idx="682">
                  <c:v>6.7687803227392991E-3</c:v>
                </c:pt>
                <c:pt idx="683">
                  <c:v>6.8002014735263185E-3</c:v>
                </c:pt>
                <c:pt idx="684">
                  <c:v>6.7901995843948453E-3</c:v>
                </c:pt>
                <c:pt idx="685">
                  <c:v>6.7762374006852368E-3</c:v>
                </c:pt>
                <c:pt idx="686">
                  <c:v>6.8332936355106249E-3</c:v>
                </c:pt>
                <c:pt idx="687">
                  <c:v>6.960128063609957E-3</c:v>
                </c:pt>
                <c:pt idx="688">
                  <c:v>6.700016718858651E-3</c:v>
                </c:pt>
                <c:pt idx="689">
                  <c:v>6.7056955948011894E-3</c:v>
                </c:pt>
                <c:pt idx="690">
                  <c:v>6.7055747285018419E-3</c:v>
                </c:pt>
                <c:pt idx="691">
                  <c:v>6.7506380238669516E-3</c:v>
                </c:pt>
                <c:pt idx="692">
                  <c:v>6.6662697781163117E-3</c:v>
                </c:pt>
                <c:pt idx="693">
                  <c:v>6.6161174390434617E-3</c:v>
                </c:pt>
                <c:pt idx="694">
                  <c:v>7.2184010186103166E-3</c:v>
                </c:pt>
                <c:pt idx="695">
                  <c:v>6.9698965314435521E-3</c:v>
                </c:pt>
                <c:pt idx="696">
                  <c:v>7.3478098310848271E-3</c:v>
                </c:pt>
                <c:pt idx="697">
                  <c:v>6.8099059788105046E-3</c:v>
                </c:pt>
                <c:pt idx="698">
                  <c:v>6.795077181576196E-3</c:v>
                </c:pt>
                <c:pt idx="699">
                  <c:v>6.6931665418633575E-3</c:v>
                </c:pt>
                <c:pt idx="700">
                  <c:v>7.1900476075942308E-3</c:v>
                </c:pt>
                <c:pt idx="701">
                  <c:v>7.3442883879731077E-3</c:v>
                </c:pt>
                <c:pt idx="702">
                  <c:v>6.7189577392270713E-3</c:v>
                </c:pt>
                <c:pt idx="703">
                  <c:v>6.7668860668053466E-3</c:v>
                </c:pt>
                <c:pt idx="704">
                  <c:v>8.1549953005736545E-3</c:v>
                </c:pt>
                <c:pt idx="705">
                  <c:v>8.1630963025852172E-3</c:v>
                </c:pt>
                <c:pt idx="706">
                  <c:v>7.4720923544106281E-3</c:v>
                </c:pt>
                <c:pt idx="707">
                  <c:v>8.5196138148650423E-3</c:v>
                </c:pt>
                <c:pt idx="708">
                  <c:v>8.4597358773046243E-3</c:v>
                </c:pt>
                <c:pt idx="709">
                  <c:v>8.0844132960489392E-3</c:v>
                </c:pt>
                <c:pt idx="710">
                  <c:v>7.8724779133654953E-3</c:v>
                </c:pt>
                <c:pt idx="711">
                  <c:v>8.1989528855120671E-3</c:v>
                </c:pt>
                <c:pt idx="712">
                  <c:v>7.875024294292713E-3</c:v>
                </c:pt>
                <c:pt idx="713">
                  <c:v>7.6290335414592493E-3</c:v>
                </c:pt>
                <c:pt idx="714">
                  <c:v>7.2605163267049156E-3</c:v>
                </c:pt>
                <c:pt idx="715">
                  <c:v>7.0966199782899735E-3</c:v>
                </c:pt>
                <c:pt idx="716">
                  <c:v>7.3501214213201058E-3</c:v>
                </c:pt>
                <c:pt idx="717">
                  <c:v>7.2681676243380802E-3</c:v>
                </c:pt>
                <c:pt idx="718">
                  <c:v>7.2252928384856311E-3</c:v>
                </c:pt>
                <c:pt idx="719">
                  <c:v>1.1814340476205427E-2</c:v>
                </c:pt>
                <c:pt idx="720">
                  <c:v>8.9313216987925714E-3</c:v>
                </c:pt>
                <c:pt idx="721">
                  <c:v>8.7816964498434336E-3</c:v>
                </c:pt>
                <c:pt idx="722">
                  <c:v>8.6453653701980826E-3</c:v>
                </c:pt>
                <c:pt idx="723">
                  <c:v>8.5347017023096484E-3</c:v>
                </c:pt>
                <c:pt idx="724">
                  <c:v>8.5174725526135989E-3</c:v>
                </c:pt>
                <c:pt idx="725">
                  <c:v>8.4634530043751072E-3</c:v>
                </c:pt>
                <c:pt idx="726">
                  <c:v>9.7742659994182676E-3</c:v>
                </c:pt>
                <c:pt idx="727">
                  <c:v>8.3759218245964134E-3</c:v>
                </c:pt>
                <c:pt idx="728">
                  <c:v>8.605124988562262E-3</c:v>
                </c:pt>
                <c:pt idx="729">
                  <c:v>8.6398879672905139E-3</c:v>
                </c:pt>
                <c:pt idx="730">
                  <c:v>8.5744331140924137E-3</c:v>
                </c:pt>
                <c:pt idx="731">
                  <c:v>1.1621001937726222E-2</c:v>
                </c:pt>
                <c:pt idx="732">
                  <c:v>7.7168506911460665E-3</c:v>
                </c:pt>
                <c:pt idx="733">
                  <c:v>7.7837863988557115E-3</c:v>
                </c:pt>
                <c:pt idx="734">
                  <c:v>7.8013687315202388E-3</c:v>
                </c:pt>
                <c:pt idx="735">
                  <c:v>7.7859372819720999E-3</c:v>
                </c:pt>
                <c:pt idx="736">
                  <c:v>7.7408202672286357E-3</c:v>
                </c:pt>
                <c:pt idx="737">
                  <c:v>7.68226249410584E-3</c:v>
                </c:pt>
                <c:pt idx="738">
                  <c:v>7.7719733815064269E-3</c:v>
                </c:pt>
                <c:pt idx="739">
                  <c:v>8.0187267076287025E-3</c:v>
                </c:pt>
                <c:pt idx="740">
                  <c:v>8.0542976319196123E-3</c:v>
                </c:pt>
                <c:pt idx="741">
                  <c:v>7.9841390978742932E-3</c:v>
                </c:pt>
                <c:pt idx="742">
                  <c:v>8.1542573021691541E-3</c:v>
                </c:pt>
                <c:pt idx="743">
                  <c:v>8.0488759277940816E-3</c:v>
                </c:pt>
                <c:pt idx="744">
                  <c:v>8.1556331089446231E-3</c:v>
                </c:pt>
                <c:pt idx="745">
                  <c:v>8.2331856811265706E-3</c:v>
                </c:pt>
                <c:pt idx="746">
                  <c:v>8.1049037965259894E-3</c:v>
                </c:pt>
                <c:pt idx="747">
                  <c:v>8.0428544522132255E-3</c:v>
                </c:pt>
                <c:pt idx="748">
                  <c:v>7.3858384600021774E-3</c:v>
                </c:pt>
                <c:pt idx="749">
                  <c:v>7.3332381577408548E-3</c:v>
                </c:pt>
                <c:pt idx="750">
                  <c:v>7.2956093898287801E-3</c:v>
                </c:pt>
                <c:pt idx="751">
                  <c:v>7.2833606492605759E-3</c:v>
                </c:pt>
                <c:pt idx="752">
                  <c:v>7.2085152675364257E-3</c:v>
                </c:pt>
                <c:pt idx="753">
                  <c:v>7.180617308946812E-3</c:v>
                </c:pt>
                <c:pt idx="754">
                  <c:v>7.1642451733689213E-3</c:v>
                </c:pt>
                <c:pt idx="755">
                  <c:v>7.3171598994742765E-3</c:v>
                </c:pt>
                <c:pt idx="756">
                  <c:v>8.7414030367240856E-3</c:v>
                </c:pt>
                <c:pt idx="757">
                  <c:v>7.7850205754138322E-3</c:v>
                </c:pt>
                <c:pt idx="758">
                  <c:v>8.1380899749413996E-3</c:v>
                </c:pt>
                <c:pt idx="759">
                  <c:v>8.2070691111921484E-3</c:v>
                </c:pt>
                <c:pt idx="760">
                  <c:v>8.457973409504398E-3</c:v>
                </c:pt>
                <c:pt idx="761">
                  <c:v>8.5124087580149346E-3</c:v>
                </c:pt>
                <c:pt idx="762">
                  <c:v>8.7117695023918862E-3</c:v>
                </c:pt>
                <c:pt idx="763">
                  <c:v>8.8562316358631581E-3</c:v>
                </c:pt>
                <c:pt idx="764">
                  <c:v>7.2765295175405888E-3</c:v>
                </c:pt>
                <c:pt idx="765">
                  <c:v>7.7230597825792262E-3</c:v>
                </c:pt>
                <c:pt idx="766">
                  <c:v>7.2183456643529608E-3</c:v>
                </c:pt>
                <c:pt idx="767">
                  <c:v>7.2736695175967588E-3</c:v>
                </c:pt>
                <c:pt idx="768">
                  <c:v>7.1392517559153677E-3</c:v>
                </c:pt>
                <c:pt idx="769">
                  <c:v>7.5955750267440803E-3</c:v>
                </c:pt>
                <c:pt idx="770">
                  <c:v>7.4270638586718864E-3</c:v>
                </c:pt>
                <c:pt idx="771">
                  <c:v>7.5658409689819501E-3</c:v>
                </c:pt>
                <c:pt idx="772">
                  <c:v>7.5057249181594062E-3</c:v>
                </c:pt>
                <c:pt idx="773">
                  <c:v>7.0800723836133761E-3</c:v>
                </c:pt>
                <c:pt idx="774">
                  <c:v>7.179657656235747E-3</c:v>
                </c:pt>
                <c:pt idx="775">
                  <c:v>6.9676461313719811E-3</c:v>
                </c:pt>
                <c:pt idx="776">
                  <c:v>7.3850238279650881E-3</c:v>
                </c:pt>
                <c:pt idx="777">
                  <c:v>7.4908454321326763E-3</c:v>
                </c:pt>
                <c:pt idx="778">
                  <c:v>7.231334446064908E-3</c:v>
                </c:pt>
                <c:pt idx="779">
                  <c:v>7.3790961384818925E-3</c:v>
                </c:pt>
                <c:pt idx="780">
                  <c:v>7.9030111494483406E-3</c:v>
                </c:pt>
                <c:pt idx="781">
                  <c:v>1.179922383640618E-2</c:v>
                </c:pt>
                <c:pt idx="782">
                  <c:v>1.2132116017631625E-2</c:v>
                </c:pt>
                <c:pt idx="783">
                  <c:v>1.1292864405274506E-2</c:v>
                </c:pt>
                <c:pt idx="784">
                  <c:v>8.2139449058571245E-3</c:v>
                </c:pt>
                <c:pt idx="785">
                  <c:v>7.9588314764636667E-3</c:v>
                </c:pt>
                <c:pt idx="786">
                  <c:v>8.1387515600713101E-3</c:v>
                </c:pt>
                <c:pt idx="787">
                  <c:v>8.3966504506732455E-3</c:v>
                </c:pt>
                <c:pt idx="788">
                  <c:v>1.207845036124759E-2</c:v>
                </c:pt>
                <c:pt idx="789">
                  <c:v>8.4892646718332486E-3</c:v>
                </c:pt>
                <c:pt idx="790">
                  <c:v>1.0761809920072455E-2</c:v>
                </c:pt>
                <c:pt idx="791">
                  <c:v>1.1332407100351879E-2</c:v>
                </c:pt>
                <c:pt idx="792">
                  <c:v>1.1066144472217352E-2</c:v>
                </c:pt>
                <c:pt idx="793">
                  <c:v>1.0421044501262453E-2</c:v>
                </c:pt>
                <c:pt idx="794">
                  <c:v>1.0229111775859032E-2</c:v>
                </c:pt>
                <c:pt idx="795">
                  <c:v>1.0202363968052691E-2</c:v>
                </c:pt>
                <c:pt idx="796">
                  <c:v>9.6984973605381986E-3</c:v>
                </c:pt>
                <c:pt idx="797">
                  <c:v>1.0238384780108564E-2</c:v>
                </c:pt>
                <c:pt idx="798">
                  <c:v>1.049015999954051E-2</c:v>
                </c:pt>
                <c:pt idx="799">
                  <c:v>7.6166499515895724E-3</c:v>
                </c:pt>
                <c:pt idx="800">
                  <c:v>7.6048626061677171E-3</c:v>
                </c:pt>
                <c:pt idx="801">
                  <c:v>7.7220821259376266E-3</c:v>
                </c:pt>
                <c:pt idx="802">
                  <c:v>1.0561365037806645E-2</c:v>
                </c:pt>
                <c:pt idx="803">
                  <c:v>1.0667778441531404E-2</c:v>
                </c:pt>
                <c:pt idx="804">
                  <c:v>7.9910454237201011E-3</c:v>
                </c:pt>
                <c:pt idx="805">
                  <c:v>9.7891415731988091E-3</c:v>
                </c:pt>
                <c:pt idx="806">
                  <c:v>9.4426413653578792E-3</c:v>
                </c:pt>
                <c:pt idx="807">
                  <c:v>9.3764449819817141E-3</c:v>
                </c:pt>
                <c:pt idx="808">
                  <c:v>9.2194891204767735E-3</c:v>
                </c:pt>
                <c:pt idx="809">
                  <c:v>8.9597573673553654E-3</c:v>
                </c:pt>
                <c:pt idx="810">
                  <c:v>8.9070164930080062E-3</c:v>
                </c:pt>
                <c:pt idx="811">
                  <c:v>9.1972086635149705E-3</c:v>
                </c:pt>
                <c:pt idx="812">
                  <c:v>6.8201236226263576E-3</c:v>
                </c:pt>
                <c:pt idx="813">
                  <c:v>6.8078313377055487E-3</c:v>
                </c:pt>
                <c:pt idx="814">
                  <c:v>6.9666454634010021E-3</c:v>
                </c:pt>
                <c:pt idx="815">
                  <c:v>7.0806502536810405E-3</c:v>
                </c:pt>
                <c:pt idx="816">
                  <c:v>7.0949679359648549E-3</c:v>
                </c:pt>
                <c:pt idx="817">
                  <c:v>7.1180181832094973E-3</c:v>
                </c:pt>
                <c:pt idx="818">
                  <c:v>7.2096156952124926E-3</c:v>
                </c:pt>
                <c:pt idx="819">
                  <c:v>7.1800118977273161E-3</c:v>
                </c:pt>
                <c:pt idx="820">
                  <c:v>7.1403160315203764E-3</c:v>
                </c:pt>
                <c:pt idx="821">
                  <c:v>7.0845797056807913E-3</c:v>
                </c:pt>
                <c:pt idx="822">
                  <c:v>7.0642292721853541E-3</c:v>
                </c:pt>
                <c:pt idx="823">
                  <c:v>7.2804121671200539E-3</c:v>
                </c:pt>
                <c:pt idx="824">
                  <c:v>7.1682807518677321E-3</c:v>
                </c:pt>
                <c:pt idx="825">
                  <c:v>7.5152521888442996E-3</c:v>
                </c:pt>
                <c:pt idx="826">
                  <c:v>7.2559567001397535E-3</c:v>
                </c:pt>
                <c:pt idx="827">
                  <c:v>7.4895518417312287E-3</c:v>
                </c:pt>
                <c:pt idx="828">
                  <c:v>6.7933078208556336E-3</c:v>
                </c:pt>
                <c:pt idx="829">
                  <c:v>6.7405801026794434E-3</c:v>
                </c:pt>
                <c:pt idx="830">
                  <c:v>6.7161884799945802E-3</c:v>
                </c:pt>
                <c:pt idx="831">
                  <c:v>7.3351568855056885E-3</c:v>
                </c:pt>
                <c:pt idx="832">
                  <c:v>6.6866890428492875E-3</c:v>
                </c:pt>
                <c:pt idx="833">
                  <c:v>6.6863984081998937E-3</c:v>
                </c:pt>
                <c:pt idx="834">
                  <c:v>6.6858206964715179E-3</c:v>
                </c:pt>
                <c:pt idx="835">
                  <c:v>6.8107502319393904E-3</c:v>
                </c:pt>
                <c:pt idx="836">
                  <c:v>7.3478255334930836E-3</c:v>
                </c:pt>
                <c:pt idx="837">
                  <c:v>6.6929753355590383E-3</c:v>
                </c:pt>
                <c:pt idx="838">
                  <c:v>6.6988046620128968E-3</c:v>
                </c:pt>
                <c:pt idx="839">
                  <c:v>6.7353874491462035E-3</c:v>
                </c:pt>
                <c:pt idx="840">
                  <c:v>6.6606965874394779E-3</c:v>
                </c:pt>
                <c:pt idx="841">
                  <c:v>6.6781424898607906E-3</c:v>
                </c:pt>
                <c:pt idx="842">
                  <c:v>6.7560726838084562E-3</c:v>
                </c:pt>
                <c:pt idx="843">
                  <c:v>6.8007720209374463E-3</c:v>
                </c:pt>
                <c:pt idx="844">
                  <c:v>9.3993554293159576E-3</c:v>
                </c:pt>
                <c:pt idx="845">
                  <c:v>9.44399849297352E-3</c:v>
                </c:pt>
                <c:pt idx="846">
                  <c:v>9.2734240618292958E-3</c:v>
                </c:pt>
                <c:pt idx="847">
                  <c:v>9.5236434863291471E-3</c:v>
                </c:pt>
                <c:pt idx="848">
                  <c:v>9.3618867592315802E-3</c:v>
                </c:pt>
                <c:pt idx="849">
                  <c:v>9.3067009068087507E-3</c:v>
                </c:pt>
                <c:pt idx="850">
                  <c:v>9.34322774754681E-3</c:v>
                </c:pt>
                <c:pt idx="851">
                  <c:v>9.4651063752470756E-3</c:v>
                </c:pt>
                <c:pt idx="852">
                  <c:v>9.2042200441144993E-3</c:v>
                </c:pt>
                <c:pt idx="853">
                  <c:v>8.8157450566231834E-3</c:v>
                </c:pt>
                <c:pt idx="854">
                  <c:v>8.7089881491664786E-3</c:v>
                </c:pt>
                <c:pt idx="855">
                  <c:v>8.6632669597897054E-3</c:v>
                </c:pt>
                <c:pt idx="856">
                  <c:v>9.3174517864960046E-3</c:v>
                </c:pt>
                <c:pt idx="857">
                  <c:v>9.2666532801662718E-3</c:v>
                </c:pt>
                <c:pt idx="858">
                  <c:v>8.4160556943443151E-3</c:v>
                </c:pt>
                <c:pt idx="859">
                  <c:v>8.5226895272139391E-3</c:v>
                </c:pt>
                <c:pt idx="860">
                  <c:v>6.8194267367892173E-3</c:v>
                </c:pt>
                <c:pt idx="861">
                  <c:v>6.8397378980921799E-3</c:v>
                </c:pt>
                <c:pt idx="862">
                  <c:v>6.8202835036464396E-3</c:v>
                </c:pt>
                <c:pt idx="863">
                  <c:v>6.8622807122874644E-3</c:v>
                </c:pt>
                <c:pt idx="864">
                  <c:v>6.7625812051047883E-3</c:v>
                </c:pt>
                <c:pt idx="865">
                  <c:v>6.7256883089541518E-3</c:v>
                </c:pt>
                <c:pt idx="866">
                  <c:v>6.749402057021966E-3</c:v>
                </c:pt>
                <c:pt idx="867">
                  <c:v>6.7896298484179237E-3</c:v>
                </c:pt>
                <c:pt idx="868">
                  <c:v>7.8804255645878556E-3</c:v>
                </c:pt>
                <c:pt idx="869">
                  <c:v>6.963345418500042E-3</c:v>
                </c:pt>
                <c:pt idx="870">
                  <c:v>7.0994126380223609E-3</c:v>
                </c:pt>
                <c:pt idx="871">
                  <c:v>8.4928645966662955E-3</c:v>
                </c:pt>
                <c:pt idx="872">
                  <c:v>7.9723511132521185E-3</c:v>
                </c:pt>
                <c:pt idx="873">
                  <c:v>8.2230102061081022E-3</c:v>
                </c:pt>
                <c:pt idx="874">
                  <c:v>7.9024195792888729E-3</c:v>
                </c:pt>
                <c:pt idx="875">
                  <c:v>7.9680166473958865E-3</c:v>
                </c:pt>
                <c:pt idx="876">
                  <c:v>8.1815627828973978E-3</c:v>
                </c:pt>
                <c:pt idx="877">
                  <c:v>8.1512634606991721E-3</c:v>
                </c:pt>
                <c:pt idx="878">
                  <c:v>8.2508798584389666E-3</c:v>
                </c:pt>
                <c:pt idx="879">
                  <c:v>8.0636152975850396E-3</c:v>
                </c:pt>
                <c:pt idx="880">
                  <c:v>8.2917792135674163E-3</c:v>
                </c:pt>
                <c:pt idx="881">
                  <c:v>8.5276442085606367E-3</c:v>
                </c:pt>
                <c:pt idx="882">
                  <c:v>7.7815965225859788E-3</c:v>
                </c:pt>
                <c:pt idx="883">
                  <c:v>8.66009107701801E-3</c:v>
                </c:pt>
                <c:pt idx="884">
                  <c:v>8.9207640553942702E-3</c:v>
                </c:pt>
                <c:pt idx="885">
                  <c:v>8.037911919432969E-3</c:v>
                </c:pt>
                <c:pt idx="886">
                  <c:v>8.1319841673654636E-3</c:v>
                </c:pt>
                <c:pt idx="887">
                  <c:v>8.083040907075496E-3</c:v>
                </c:pt>
                <c:pt idx="888">
                  <c:v>8.0593236631714988E-3</c:v>
                </c:pt>
                <c:pt idx="889">
                  <c:v>7.5884697174733633E-3</c:v>
                </c:pt>
                <c:pt idx="890">
                  <c:v>7.5476173716200398E-3</c:v>
                </c:pt>
                <c:pt idx="891">
                  <c:v>7.6162060019070651E-3</c:v>
                </c:pt>
                <c:pt idx="892">
                  <c:v>7.3299439629922747E-3</c:v>
                </c:pt>
                <c:pt idx="893">
                  <c:v>7.3133984830843195E-3</c:v>
                </c:pt>
                <c:pt idx="894">
                  <c:v>7.3505173106117394E-3</c:v>
                </c:pt>
                <c:pt idx="895">
                  <c:v>7.4213246476304597E-3</c:v>
                </c:pt>
                <c:pt idx="896">
                  <c:v>7.9633076268759845E-3</c:v>
                </c:pt>
                <c:pt idx="897">
                  <c:v>7.4355880634177484E-3</c:v>
                </c:pt>
                <c:pt idx="898">
                  <c:v>7.4185976791111318E-3</c:v>
                </c:pt>
                <c:pt idx="899">
                  <c:v>7.4046682672678178E-3</c:v>
                </c:pt>
                <c:pt idx="900">
                  <c:v>7.4056770380052372E-3</c:v>
                </c:pt>
                <c:pt idx="901">
                  <c:v>7.3483905953028606E-3</c:v>
                </c:pt>
                <c:pt idx="902">
                  <c:v>7.3942619124314317E-3</c:v>
                </c:pt>
                <c:pt idx="903">
                  <c:v>7.4022062038979018E-3</c:v>
                </c:pt>
                <c:pt idx="904">
                  <c:v>7.4823369506933513E-3</c:v>
                </c:pt>
                <c:pt idx="905">
                  <c:v>7.4491714551153977E-3</c:v>
                </c:pt>
                <c:pt idx="906">
                  <c:v>7.5624842959960675E-3</c:v>
                </c:pt>
                <c:pt idx="907">
                  <c:v>7.6331325823489095E-3</c:v>
                </c:pt>
                <c:pt idx="908">
                  <c:v>6.7538656504472017E-3</c:v>
                </c:pt>
                <c:pt idx="909">
                  <c:v>6.7016265463245642E-3</c:v>
                </c:pt>
                <c:pt idx="910">
                  <c:v>6.6817238017773039E-3</c:v>
                </c:pt>
                <c:pt idx="911">
                  <c:v>6.6979916022673596E-3</c:v>
                </c:pt>
                <c:pt idx="912">
                  <c:v>6.5990613530132287E-3</c:v>
                </c:pt>
                <c:pt idx="913">
                  <c:v>6.5681390944674675E-3</c:v>
                </c:pt>
                <c:pt idx="914">
                  <c:v>6.5627201531619512E-3</c:v>
                </c:pt>
                <c:pt idx="915">
                  <c:v>7.7433623199147372E-3</c:v>
                </c:pt>
                <c:pt idx="916">
                  <c:v>6.582475748745575E-3</c:v>
                </c:pt>
                <c:pt idx="917">
                  <c:v>7.6710595394901817E-3</c:v>
                </c:pt>
                <c:pt idx="918">
                  <c:v>7.5758782427581862E-3</c:v>
                </c:pt>
                <c:pt idx="919">
                  <c:v>7.9593950595821979E-3</c:v>
                </c:pt>
                <c:pt idx="920">
                  <c:v>7.6992008089096413E-3</c:v>
                </c:pt>
                <c:pt idx="921">
                  <c:v>7.8517906013438991E-3</c:v>
                </c:pt>
                <c:pt idx="922">
                  <c:v>6.700580225674482E-3</c:v>
                </c:pt>
                <c:pt idx="923">
                  <c:v>6.7260282936379137E-3</c:v>
                </c:pt>
                <c:pt idx="924">
                  <c:v>7.372116154467403E-3</c:v>
                </c:pt>
                <c:pt idx="925">
                  <c:v>7.4422932972583161E-3</c:v>
                </c:pt>
                <c:pt idx="926">
                  <c:v>7.3843143902768589E-3</c:v>
                </c:pt>
                <c:pt idx="927">
                  <c:v>7.3898140874425096E-3</c:v>
                </c:pt>
                <c:pt idx="928">
                  <c:v>8.3743891761976948E-3</c:v>
                </c:pt>
                <c:pt idx="929">
                  <c:v>7.2016652203406211E-3</c:v>
                </c:pt>
                <c:pt idx="930">
                  <c:v>7.2457381358888764E-3</c:v>
                </c:pt>
                <c:pt idx="931">
                  <c:v>8.6244717003382265E-3</c:v>
                </c:pt>
                <c:pt idx="932">
                  <c:v>8.4880772564980955E-3</c:v>
                </c:pt>
                <c:pt idx="933">
                  <c:v>7.5385783027559069E-3</c:v>
                </c:pt>
                <c:pt idx="934">
                  <c:v>7.7095330244847538E-3</c:v>
                </c:pt>
                <c:pt idx="935">
                  <c:v>8.2939401384365015E-3</c:v>
                </c:pt>
                <c:pt idx="936">
                  <c:v>7.9771195437954179E-3</c:v>
                </c:pt>
                <c:pt idx="937">
                  <c:v>8.0402858029257791E-3</c:v>
                </c:pt>
                <c:pt idx="938">
                  <c:v>8.1079351247293017E-3</c:v>
                </c:pt>
                <c:pt idx="939">
                  <c:v>8.041549443944326E-3</c:v>
                </c:pt>
                <c:pt idx="940">
                  <c:v>7.2245730478561285E-3</c:v>
                </c:pt>
                <c:pt idx="941">
                  <c:v>7.2087436504374176E-3</c:v>
                </c:pt>
                <c:pt idx="942">
                  <c:v>7.2009004364352149E-3</c:v>
                </c:pt>
                <c:pt idx="943">
                  <c:v>7.2293027537258222E-3</c:v>
                </c:pt>
                <c:pt idx="944">
                  <c:v>7.102955233966402E-3</c:v>
                </c:pt>
                <c:pt idx="945">
                  <c:v>7.0307141508717487E-3</c:v>
                </c:pt>
                <c:pt idx="946">
                  <c:v>7.0059582146509806E-3</c:v>
                </c:pt>
                <c:pt idx="947">
                  <c:v>7.0244515211588514E-3</c:v>
                </c:pt>
                <c:pt idx="948">
                  <c:v>7.9412540663415295E-3</c:v>
                </c:pt>
                <c:pt idx="949">
                  <c:v>8.1396630041858133E-3</c:v>
                </c:pt>
                <c:pt idx="950">
                  <c:v>8.0767984118086372E-3</c:v>
                </c:pt>
                <c:pt idx="951">
                  <c:v>8.4381550108913201E-3</c:v>
                </c:pt>
                <c:pt idx="952">
                  <c:v>8.2142421330836345E-3</c:v>
                </c:pt>
                <c:pt idx="953">
                  <c:v>8.4277418921424596E-3</c:v>
                </c:pt>
                <c:pt idx="954">
                  <c:v>8.6268939730835582E-3</c:v>
                </c:pt>
                <c:pt idx="955">
                  <c:v>9.0986030915587573E-3</c:v>
                </c:pt>
                <c:pt idx="956">
                  <c:v>6.8459278987263875E-3</c:v>
                </c:pt>
                <c:pt idx="957">
                  <c:v>6.8363217759616667E-3</c:v>
                </c:pt>
                <c:pt idx="958">
                  <c:v>6.7719067766562162E-3</c:v>
                </c:pt>
                <c:pt idx="959">
                  <c:v>7.5830900900289823E-3</c:v>
                </c:pt>
                <c:pt idx="960">
                  <c:v>6.6600010618920675E-3</c:v>
                </c:pt>
                <c:pt idx="961">
                  <c:v>6.6335306001616794E-3</c:v>
                </c:pt>
                <c:pt idx="962">
                  <c:v>6.5688011725779684E-3</c:v>
                </c:pt>
                <c:pt idx="963">
                  <c:v>6.5755438245076701E-3</c:v>
                </c:pt>
                <c:pt idx="964">
                  <c:v>6.6078290618145855E-3</c:v>
                </c:pt>
                <c:pt idx="965">
                  <c:v>7.3117574071250397E-3</c:v>
                </c:pt>
                <c:pt idx="966">
                  <c:v>6.6885162187189868E-3</c:v>
                </c:pt>
                <c:pt idx="967">
                  <c:v>6.6001990934547649E-3</c:v>
                </c:pt>
                <c:pt idx="968">
                  <c:v>6.6942497450853721E-3</c:v>
                </c:pt>
                <c:pt idx="969">
                  <c:v>6.7006236981177634E-3</c:v>
                </c:pt>
                <c:pt idx="970">
                  <c:v>6.7084476947271909E-3</c:v>
                </c:pt>
                <c:pt idx="971">
                  <c:v>6.793941386074193E-3</c:v>
                </c:pt>
                <c:pt idx="972">
                  <c:v>8.3047295190590564E-3</c:v>
                </c:pt>
                <c:pt idx="973">
                  <c:v>7.1283332569773341E-3</c:v>
                </c:pt>
                <c:pt idx="974">
                  <c:v>7.1084676275794271E-3</c:v>
                </c:pt>
                <c:pt idx="975">
                  <c:v>7.1664081371602449E-3</c:v>
                </c:pt>
                <c:pt idx="976">
                  <c:v>7.076698896548779E-3</c:v>
                </c:pt>
                <c:pt idx="977">
                  <c:v>1.3709701202350402E-2</c:v>
                </c:pt>
                <c:pt idx="978">
                  <c:v>6.992315637461213E-3</c:v>
                </c:pt>
                <c:pt idx="979">
                  <c:v>7.0094280549252838E-3</c:v>
                </c:pt>
                <c:pt idx="980">
                  <c:v>7.0114692117414241E-3</c:v>
                </c:pt>
                <c:pt idx="981">
                  <c:v>8.247481327704264E-3</c:v>
                </c:pt>
                <c:pt idx="982">
                  <c:v>8.0808600547752976E-3</c:v>
                </c:pt>
                <c:pt idx="983">
                  <c:v>8.322297751749844E-3</c:v>
                </c:pt>
                <c:pt idx="984">
                  <c:v>8.3267810893689169E-3</c:v>
                </c:pt>
                <c:pt idx="985">
                  <c:v>8.0138600644317562E-3</c:v>
                </c:pt>
                <c:pt idx="986">
                  <c:v>7.9917144970830401E-3</c:v>
                </c:pt>
                <c:pt idx="987">
                  <c:v>7.9645506290705985E-3</c:v>
                </c:pt>
                <c:pt idx="988">
                  <c:v>6.7238322367717132E-3</c:v>
                </c:pt>
                <c:pt idx="989">
                  <c:v>6.6896898358866832E-3</c:v>
                </c:pt>
                <c:pt idx="990">
                  <c:v>7.4322432972529218E-3</c:v>
                </c:pt>
                <c:pt idx="991">
                  <c:v>6.6678081720698713E-3</c:v>
                </c:pt>
                <c:pt idx="992">
                  <c:v>6.626216778813916E-3</c:v>
                </c:pt>
                <c:pt idx="993">
                  <c:v>6.5385066652489925E-3</c:v>
                </c:pt>
                <c:pt idx="994">
                  <c:v>6.5340887486852765E-3</c:v>
                </c:pt>
                <c:pt idx="995">
                  <c:v>6.6345362382637767E-3</c:v>
                </c:pt>
                <c:pt idx="996">
                  <c:v>7.4688824687714796E-3</c:v>
                </c:pt>
                <c:pt idx="997">
                  <c:v>6.5527130913217938E-3</c:v>
                </c:pt>
                <c:pt idx="998">
                  <c:v>6.5367764263486632E-3</c:v>
                </c:pt>
                <c:pt idx="999">
                  <c:v>6.5845087108538361E-3</c:v>
                </c:pt>
                <c:pt idx="1000">
                  <c:v>6.5542826576134071E-3</c:v>
                </c:pt>
                <c:pt idx="1001">
                  <c:v>6.5627666493771513E-3</c:v>
                </c:pt>
                <c:pt idx="1002">
                  <c:v>6.5712238312644021E-3</c:v>
                </c:pt>
                <c:pt idx="1003">
                  <c:v>6.6053176559250837E-3</c:v>
                </c:pt>
                <c:pt idx="1004">
                  <c:v>8.6689820828085538E-3</c:v>
                </c:pt>
                <c:pt idx="1005">
                  <c:v>8.6842700361436879E-3</c:v>
                </c:pt>
                <c:pt idx="1006">
                  <c:v>8.6541119591522116E-3</c:v>
                </c:pt>
                <c:pt idx="1007">
                  <c:v>8.8072642587635405E-3</c:v>
                </c:pt>
                <c:pt idx="1008">
                  <c:v>9.8850760925024012E-3</c:v>
                </c:pt>
                <c:pt idx="1009">
                  <c:v>9.4311946790908135E-3</c:v>
                </c:pt>
                <c:pt idx="1010">
                  <c:v>8.5767134477235905E-3</c:v>
                </c:pt>
                <c:pt idx="1011">
                  <c:v>8.5864003285425379E-3</c:v>
                </c:pt>
                <c:pt idx="1012">
                  <c:v>8.6903688991098703E-3</c:v>
                </c:pt>
                <c:pt idx="1013">
                  <c:v>8.7143633879747748E-3</c:v>
                </c:pt>
                <c:pt idx="1014">
                  <c:v>8.7816012443147386E-3</c:v>
                </c:pt>
                <c:pt idx="1015">
                  <c:v>9.7309509853620961E-3</c:v>
                </c:pt>
                <c:pt idx="1016">
                  <c:v>8.8638749497145387E-3</c:v>
                </c:pt>
                <c:pt idx="1017">
                  <c:v>9.3694195154101628E-3</c:v>
                </c:pt>
                <c:pt idx="1018">
                  <c:v>9.3720434376387812E-3</c:v>
                </c:pt>
                <c:pt idx="1019">
                  <c:v>9.0711048781674294E-3</c:v>
                </c:pt>
                <c:pt idx="1020">
                  <c:v>9.5298996920126014E-3</c:v>
                </c:pt>
                <c:pt idx="1021">
                  <c:v>1.0425931757572303E-2</c:v>
                </c:pt>
                <c:pt idx="1022">
                  <c:v>9.8378085985479768E-3</c:v>
                </c:pt>
                <c:pt idx="1023">
                  <c:v>9.3687334983110319E-3</c:v>
                </c:pt>
                <c:pt idx="1024">
                  <c:v>1.0448224072659471E-2</c:v>
                </c:pt>
                <c:pt idx="1025">
                  <c:v>9.3274943581929098E-3</c:v>
                </c:pt>
                <c:pt idx="1026">
                  <c:v>9.5797135032506565E-3</c:v>
                </c:pt>
                <c:pt idx="1027">
                  <c:v>1.0705772084330789E-2</c:v>
                </c:pt>
                <c:pt idx="1028">
                  <c:v>1.3718699768070055E-2</c:v>
                </c:pt>
                <c:pt idx="1029">
                  <c:v>9.4905251768629892E-3</c:v>
                </c:pt>
                <c:pt idx="1030">
                  <c:v>1.1438086798387323E-2</c:v>
                </c:pt>
                <c:pt idx="1031">
                  <c:v>1.0062864759271185E-2</c:v>
                </c:pt>
                <c:pt idx="1032">
                  <c:v>9.4795660920360368E-3</c:v>
                </c:pt>
                <c:pt idx="1033">
                  <c:v>8.8774588884140502E-3</c:v>
                </c:pt>
                <c:pt idx="1034">
                  <c:v>8.6849990802510633E-3</c:v>
                </c:pt>
                <c:pt idx="1035">
                  <c:v>8.9037057374627745E-3</c:v>
                </c:pt>
                <c:pt idx="1036">
                  <c:v>6.6551699992556407E-3</c:v>
                </c:pt>
                <c:pt idx="1037">
                  <c:v>6.661052655577003E-3</c:v>
                </c:pt>
                <c:pt idx="1038">
                  <c:v>6.631265772309174E-3</c:v>
                </c:pt>
                <c:pt idx="1039">
                  <c:v>7.5163367603228049E-3</c:v>
                </c:pt>
                <c:pt idx="1040">
                  <c:v>6.5957568846132684E-3</c:v>
                </c:pt>
                <c:pt idx="1041">
                  <c:v>6.5879624800732062E-3</c:v>
                </c:pt>
                <c:pt idx="1042">
                  <c:v>7.8103179863716031E-3</c:v>
                </c:pt>
                <c:pt idx="1043">
                  <c:v>7.8100517865634794E-3</c:v>
                </c:pt>
                <c:pt idx="1044">
                  <c:v>7.6334825353571549E-3</c:v>
                </c:pt>
                <c:pt idx="1045">
                  <c:v>7.6793569760781272E-3</c:v>
                </c:pt>
                <c:pt idx="1046">
                  <c:v>6.6394526333564061E-3</c:v>
                </c:pt>
                <c:pt idx="1047">
                  <c:v>6.6452649849065831E-3</c:v>
                </c:pt>
                <c:pt idx="1048">
                  <c:v>6.7471507375084097E-3</c:v>
                </c:pt>
                <c:pt idx="1049">
                  <c:v>6.7527327817708234E-3</c:v>
                </c:pt>
                <c:pt idx="1050">
                  <c:v>6.7309513104478521E-3</c:v>
                </c:pt>
                <c:pt idx="1051">
                  <c:v>6.701689919641084E-3</c:v>
                </c:pt>
                <c:pt idx="1052">
                  <c:v>6.6673205809137659E-3</c:v>
                </c:pt>
                <c:pt idx="1053">
                  <c:v>6.6721112719977703E-3</c:v>
                </c:pt>
                <c:pt idx="1054">
                  <c:v>6.7289658808027059E-3</c:v>
                </c:pt>
                <c:pt idx="1055">
                  <c:v>6.6691571658437695E-3</c:v>
                </c:pt>
                <c:pt idx="1056">
                  <c:v>6.5517123051712679E-3</c:v>
                </c:pt>
                <c:pt idx="1057">
                  <c:v>6.5204627456860592E-3</c:v>
                </c:pt>
                <c:pt idx="1058">
                  <c:v>6.5126985165444296E-3</c:v>
                </c:pt>
                <c:pt idx="1059">
                  <c:v>6.662170039033191E-3</c:v>
                </c:pt>
                <c:pt idx="1060">
                  <c:v>7.4118041634486046E-3</c:v>
                </c:pt>
                <c:pt idx="1061">
                  <c:v>6.5168184463094674E-3</c:v>
                </c:pt>
                <c:pt idx="1062">
                  <c:v>7.3831446451307747E-3</c:v>
                </c:pt>
                <c:pt idx="1063">
                  <c:v>6.5282658045138246E-3</c:v>
                </c:pt>
                <c:pt idx="1064">
                  <c:v>6.5553230198992785E-3</c:v>
                </c:pt>
                <c:pt idx="1065">
                  <c:v>6.5444220017808171E-3</c:v>
                </c:pt>
                <c:pt idx="1066">
                  <c:v>6.5537476381244599E-3</c:v>
                </c:pt>
                <c:pt idx="1067">
                  <c:v>6.6426002818741458E-3</c:v>
                </c:pt>
                <c:pt idx="1068">
                  <c:v>6.8967297704692005E-3</c:v>
                </c:pt>
                <c:pt idx="1069">
                  <c:v>6.8474615058019316E-3</c:v>
                </c:pt>
                <c:pt idx="1070">
                  <c:v>7.7328250570796418E-3</c:v>
                </c:pt>
                <c:pt idx="1071">
                  <c:v>6.751709931098247E-3</c:v>
                </c:pt>
                <c:pt idx="1072">
                  <c:v>6.6814442650838983E-3</c:v>
                </c:pt>
                <c:pt idx="1073">
                  <c:v>6.6999102727812784E-3</c:v>
                </c:pt>
                <c:pt idx="1074">
                  <c:v>6.6560574608270154E-3</c:v>
                </c:pt>
                <c:pt idx="1075">
                  <c:v>6.6219850789350143E-3</c:v>
                </c:pt>
                <c:pt idx="1076">
                  <c:v>6.6013106845661217E-3</c:v>
                </c:pt>
                <c:pt idx="1077">
                  <c:v>6.6296320344485611E-3</c:v>
                </c:pt>
                <c:pt idx="1078">
                  <c:v>7.4047601894373207E-3</c:v>
                </c:pt>
                <c:pt idx="1079">
                  <c:v>7.812298954865262E-3</c:v>
                </c:pt>
                <c:pt idx="1080">
                  <c:v>9.3167385504017743E-3</c:v>
                </c:pt>
                <c:pt idx="1081">
                  <c:v>9.7177650508797273E-3</c:v>
                </c:pt>
                <c:pt idx="1082">
                  <c:v>9.5958623552256355E-3</c:v>
                </c:pt>
                <c:pt idx="1083">
                  <c:v>9.9753323998066686E-3</c:v>
                </c:pt>
                <c:pt idx="1084">
                  <c:v>1.0362897951893692E-2</c:v>
                </c:pt>
                <c:pt idx="1085">
                  <c:v>1.0147657579912102E-2</c:v>
                </c:pt>
                <c:pt idx="1086">
                  <c:v>1.0742416638279481E-2</c:v>
                </c:pt>
                <c:pt idx="1087">
                  <c:v>1.1720863758855928E-2</c:v>
                </c:pt>
                <c:pt idx="1088">
                  <c:v>1.2206402068357375E-2</c:v>
                </c:pt>
                <c:pt idx="1089">
                  <c:v>1.1075920036247463E-2</c:v>
                </c:pt>
                <c:pt idx="1090">
                  <c:v>9.3423165810183149E-3</c:v>
                </c:pt>
                <c:pt idx="1091">
                  <c:v>1.0046276950315909E-2</c:v>
                </c:pt>
                <c:pt idx="1092">
                  <c:v>9.2159044859985856E-3</c:v>
                </c:pt>
                <c:pt idx="1093">
                  <c:v>8.8151196836971056E-3</c:v>
                </c:pt>
                <c:pt idx="1094">
                  <c:v>8.5727061291428555E-3</c:v>
                </c:pt>
                <c:pt idx="1095">
                  <c:v>8.5790008090995008E-3</c:v>
                </c:pt>
                <c:pt idx="1096">
                  <c:v>9.5258445100080795E-3</c:v>
                </c:pt>
                <c:pt idx="1097">
                  <c:v>9.5224073996124179E-3</c:v>
                </c:pt>
                <c:pt idx="1098">
                  <c:v>9.4022274223887672E-3</c:v>
                </c:pt>
                <c:pt idx="1099">
                  <c:v>8.8420263410692226E-3</c:v>
                </c:pt>
                <c:pt idx="1100">
                  <c:v>8.8026951182281141E-3</c:v>
                </c:pt>
                <c:pt idx="1101">
                  <c:v>7.542478690621808E-3</c:v>
                </c:pt>
                <c:pt idx="1102">
                  <c:v>8.4686223072476061E-3</c:v>
                </c:pt>
                <c:pt idx="1103">
                  <c:v>8.4174870356743727E-3</c:v>
                </c:pt>
                <c:pt idx="1104">
                  <c:v>7.8499220441962149E-3</c:v>
                </c:pt>
                <c:pt idx="1105">
                  <c:v>7.7763329894700861E-3</c:v>
                </c:pt>
                <c:pt idx="1106">
                  <c:v>7.8983881955421165E-3</c:v>
                </c:pt>
                <c:pt idx="1107">
                  <c:v>8.2167071321301802E-3</c:v>
                </c:pt>
                <c:pt idx="1108">
                  <c:v>8.4499328162599419E-3</c:v>
                </c:pt>
                <c:pt idx="1109">
                  <c:v>8.1989561633672454E-3</c:v>
                </c:pt>
                <c:pt idx="1110">
                  <c:v>7.9930925206198392E-3</c:v>
                </c:pt>
                <c:pt idx="1111">
                  <c:v>8.2379339596299825E-3</c:v>
                </c:pt>
                <c:pt idx="1112">
                  <c:v>9.6224484775330205E-3</c:v>
                </c:pt>
                <c:pt idx="1113">
                  <c:v>8.6907875435046425E-3</c:v>
                </c:pt>
                <c:pt idx="1114">
                  <c:v>9.3673744378102494E-3</c:v>
                </c:pt>
                <c:pt idx="1115">
                  <c:v>8.6743477029465315E-3</c:v>
                </c:pt>
                <c:pt idx="1116">
                  <c:v>8.8962532579034675E-3</c:v>
                </c:pt>
                <c:pt idx="1117">
                  <c:v>8.8852517171533283E-3</c:v>
                </c:pt>
                <c:pt idx="1118">
                  <c:v>8.8895410493307382E-3</c:v>
                </c:pt>
                <c:pt idx="1119">
                  <c:v>1.0064580873297597E-2</c:v>
                </c:pt>
                <c:pt idx="1120">
                  <c:v>8.8274839593503567E-3</c:v>
                </c:pt>
                <c:pt idx="1121">
                  <c:v>9.2617546859978944E-3</c:v>
                </c:pt>
                <c:pt idx="1122">
                  <c:v>8.5207159606094894E-3</c:v>
                </c:pt>
                <c:pt idx="1123">
                  <c:v>8.5105860744585475E-3</c:v>
                </c:pt>
                <c:pt idx="1124">
                  <c:v>8.4546876619817773E-3</c:v>
                </c:pt>
                <c:pt idx="1125">
                  <c:v>8.3082497174123155E-3</c:v>
                </c:pt>
                <c:pt idx="1126">
                  <c:v>9.3695353294771157E-3</c:v>
                </c:pt>
                <c:pt idx="1127">
                  <c:v>9.4020633004939132E-3</c:v>
                </c:pt>
                <c:pt idx="1128">
                  <c:v>6.6806799016845154E-3</c:v>
                </c:pt>
                <c:pt idx="1129">
                  <c:v>6.6492717148271315E-3</c:v>
                </c:pt>
                <c:pt idx="1130">
                  <c:v>6.7258040358308445E-3</c:v>
                </c:pt>
                <c:pt idx="1131">
                  <c:v>6.7914372753047894E-3</c:v>
                </c:pt>
                <c:pt idx="1132">
                  <c:v>6.7047961215537756E-3</c:v>
                </c:pt>
                <c:pt idx="1133">
                  <c:v>6.5790955109018339E-3</c:v>
                </c:pt>
                <c:pt idx="1134">
                  <c:v>6.5865628301742174E-3</c:v>
                </c:pt>
                <c:pt idx="1135">
                  <c:v>6.801933946600564E-3</c:v>
                </c:pt>
                <c:pt idx="1136">
                  <c:v>6.6848253040429949E-3</c:v>
                </c:pt>
                <c:pt idx="1137">
                  <c:v>7.3253428921898154E-3</c:v>
                </c:pt>
                <c:pt idx="1138">
                  <c:v>6.681416547313369E-3</c:v>
                </c:pt>
                <c:pt idx="1139">
                  <c:v>6.5365763214866373E-3</c:v>
                </c:pt>
                <c:pt idx="1140">
                  <c:v>6.6350525719749715E-3</c:v>
                </c:pt>
                <c:pt idx="1141">
                  <c:v>6.630244066152537E-3</c:v>
                </c:pt>
                <c:pt idx="1142">
                  <c:v>6.5710953644315274E-3</c:v>
                </c:pt>
                <c:pt idx="1143">
                  <c:v>6.7413353393632877E-3</c:v>
                </c:pt>
                <c:pt idx="1144">
                  <c:v>9.0786192217135377E-3</c:v>
                </c:pt>
                <c:pt idx="1145">
                  <c:v>9.531704149069252E-3</c:v>
                </c:pt>
                <c:pt idx="1146">
                  <c:v>9.2875103804495682E-3</c:v>
                </c:pt>
                <c:pt idx="1147">
                  <c:v>9.4359470700844383E-3</c:v>
                </c:pt>
                <c:pt idx="1148">
                  <c:v>1.0143501584867209E-2</c:v>
                </c:pt>
                <c:pt idx="1149">
                  <c:v>9.1408924385254584E-3</c:v>
                </c:pt>
                <c:pt idx="1150">
                  <c:v>9.0566833944964453E-3</c:v>
                </c:pt>
                <c:pt idx="1151">
                  <c:v>8.9726627074143851E-3</c:v>
                </c:pt>
                <c:pt idx="1152">
                  <c:v>8.7844343110388655E-3</c:v>
                </c:pt>
                <c:pt idx="1153">
                  <c:v>8.8907744846813148E-3</c:v>
                </c:pt>
                <c:pt idx="1154">
                  <c:v>8.9984070661341831E-3</c:v>
                </c:pt>
                <c:pt idx="1155">
                  <c:v>9.0775323713637376E-3</c:v>
                </c:pt>
                <c:pt idx="1156">
                  <c:v>9.2260211793617954E-3</c:v>
                </c:pt>
                <c:pt idx="1157">
                  <c:v>8.9715175996878428E-3</c:v>
                </c:pt>
                <c:pt idx="1158">
                  <c:v>8.8903717763771685E-3</c:v>
                </c:pt>
                <c:pt idx="1159">
                  <c:v>9.3493414194546886E-3</c:v>
                </c:pt>
                <c:pt idx="1160">
                  <c:v>6.7911283239148867E-3</c:v>
                </c:pt>
                <c:pt idx="1161">
                  <c:v>6.8543277982439947E-3</c:v>
                </c:pt>
                <c:pt idx="1162">
                  <c:v>6.6979921374410592E-3</c:v>
                </c:pt>
                <c:pt idx="1163">
                  <c:v>6.8564314021652643E-3</c:v>
                </c:pt>
                <c:pt idx="1164">
                  <c:v>6.7992809268749184E-3</c:v>
                </c:pt>
                <c:pt idx="1165">
                  <c:v>6.6920660431136567E-3</c:v>
                </c:pt>
                <c:pt idx="1166">
                  <c:v>6.7775261173944239E-3</c:v>
                </c:pt>
                <c:pt idx="1167">
                  <c:v>6.9292753832398361E-3</c:v>
                </c:pt>
                <c:pt idx="1168">
                  <c:v>7.4236870561656693E-3</c:v>
                </c:pt>
                <c:pt idx="1169">
                  <c:v>6.9026398759298672E-3</c:v>
                </c:pt>
                <c:pt idx="1170">
                  <c:v>7.0611133296351967E-3</c:v>
                </c:pt>
                <c:pt idx="1171">
                  <c:v>7.0473721584630826E-3</c:v>
                </c:pt>
                <c:pt idx="1172">
                  <c:v>6.9260327816671888E-3</c:v>
                </c:pt>
                <c:pt idx="1173">
                  <c:v>6.9235896655729995E-3</c:v>
                </c:pt>
                <c:pt idx="1174">
                  <c:v>6.9043548044064301E-3</c:v>
                </c:pt>
                <c:pt idx="1175">
                  <c:v>7.0331382303572866E-3</c:v>
                </c:pt>
                <c:pt idx="1176">
                  <c:v>7.3058623343555543E-3</c:v>
                </c:pt>
                <c:pt idx="1177">
                  <c:v>7.6070515850334315E-3</c:v>
                </c:pt>
                <c:pt idx="1178">
                  <c:v>7.4800468808649753E-3</c:v>
                </c:pt>
                <c:pt idx="1179">
                  <c:v>7.2575434878467873E-3</c:v>
                </c:pt>
                <c:pt idx="1180">
                  <c:v>7.1419811602878693E-3</c:v>
                </c:pt>
                <c:pt idx="1181">
                  <c:v>7.342303175690762E-3</c:v>
                </c:pt>
                <c:pt idx="1182">
                  <c:v>7.3311059693955943E-3</c:v>
                </c:pt>
                <c:pt idx="1183">
                  <c:v>7.4763781836873384E-3</c:v>
                </c:pt>
                <c:pt idx="1184">
                  <c:v>7.9466885506558355E-3</c:v>
                </c:pt>
                <c:pt idx="1185">
                  <c:v>7.7976230951077186E-3</c:v>
                </c:pt>
                <c:pt idx="1186">
                  <c:v>7.7862079836581877E-3</c:v>
                </c:pt>
                <c:pt idx="1187">
                  <c:v>7.4057860123220558E-3</c:v>
                </c:pt>
                <c:pt idx="1188">
                  <c:v>7.5307402433663984E-3</c:v>
                </c:pt>
                <c:pt idx="1189">
                  <c:v>7.304375691861301E-3</c:v>
                </c:pt>
                <c:pt idx="1190">
                  <c:v>7.2839841099620901E-3</c:v>
                </c:pt>
                <c:pt idx="1191">
                  <c:v>7.417301416392943E-3</c:v>
                </c:pt>
                <c:pt idx="1192">
                  <c:v>6.8286117585191018E-3</c:v>
                </c:pt>
                <c:pt idx="1193">
                  <c:v>6.8424474734052913E-3</c:v>
                </c:pt>
                <c:pt idx="1194">
                  <c:v>6.8436928480499828E-3</c:v>
                </c:pt>
                <c:pt idx="1195">
                  <c:v>6.9017943265296724E-3</c:v>
                </c:pt>
                <c:pt idx="1196">
                  <c:v>6.8574862278445456E-3</c:v>
                </c:pt>
                <c:pt idx="1197">
                  <c:v>6.8794562807590748E-3</c:v>
                </c:pt>
                <c:pt idx="1198">
                  <c:v>7.0425005374829637E-3</c:v>
                </c:pt>
                <c:pt idx="1199">
                  <c:v>7.1716980487577971E-3</c:v>
                </c:pt>
                <c:pt idx="1200">
                  <c:v>7.4181106387741277E-3</c:v>
                </c:pt>
                <c:pt idx="1201">
                  <c:v>7.6687915074213613E-3</c:v>
                </c:pt>
                <c:pt idx="1202">
                  <c:v>8.0539576404923211E-3</c:v>
                </c:pt>
                <c:pt idx="1203">
                  <c:v>7.9983942713085544E-3</c:v>
                </c:pt>
                <c:pt idx="1204">
                  <c:v>8.4501012816678833E-3</c:v>
                </c:pt>
                <c:pt idx="1205">
                  <c:v>8.3198030763714965E-3</c:v>
                </c:pt>
                <c:pt idx="1206">
                  <c:v>8.2178065832898273E-3</c:v>
                </c:pt>
                <c:pt idx="1207">
                  <c:v>8.1292402024105651E-3</c:v>
                </c:pt>
                <c:pt idx="1208">
                  <c:v>6.6646856413415676E-3</c:v>
                </c:pt>
                <c:pt idx="1209">
                  <c:v>7.6339051084672958E-3</c:v>
                </c:pt>
                <c:pt idx="1210">
                  <c:v>7.3259233083561885E-3</c:v>
                </c:pt>
                <c:pt idx="1211">
                  <c:v>7.3645361767031275E-3</c:v>
                </c:pt>
                <c:pt idx="1212">
                  <c:v>7.2826521103801101E-3</c:v>
                </c:pt>
                <c:pt idx="1213">
                  <c:v>7.2765459424243379E-3</c:v>
                </c:pt>
                <c:pt idx="1214">
                  <c:v>7.244722891347039E-3</c:v>
                </c:pt>
                <c:pt idx="1215">
                  <c:v>7.5611244485606537E-3</c:v>
                </c:pt>
                <c:pt idx="1216">
                  <c:v>6.6137917582200839E-3</c:v>
                </c:pt>
                <c:pt idx="1217">
                  <c:v>6.6307371229881278E-3</c:v>
                </c:pt>
                <c:pt idx="1218">
                  <c:v>6.7091749530394391E-3</c:v>
                </c:pt>
                <c:pt idx="1219">
                  <c:v>6.7453856413395331E-3</c:v>
                </c:pt>
                <c:pt idx="1220">
                  <c:v>6.691921003265263E-3</c:v>
                </c:pt>
                <c:pt idx="1221">
                  <c:v>6.7113132028526166E-3</c:v>
                </c:pt>
                <c:pt idx="1222">
                  <c:v>6.5745533705011171E-3</c:v>
                </c:pt>
                <c:pt idx="1223">
                  <c:v>6.6142845261312677E-3</c:v>
                </c:pt>
                <c:pt idx="1224">
                  <c:v>8.3465470145793613E-3</c:v>
                </c:pt>
                <c:pt idx="1225">
                  <c:v>1.0138674566414152E-2</c:v>
                </c:pt>
                <c:pt idx="1226">
                  <c:v>1.1610722758623852E-2</c:v>
                </c:pt>
                <c:pt idx="1227">
                  <c:v>1.1788516372862235E-2</c:v>
                </c:pt>
                <c:pt idx="1228">
                  <c:v>1.1127161697951138E-2</c:v>
                </c:pt>
                <c:pt idx="1229">
                  <c:v>9.6149278965974878E-3</c:v>
                </c:pt>
                <c:pt idx="1230">
                  <c:v>9.5141261112369549E-3</c:v>
                </c:pt>
                <c:pt idx="1231">
                  <c:v>1.2604521842337391E-2</c:v>
                </c:pt>
                <c:pt idx="1232">
                  <c:v>1.0803351912135386E-2</c:v>
                </c:pt>
                <c:pt idx="1233">
                  <c:v>1.0444485470605155E-2</c:v>
                </c:pt>
                <c:pt idx="1234">
                  <c:v>7.5885691179544204E-3</c:v>
                </c:pt>
                <c:pt idx="1235">
                  <c:v>8.2379039672622542E-3</c:v>
                </c:pt>
                <c:pt idx="1236">
                  <c:v>7.2582836270160354E-3</c:v>
                </c:pt>
                <c:pt idx="1237">
                  <c:v>7.6479728784305751E-3</c:v>
                </c:pt>
                <c:pt idx="1238">
                  <c:v>7.3965278044714035E-3</c:v>
                </c:pt>
                <c:pt idx="1239">
                  <c:v>7.9825625793352225E-3</c:v>
                </c:pt>
                <c:pt idx="1240">
                  <c:v>8.6782356467848543E-3</c:v>
                </c:pt>
                <c:pt idx="1241">
                  <c:v>8.6850614568027736E-3</c:v>
                </c:pt>
                <c:pt idx="1242">
                  <c:v>9.6315373769947556E-3</c:v>
                </c:pt>
                <c:pt idx="1243">
                  <c:v>8.822715394745665E-3</c:v>
                </c:pt>
                <c:pt idx="1244">
                  <c:v>9.7850678240101064E-3</c:v>
                </c:pt>
                <c:pt idx="1245">
                  <c:v>8.7349499954430792E-3</c:v>
                </c:pt>
                <c:pt idx="1246">
                  <c:v>8.8299637677403467E-3</c:v>
                </c:pt>
                <c:pt idx="1247">
                  <c:v>8.8380602694385565E-3</c:v>
                </c:pt>
                <c:pt idx="1248">
                  <c:v>1.0125996817402585E-2</c:v>
                </c:pt>
                <c:pt idx="1249">
                  <c:v>9.3228614502677293E-3</c:v>
                </c:pt>
                <c:pt idx="1250">
                  <c:v>9.3862380079871733E-3</c:v>
                </c:pt>
                <c:pt idx="1251">
                  <c:v>9.1507015541597396E-3</c:v>
                </c:pt>
                <c:pt idx="1252">
                  <c:v>8.9703103981624566E-3</c:v>
                </c:pt>
                <c:pt idx="1253">
                  <c:v>9.314809246413449E-3</c:v>
                </c:pt>
                <c:pt idx="1254">
                  <c:v>9.3578031757523463E-3</c:v>
                </c:pt>
                <c:pt idx="1255">
                  <c:v>9.2885947043069832E-3</c:v>
                </c:pt>
                <c:pt idx="1256">
                  <c:v>6.8444438995459659E-3</c:v>
                </c:pt>
                <c:pt idx="1257">
                  <c:v>6.7362863425523287E-3</c:v>
                </c:pt>
                <c:pt idx="1258">
                  <c:v>6.8465989440852143E-3</c:v>
                </c:pt>
                <c:pt idx="1259">
                  <c:v>6.7618885823452855E-3</c:v>
                </c:pt>
                <c:pt idx="1260">
                  <c:v>6.7031372709853571E-3</c:v>
                </c:pt>
                <c:pt idx="1261">
                  <c:v>6.7697754135981935E-3</c:v>
                </c:pt>
                <c:pt idx="1262">
                  <c:v>6.8670016776558769E-3</c:v>
                </c:pt>
                <c:pt idx="1263">
                  <c:v>7.0320685790929774E-3</c:v>
                </c:pt>
                <c:pt idx="1264">
                  <c:v>6.8609535299252516E-3</c:v>
                </c:pt>
                <c:pt idx="1265">
                  <c:v>7.4742860710888285E-3</c:v>
                </c:pt>
                <c:pt idx="1266">
                  <c:v>7.4232523592790362E-3</c:v>
                </c:pt>
                <c:pt idx="1267">
                  <c:v>7.7311099351558008E-3</c:v>
                </c:pt>
                <c:pt idx="1268">
                  <c:v>7.8041127763944507E-3</c:v>
                </c:pt>
                <c:pt idx="1269">
                  <c:v>8.061621800962232E-3</c:v>
                </c:pt>
                <c:pt idx="1270">
                  <c:v>8.1305693678641287E-3</c:v>
                </c:pt>
                <c:pt idx="1271">
                  <c:v>7.9493070392044219E-3</c:v>
                </c:pt>
                <c:pt idx="1272">
                  <c:v>9.5214818346906344E-3</c:v>
                </c:pt>
                <c:pt idx="1273">
                  <c:v>1.0260550355047303E-2</c:v>
                </c:pt>
                <c:pt idx="1274">
                  <c:v>1.0318402741179185E-2</c:v>
                </c:pt>
                <c:pt idx="1275">
                  <c:v>1.0199198404596949E-2</c:v>
                </c:pt>
                <c:pt idx="1276">
                  <c:v>7.1820246587403014E-3</c:v>
                </c:pt>
                <c:pt idx="1277">
                  <c:v>1.0147885311059776E-2</c:v>
                </c:pt>
                <c:pt idx="1278">
                  <c:v>1.1064710383478506E-2</c:v>
                </c:pt>
                <c:pt idx="1279">
                  <c:v>1.1455667946591738E-2</c:v>
                </c:pt>
                <c:pt idx="1280">
                  <c:v>1.2914422884975199E-2</c:v>
                </c:pt>
                <c:pt idx="1281">
                  <c:v>1.3386219056242141E-2</c:v>
                </c:pt>
                <c:pt idx="1282">
                  <c:v>1.4318977250399339E-2</c:v>
                </c:pt>
                <c:pt idx="1283">
                  <c:v>1.3395312844127625E-2</c:v>
                </c:pt>
                <c:pt idx="1284">
                  <c:v>1.3594262909455344E-2</c:v>
                </c:pt>
                <c:pt idx="1285">
                  <c:v>1.2622792371813013E-2</c:v>
                </c:pt>
                <c:pt idx="1286">
                  <c:v>1.1602842846342666E-2</c:v>
                </c:pt>
                <c:pt idx="1287">
                  <c:v>1.0412165083239529E-2</c:v>
                </c:pt>
                <c:pt idx="1288">
                  <c:v>7.0096433028845415E-3</c:v>
                </c:pt>
                <c:pt idx="1289">
                  <c:v>7.3877777408834257E-3</c:v>
                </c:pt>
                <c:pt idx="1290">
                  <c:v>6.9710426827299232E-3</c:v>
                </c:pt>
                <c:pt idx="1291">
                  <c:v>7.0277555799919183E-3</c:v>
                </c:pt>
                <c:pt idx="1292">
                  <c:v>6.9168196611621635E-3</c:v>
                </c:pt>
                <c:pt idx="1293">
                  <c:v>6.8407579463495146E-3</c:v>
                </c:pt>
                <c:pt idx="1294">
                  <c:v>6.830180479353791E-3</c:v>
                </c:pt>
                <c:pt idx="1295">
                  <c:v>6.8367872537904743E-3</c:v>
                </c:pt>
                <c:pt idx="1296">
                  <c:v>6.8766193129695006E-3</c:v>
                </c:pt>
                <c:pt idx="1297">
                  <c:v>7.5606229982750715E-3</c:v>
                </c:pt>
                <c:pt idx="1298">
                  <c:v>7.0442152145379373E-3</c:v>
                </c:pt>
                <c:pt idx="1299">
                  <c:v>6.9780144042219999E-3</c:v>
                </c:pt>
                <c:pt idx="1300">
                  <c:v>7.2063133321130486E-3</c:v>
                </c:pt>
                <c:pt idx="1301">
                  <c:v>7.6194192134067572E-3</c:v>
                </c:pt>
                <c:pt idx="1302">
                  <c:v>7.2314767883651645E-3</c:v>
                </c:pt>
                <c:pt idx="1303">
                  <c:v>7.6219899222954518E-3</c:v>
                </c:pt>
                <c:pt idx="1304">
                  <c:v>6.9435266706673153E-3</c:v>
                </c:pt>
                <c:pt idx="1305">
                  <c:v>6.96455530493717E-3</c:v>
                </c:pt>
                <c:pt idx="1306">
                  <c:v>7.0923091132332316E-3</c:v>
                </c:pt>
                <c:pt idx="1307">
                  <c:v>7.134004326430075E-3</c:v>
                </c:pt>
                <c:pt idx="1308">
                  <c:v>7.4352560151288785E-3</c:v>
                </c:pt>
                <c:pt idx="1309">
                  <c:v>7.4215932631609381E-3</c:v>
                </c:pt>
                <c:pt idx="1310">
                  <c:v>7.7043620472791122E-3</c:v>
                </c:pt>
                <c:pt idx="1311">
                  <c:v>8.0617939783264019E-3</c:v>
                </c:pt>
                <c:pt idx="1312">
                  <c:v>8.1605502390775797E-3</c:v>
                </c:pt>
                <c:pt idx="1313">
                  <c:v>8.2266769104520406E-3</c:v>
                </c:pt>
                <c:pt idx="1314">
                  <c:v>8.1632198892696087E-3</c:v>
                </c:pt>
                <c:pt idx="1315">
                  <c:v>8.3242584928670468E-3</c:v>
                </c:pt>
                <c:pt idx="1316">
                  <c:v>8.7419843622653787E-3</c:v>
                </c:pt>
                <c:pt idx="1317">
                  <c:v>8.7514213974038343E-3</c:v>
                </c:pt>
                <c:pt idx="1318">
                  <c:v>8.7961000395421225E-3</c:v>
                </c:pt>
                <c:pt idx="1319">
                  <c:v>8.9439647227156655E-3</c:v>
                </c:pt>
                <c:pt idx="1320">
                  <c:v>8.6466833155014466E-3</c:v>
                </c:pt>
                <c:pt idx="1321">
                  <c:v>8.9356496975528839E-3</c:v>
                </c:pt>
                <c:pt idx="1322">
                  <c:v>8.9417293021784063E-3</c:v>
                </c:pt>
                <c:pt idx="1323">
                  <c:v>9.1386396908774217E-3</c:v>
                </c:pt>
                <c:pt idx="1324">
                  <c:v>8.7088519715863982E-3</c:v>
                </c:pt>
                <c:pt idx="1325">
                  <c:v>1.0143252237203422E-2</c:v>
                </c:pt>
                <c:pt idx="1326">
                  <c:v>9.4941278218996297E-3</c:v>
                </c:pt>
                <c:pt idx="1327">
                  <c:v>9.8430134236488203E-3</c:v>
                </c:pt>
                <c:pt idx="1328">
                  <c:v>9.4896846299109931E-3</c:v>
                </c:pt>
                <c:pt idx="1329">
                  <c:v>9.1199721311830718E-3</c:v>
                </c:pt>
                <c:pt idx="1330">
                  <c:v>9.5361278209280653E-3</c:v>
                </c:pt>
                <c:pt idx="1331">
                  <c:v>9.4169508048360679E-3</c:v>
                </c:pt>
                <c:pt idx="1332">
                  <c:v>9.7809253783551538E-3</c:v>
                </c:pt>
                <c:pt idx="1333">
                  <c:v>3.5465655017479961E-2</c:v>
                </c:pt>
                <c:pt idx="1334">
                  <c:v>3.3394648168542478E-2</c:v>
                </c:pt>
                <c:pt idx="1335">
                  <c:v>9.1280112288325017E-3</c:v>
                </c:pt>
                <c:pt idx="1336">
                  <c:v>3.3477774165203984E-2</c:v>
                </c:pt>
                <c:pt idx="1337">
                  <c:v>8.7277502906308417E-3</c:v>
                </c:pt>
                <c:pt idx="1338">
                  <c:v>8.7738590410109066E-3</c:v>
                </c:pt>
                <c:pt idx="1339">
                  <c:v>3.2177910275151718E-2</c:v>
                </c:pt>
                <c:pt idx="1340">
                  <c:v>9.6222317087899661E-3</c:v>
                </c:pt>
                <c:pt idx="1341">
                  <c:v>2.2380698882630133E-2</c:v>
                </c:pt>
                <c:pt idx="1342">
                  <c:v>9.2241549810562623E-3</c:v>
                </c:pt>
                <c:pt idx="1343">
                  <c:v>1.7270545093170771E-2</c:v>
                </c:pt>
                <c:pt idx="1344">
                  <c:v>1.4844909894479993E-2</c:v>
                </c:pt>
                <c:pt idx="1345">
                  <c:v>8.8413301559810819E-3</c:v>
                </c:pt>
                <c:pt idx="1346">
                  <c:v>1.0963447555282294E-2</c:v>
                </c:pt>
                <c:pt idx="1347">
                  <c:v>1.0970469827617093E-2</c:v>
                </c:pt>
                <c:pt idx="1348">
                  <c:v>7.8306213144828142E-3</c:v>
                </c:pt>
                <c:pt idx="1349">
                  <c:v>6.8373543560941467E-3</c:v>
                </c:pt>
                <c:pt idx="1350">
                  <c:v>7.7151218198829993E-3</c:v>
                </c:pt>
                <c:pt idx="1351">
                  <c:v>6.8599372891327663E-3</c:v>
                </c:pt>
                <c:pt idx="1352">
                  <c:v>6.740871277829975E-3</c:v>
                </c:pt>
                <c:pt idx="1353">
                  <c:v>6.6856801861859888E-3</c:v>
                </c:pt>
                <c:pt idx="1354">
                  <c:v>6.7429331733104706E-3</c:v>
                </c:pt>
                <c:pt idx="1355">
                  <c:v>6.8167457506382156E-3</c:v>
                </c:pt>
                <c:pt idx="1356">
                  <c:v>6.8500662503512234E-3</c:v>
                </c:pt>
                <c:pt idx="1357">
                  <c:v>6.8194574985816535E-3</c:v>
                </c:pt>
                <c:pt idx="1358">
                  <c:v>6.8189626004383714E-3</c:v>
                </c:pt>
                <c:pt idx="1359">
                  <c:v>6.76988111647891E-3</c:v>
                </c:pt>
                <c:pt idx="1360">
                  <c:v>6.8751299491190262E-3</c:v>
                </c:pt>
                <c:pt idx="1361">
                  <c:v>6.8623198439980116E-3</c:v>
                </c:pt>
                <c:pt idx="1362">
                  <c:v>6.8490353942031136E-3</c:v>
                </c:pt>
                <c:pt idx="1363">
                  <c:v>6.8713795544265181E-3</c:v>
                </c:pt>
                <c:pt idx="1364">
                  <c:v>7.730161660583797E-3</c:v>
                </c:pt>
                <c:pt idx="1365">
                  <c:v>7.845972947064685E-3</c:v>
                </c:pt>
                <c:pt idx="1366">
                  <c:v>8.0835647549424971E-3</c:v>
                </c:pt>
                <c:pt idx="1367">
                  <c:v>7.4543051277071413E-3</c:v>
                </c:pt>
                <c:pt idx="1368">
                  <c:v>8.6100732287051254E-3</c:v>
                </c:pt>
                <c:pt idx="1369">
                  <c:v>8.7793328069222902E-3</c:v>
                </c:pt>
                <c:pt idx="1370">
                  <c:v>9.2813841251517901E-3</c:v>
                </c:pt>
                <c:pt idx="1371">
                  <c:v>9.719748368394461E-3</c:v>
                </c:pt>
                <c:pt idx="1372">
                  <c:v>1.0757767886569942E-2</c:v>
                </c:pt>
                <c:pt idx="1373">
                  <c:v>1.1244078621025238E-2</c:v>
                </c:pt>
                <c:pt idx="1374">
                  <c:v>7.1780303237731517E-3</c:v>
                </c:pt>
                <c:pt idx="1375">
                  <c:v>1.1715086965086687E-2</c:v>
                </c:pt>
                <c:pt idx="1376">
                  <c:v>1.2498107764117729E-2</c:v>
                </c:pt>
                <c:pt idx="1377">
                  <c:v>7.0286446273003442E-3</c:v>
                </c:pt>
                <c:pt idx="1378">
                  <c:v>1.1860243676066003E-2</c:v>
                </c:pt>
                <c:pt idx="1379">
                  <c:v>1.19266564518479E-2</c:v>
                </c:pt>
                <c:pt idx="1380">
                  <c:v>6.7524044613070915E-3</c:v>
                </c:pt>
                <c:pt idx="1381">
                  <c:v>6.6744149318834507E-3</c:v>
                </c:pt>
                <c:pt idx="1382">
                  <c:v>6.693545815361605E-3</c:v>
                </c:pt>
                <c:pt idx="1383">
                  <c:v>6.7662758124063336E-3</c:v>
                </c:pt>
                <c:pt idx="1384">
                  <c:v>7.4386557813647929E-3</c:v>
                </c:pt>
                <c:pt idx="1385">
                  <c:v>6.6648081531818478E-3</c:v>
                </c:pt>
                <c:pt idx="1386">
                  <c:v>6.6028617724672618E-3</c:v>
                </c:pt>
                <c:pt idx="1387">
                  <c:v>6.6176044611226947E-3</c:v>
                </c:pt>
                <c:pt idx="1388">
                  <c:v>6.5745147646138393E-3</c:v>
                </c:pt>
                <c:pt idx="1389">
                  <c:v>6.6388809933123662E-3</c:v>
                </c:pt>
                <c:pt idx="1390">
                  <c:v>6.7030723115995491E-3</c:v>
                </c:pt>
                <c:pt idx="1391">
                  <c:v>6.7285027552338962E-3</c:v>
                </c:pt>
                <c:pt idx="1392">
                  <c:v>6.6763174377280458E-3</c:v>
                </c:pt>
                <c:pt idx="1393">
                  <c:v>7.3931083249341931E-3</c:v>
                </c:pt>
                <c:pt idx="1394">
                  <c:v>6.7054831003472487E-3</c:v>
                </c:pt>
                <c:pt idx="1395">
                  <c:v>6.794293878069832E-3</c:v>
                </c:pt>
                <c:pt idx="1396">
                  <c:v>6.9763567902640464E-3</c:v>
                </c:pt>
                <c:pt idx="1397">
                  <c:v>6.9047018554458262E-3</c:v>
                </c:pt>
                <c:pt idx="1398">
                  <c:v>6.8834765098112084E-3</c:v>
                </c:pt>
                <c:pt idx="1399">
                  <c:v>6.9037370757734405E-3</c:v>
                </c:pt>
                <c:pt idx="1400">
                  <c:v>6.854498118294001E-3</c:v>
                </c:pt>
                <c:pt idx="1401">
                  <c:v>6.9340245618129308E-3</c:v>
                </c:pt>
                <c:pt idx="1402">
                  <c:v>6.8850836020284108E-3</c:v>
                </c:pt>
                <c:pt idx="1403">
                  <c:v>6.8729073414733844E-3</c:v>
                </c:pt>
                <c:pt idx="1404">
                  <c:v>6.8803718274084436E-3</c:v>
                </c:pt>
                <c:pt idx="1405">
                  <c:v>6.7640439862724742E-3</c:v>
                </c:pt>
                <c:pt idx="1406">
                  <c:v>6.7324782199101041E-3</c:v>
                </c:pt>
                <c:pt idx="1407">
                  <c:v>7.4929190022227608E-3</c:v>
                </c:pt>
                <c:pt idx="1408">
                  <c:v>6.6958410848486751E-3</c:v>
                </c:pt>
                <c:pt idx="1409">
                  <c:v>6.7588682759676336E-3</c:v>
                </c:pt>
                <c:pt idx="1410">
                  <c:v>6.7541332137880791E-3</c:v>
                </c:pt>
                <c:pt idx="1411">
                  <c:v>6.7434184149669082E-3</c:v>
                </c:pt>
                <c:pt idx="1412">
                  <c:v>7.4428830585626504E-3</c:v>
                </c:pt>
                <c:pt idx="1413">
                  <c:v>7.466232176721127E-3</c:v>
                </c:pt>
                <c:pt idx="1414">
                  <c:v>7.5221320171069608E-3</c:v>
                </c:pt>
                <c:pt idx="1415">
                  <c:v>8.9008159366015423E-3</c:v>
                </c:pt>
                <c:pt idx="1416">
                  <c:v>7.5087164354365379E-3</c:v>
                </c:pt>
                <c:pt idx="1417">
                  <c:v>7.5115958545616795E-3</c:v>
                </c:pt>
                <c:pt idx="1418">
                  <c:v>7.5500886000838246E-3</c:v>
                </c:pt>
                <c:pt idx="1419">
                  <c:v>8.121772517541254E-3</c:v>
                </c:pt>
                <c:pt idx="1420">
                  <c:v>7.7904831204434061E-3</c:v>
                </c:pt>
                <c:pt idx="1421">
                  <c:v>7.8876276338485929E-3</c:v>
                </c:pt>
                <c:pt idx="1422">
                  <c:v>9.536484389941622E-3</c:v>
                </c:pt>
                <c:pt idx="1423">
                  <c:v>7.9909130213959984E-3</c:v>
                </c:pt>
                <c:pt idx="1424">
                  <c:v>8.157503160849287E-3</c:v>
                </c:pt>
                <c:pt idx="1425">
                  <c:v>9.9811467401937221E-3</c:v>
                </c:pt>
                <c:pt idx="1426">
                  <c:v>1.0067024515712732E-2</c:v>
                </c:pt>
                <c:pt idx="1427">
                  <c:v>9.9677636858327614E-3</c:v>
                </c:pt>
                <c:pt idx="1428">
                  <c:v>8.7373885003882174E-3</c:v>
                </c:pt>
                <c:pt idx="1429">
                  <c:v>9.8264869763665438E-3</c:v>
                </c:pt>
                <c:pt idx="1430">
                  <c:v>9.652886335335991E-3</c:v>
                </c:pt>
                <c:pt idx="1431">
                  <c:v>9.8902546609582753E-3</c:v>
                </c:pt>
                <c:pt idx="1432">
                  <c:v>8.4343009208834377E-3</c:v>
                </c:pt>
                <c:pt idx="1433">
                  <c:v>9.4142006686135839E-3</c:v>
                </c:pt>
                <c:pt idx="1434">
                  <c:v>9.3255548035898229E-3</c:v>
                </c:pt>
                <c:pt idx="1435">
                  <c:v>8.4360174133803357E-3</c:v>
                </c:pt>
                <c:pt idx="1436">
                  <c:v>8.4258406884890648E-3</c:v>
                </c:pt>
                <c:pt idx="1437">
                  <c:v>8.3934898924217308E-3</c:v>
                </c:pt>
                <c:pt idx="1438">
                  <c:v>8.3748455408108394E-3</c:v>
                </c:pt>
                <c:pt idx="1439">
                  <c:v>9.455628124087229E-3</c:v>
                </c:pt>
                <c:pt idx="1440">
                  <c:v>8.4666150123255922E-3</c:v>
                </c:pt>
                <c:pt idx="1441">
                  <c:v>8.503355060795208E-3</c:v>
                </c:pt>
                <c:pt idx="1442">
                  <c:v>9.2234931794511373E-3</c:v>
                </c:pt>
                <c:pt idx="1443">
                  <c:v>9.5971335238270641E-3</c:v>
                </c:pt>
                <c:pt idx="1444">
                  <c:v>8.6121452578504041E-3</c:v>
                </c:pt>
                <c:pt idx="1445">
                  <c:v>8.5619130766856379E-3</c:v>
                </c:pt>
                <c:pt idx="1446">
                  <c:v>8.6088362673062274E-3</c:v>
                </c:pt>
                <c:pt idx="1447">
                  <c:v>8.8010427546818849E-3</c:v>
                </c:pt>
                <c:pt idx="1448">
                  <c:v>7.4002904747372854E-3</c:v>
                </c:pt>
                <c:pt idx="1449">
                  <c:v>7.3791236356570474E-3</c:v>
                </c:pt>
                <c:pt idx="1450">
                  <c:v>7.5446630894832134E-3</c:v>
                </c:pt>
                <c:pt idx="1451">
                  <c:v>7.463698576674116E-3</c:v>
                </c:pt>
                <c:pt idx="1452">
                  <c:v>7.3093950020636797E-3</c:v>
                </c:pt>
                <c:pt idx="1453">
                  <c:v>7.3511107389847659E-3</c:v>
                </c:pt>
                <c:pt idx="1454">
                  <c:v>7.2351172871706242E-3</c:v>
                </c:pt>
                <c:pt idx="1455">
                  <c:v>7.4286760887861819E-3</c:v>
                </c:pt>
                <c:pt idx="1456">
                  <c:v>7.3924352200583033E-3</c:v>
                </c:pt>
                <c:pt idx="1457">
                  <c:v>7.3628802183807992E-3</c:v>
                </c:pt>
                <c:pt idx="1458">
                  <c:v>7.2838348106066837E-3</c:v>
                </c:pt>
                <c:pt idx="1459">
                  <c:v>8.7980165124029938E-3</c:v>
                </c:pt>
                <c:pt idx="1460">
                  <c:v>7.1233852454265171E-3</c:v>
                </c:pt>
                <c:pt idx="1461">
                  <c:v>7.1232420867896051E-3</c:v>
                </c:pt>
                <c:pt idx="1462">
                  <c:v>6.9684206427312817E-3</c:v>
                </c:pt>
                <c:pt idx="1463">
                  <c:v>6.8818524113150748E-3</c:v>
                </c:pt>
                <c:pt idx="1464">
                  <c:v>6.7816845485590685E-3</c:v>
                </c:pt>
                <c:pt idx="1465">
                  <c:v>6.9172979976245066E-3</c:v>
                </c:pt>
                <c:pt idx="1466">
                  <c:v>6.7876476378376004E-3</c:v>
                </c:pt>
                <c:pt idx="1467">
                  <c:v>7.0177336720089528E-3</c:v>
                </c:pt>
                <c:pt idx="1468">
                  <c:v>6.7579318301174739E-3</c:v>
                </c:pt>
                <c:pt idx="1469">
                  <c:v>6.7570007460583861E-3</c:v>
                </c:pt>
                <c:pt idx="1470">
                  <c:v>6.7327927686990346E-3</c:v>
                </c:pt>
                <c:pt idx="1471">
                  <c:v>6.7051168051058775E-3</c:v>
                </c:pt>
                <c:pt idx="1472">
                  <c:v>6.7794170489903684E-3</c:v>
                </c:pt>
                <c:pt idx="1473">
                  <c:v>6.7877328842002073E-3</c:v>
                </c:pt>
                <c:pt idx="1474">
                  <c:v>6.7561993432681822E-3</c:v>
                </c:pt>
                <c:pt idx="1475">
                  <c:v>6.8683733042909801E-3</c:v>
                </c:pt>
                <c:pt idx="1476">
                  <c:v>6.7531636715643618E-3</c:v>
                </c:pt>
                <c:pt idx="1477">
                  <c:v>6.7893335950635686E-3</c:v>
                </c:pt>
                <c:pt idx="1478">
                  <c:v>7.3583670349869476E-3</c:v>
                </c:pt>
                <c:pt idx="1479">
                  <c:v>6.7910698988069224E-3</c:v>
                </c:pt>
                <c:pt idx="1480">
                  <c:v>6.5829490954842232E-3</c:v>
                </c:pt>
                <c:pt idx="1481">
                  <c:v>6.6182539275145827E-3</c:v>
                </c:pt>
                <c:pt idx="1482">
                  <c:v>7.2907734645596993E-3</c:v>
                </c:pt>
                <c:pt idx="1483">
                  <c:v>6.6206145423149485E-3</c:v>
                </c:pt>
                <c:pt idx="1484">
                  <c:v>6.6924889255403266E-3</c:v>
                </c:pt>
                <c:pt idx="1485">
                  <c:v>6.6384220688415537E-3</c:v>
                </c:pt>
                <c:pt idx="1486">
                  <c:v>6.6286357348580762E-3</c:v>
                </c:pt>
                <c:pt idx="1487">
                  <c:v>6.6957889110920692E-3</c:v>
                </c:pt>
                <c:pt idx="1488">
                  <c:v>6.6987615248923996E-3</c:v>
                </c:pt>
                <c:pt idx="1489">
                  <c:v>6.6904706038014771E-3</c:v>
                </c:pt>
                <c:pt idx="1490">
                  <c:v>6.728358956060684E-3</c:v>
                </c:pt>
                <c:pt idx="1491">
                  <c:v>6.8010932321905119E-3</c:v>
                </c:pt>
                <c:pt idx="1492">
                  <c:v>7.2677719819935552E-3</c:v>
                </c:pt>
                <c:pt idx="1493">
                  <c:v>7.3090319901222296E-3</c:v>
                </c:pt>
                <c:pt idx="1494">
                  <c:v>7.2978401580059398E-3</c:v>
                </c:pt>
                <c:pt idx="1495">
                  <c:v>7.3963688947997425E-3</c:v>
                </c:pt>
                <c:pt idx="1496">
                  <c:v>7.3169045168883992E-3</c:v>
                </c:pt>
                <c:pt idx="1497">
                  <c:v>7.4687678534700545E-3</c:v>
                </c:pt>
                <c:pt idx="1498">
                  <c:v>7.0687794662301889E-3</c:v>
                </c:pt>
                <c:pt idx="1499">
                  <c:v>6.9765285851255826E-3</c:v>
                </c:pt>
                <c:pt idx="1500">
                  <c:v>7.275898141421806E-3</c:v>
                </c:pt>
                <c:pt idx="1501">
                  <c:v>7.0311120013208089E-3</c:v>
                </c:pt>
                <c:pt idx="1502">
                  <c:v>6.9373940287060423E-3</c:v>
                </c:pt>
                <c:pt idx="1503">
                  <c:v>6.7767217126642083E-3</c:v>
                </c:pt>
                <c:pt idx="1504">
                  <c:v>6.8040677642817555E-3</c:v>
                </c:pt>
                <c:pt idx="1505">
                  <c:v>6.7055297444815701E-3</c:v>
                </c:pt>
                <c:pt idx="1506">
                  <c:v>6.6998816481627036E-3</c:v>
                </c:pt>
                <c:pt idx="1507">
                  <c:v>6.7602414108275423E-3</c:v>
                </c:pt>
                <c:pt idx="1508">
                  <c:v>7.4399328952281093E-3</c:v>
                </c:pt>
                <c:pt idx="1509">
                  <c:v>7.4343255391883375E-3</c:v>
                </c:pt>
                <c:pt idx="1510">
                  <c:v>7.3949948002594787E-3</c:v>
                </c:pt>
                <c:pt idx="1511">
                  <c:v>7.5291452176862146E-3</c:v>
                </c:pt>
                <c:pt idx="1512">
                  <c:v>7.0807534466913076E-3</c:v>
                </c:pt>
                <c:pt idx="1513">
                  <c:v>7.0900061771515411E-3</c:v>
                </c:pt>
                <c:pt idx="1514">
                  <c:v>7.0021825296893037E-3</c:v>
                </c:pt>
                <c:pt idx="1515">
                  <c:v>6.9650586710263999E-3</c:v>
                </c:pt>
                <c:pt idx="1516">
                  <c:v>6.7889002404940687E-3</c:v>
                </c:pt>
                <c:pt idx="1517">
                  <c:v>7.375625190628802E-3</c:v>
                </c:pt>
                <c:pt idx="1518">
                  <c:v>6.7040565141512545E-3</c:v>
                </c:pt>
                <c:pt idx="1519">
                  <c:v>6.8131491703840689E-3</c:v>
                </c:pt>
                <c:pt idx="1520">
                  <c:v>1.40180879665172E-2</c:v>
                </c:pt>
                <c:pt idx="1521">
                  <c:v>1.3748971585854955E-2</c:v>
                </c:pt>
                <c:pt idx="1522">
                  <c:v>1.3523878749437357E-2</c:v>
                </c:pt>
                <c:pt idx="1523">
                  <c:v>1.3072098530899655E-2</c:v>
                </c:pt>
                <c:pt idx="1524">
                  <c:v>6.8124314834197425E-3</c:v>
                </c:pt>
                <c:pt idx="1525">
                  <c:v>6.8064524187023828E-3</c:v>
                </c:pt>
                <c:pt idx="1526">
                  <c:v>6.7502755654664133E-3</c:v>
                </c:pt>
                <c:pt idx="1527">
                  <c:v>6.9028962538166243E-3</c:v>
                </c:pt>
                <c:pt idx="1528">
                  <c:v>7.5603578876559697E-3</c:v>
                </c:pt>
                <c:pt idx="1529">
                  <c:v>7.6421421152054626E-3</c:v>
                </c:pt>
                <c:pt idx="1530">
                  <c:v>6.752981473647124E-3</c:v>
                </c:pt>
                <c:pt idx="1531">
                  <c:v>6.833020327786707E-3</c:v>
                </c:pt>
                <c:pt idx="1532">
                  <c:v>6.7504696531128609E-3</c:v>
                </c:pt>
                <c:pt idx="1533">
                  <c:v>6.7329209047406477E-3</c:v>
                </c:pt>
                <c:pt idx="1534">
                  <c:v>6.7064142617411903E-3</c:v>
                </c:pt>
                <c:pt idx="1535">
                  <c:v>6.7735881147886071E-3</c:v>
                </c:pt>
                <c:pt idx="1536">
                  <c:v>6.7156960061439978E-3</c:v>
                </c:pt>
                <c:pt idx="1537">
                  <c:v>7.9207379451587713E-3</c:v>
                </c:pt>
                <c:pt idx="1538">
                  <c:v>6.8173482251583928E-3</c:v>
                </c:pt>
                <c:pt idx="1539">
                  <c:v>8.1277199995777767E-3</c:v>
                </c:pt>
                <c:pt idx="1540">
                  <c:v>7.7720552518348767E-3</c:v>
                </c:pt>
                <c:pt idx="1541">
                  <c:v>7.9076900490855778E-3</c:v>
                </c:pt>
                <c:pt idx="1542">
                  <c:v>7.9375135048637916E-3</c:v>
                </c:pt>
                <c:pt idx="1543">
                  <c:v>7.8768734591931136E-3</c:v>
                </c:pt>
                <c:pt idx="1544">
                  <c:v>7.6717826930910137E-3</c:v>
                </c:pt>
                <c:pt idx="1545">
                  <c:v>7.7275942087012967E-3</c:v>
                </c:pt>
                <c:pt idx="1546">
                  <c:v>8.2276529221444062E-3</c:v>
                </c:pt>
                <c:pt idx="1547">
                  <c:v>8.0526175862775402E-3</c:v>
                </c:pt>
                <c:pt idx="1548">
                  <c:v>8.3101731825685234E-3</c:v>
                </c:pt>
                <c:pt idx="1549">
                  <c:v>8.3577260773495046E-3</c:v>
                </c:pt>
                <c:pt idx="1550">
                  <c:v>8.4971273634487088E-3</c:v>
                </c:pt>
                <c:pt idx="1551">
                  <c:v>8.1992511623573752E-3</c:v>
                </c:pt>
                <c:pt idx="1552">
                  <c:v>8.4954868673584889E-3</c:v>
                </c:pt>
                <c:pt idx="1553">
                  <c:v>8.4015601205843834E-3</c:v>
                </c:pt>
                <c:pt idx="1554">
                  <c:v>8.968803482085768E-3</c:v>
                </c:pt>
                <c:pt idx="1555">
                  <c:v>9.1381333157361661E-3</c:v>
                </c:pt>
                <c:pt idx="1556">
                  <c:v>7.1399123638266788E-3</c:v>
                </c:pt>
                <c:pt idx="1557">
                  <c:v>8.3160946782619219E-3</c:v>
                </c:pt>
                <c:pt idx="1558">
                  <c:v>8.1929803408257312E-3</c:v>
                </c:pt>
                <c:pt idx="1559">
                  <c:v>8.16352242980381E-3</c:v>
                </c:pt>
                <c:pt idx="1560">
                  <c:v>8.0441772767731248E-3</c:v>
                </c:pt>
                <c:pt idx="1561">
                  <c:v>8.148879950124456E-3</c:v>
                </c:pt>
                <c:pt idx="1562">
                  <c:v>6.9770742745071598E-3</c:v>
                </c:pt>
                <c:pt idx="1563">
                  <c:v>7.1535029899372111E-3</c:v>
                </c:pt>
                <c:pt idx="1564">
                  <c:v>7.0491371520209857E-3</c:v>
                </c:pt>
                <c:pt idx="1565">
                  <c:v>8.4745487687251098E-3</c:v>
                </c:pt>
                <c:pt idx="1566">
                  <c:v>6.9826321589423201E-3</c:v>
                </c:pt>
                <c:pt idx="1567">
                  <c:v>6.9829014706985692E-3</c:v>
                </c:pt>
                <c:pt idx="1568">
                  <c:v>6.9797879539657054E-3</c:v>
                </c:pt>
                <c:pt idx="1569">
                  <c:v>6.958141970172675E-3</c:v>
                </c:pt>
                <c:pt idx="1570">
                  <c:v>6.9003188196388524E-3</c:v>
                </c:pt>
                <c:pt idx="1571">
                  <c:v>6.8670610009547153E-3</c:v>
                </c:pt>
                <c:pt idx="1572">
                  <c:v>6.8241838466889969E-3</c:v>
                </c:pt>
                <c:pt idx="1573">
                  <c:v>6.740928607014608E-3</c:v>
                </c:pt>
                <c:pt idx="1574">
                  <c:v>6.7177945891378358E-3</c:v>
                </c:pt>
                <c:pt idx="1575">
                  <c:v>6.7096169303480649E-3</c:v>
                </c:pt>
                <c:pt idx="1576">
                  <c:v>6.8470912315398477E-3</c:v>
                </c:pt>
                <c:pt idx="1577">
                  <c:v>6.943246384615161E-3</c:v>
                </c:pt>
                <c:pt idx="1578">
                  <c:v>7.1798338780917756E-3</c:v>
                </c:pt>
                <c:pt idx="1579">
                  <c:v>7.0938204710712044E-3</c:v>
                </c:pt>
                <c:pt idx="1580">
                  <c:v>7.5593846551144511E-3</c:v>
                </c:pt>
                <c:pt idx="1581">
                  <c:v>8.5176046084826495E-3</c:v>
                </c:pt>
                <c:pt idx="1582">
                  <c:v>9.5895597569267826E-3</c:v>
                </c:pt>
                <c:pt idx="1583">
                  <c:v>9.3445222576334485E-3</c:v>
                </c:pt>
                <c:pt idx="1584">
                  <c:v>9.6917229826478154E-3</c:v>
                </c:pt>
                <c:pt idx="1585">
                  <c:v>9.2669220300712375E-3</c:v>
                </c:pt>
                <c:pt idx="1586">
                  <c:v>8.7883315213498972E-3</c:v>
                </c:pt>
                <c:pt idx="1587">
                  <c:v>7.3245305164555503E-3</c:v>
                </c:pt>
                <c:pt idx="1588">
                  <c:v>6.6570419840012631E-3</c:v>
                </c:pt>
                <c:pt idx="1589">
                  <c:v>6.7296024901539967E-3</c:v>
                </c:pt>
                <c:pt idx="1590">
                  <c:v>6.6493131178829261E-3</c:v>
                </c:pt>
                <c:pt idx="1591">
                  <c:v>6.7185578386393134E-3</c:v>
                </c:pt>
                <c:pt idx="1592">
                  <c:v>6.6001239998888656E-3</c:v>
                </c:pt>
                <c:pt idx="1593">
                  <c:v>6.5463633335885937E-3</c:v>
                </c:pt>
                <c:pt idx="1594">
                  <c:v>6.5789007177946279E-3</c:v>
                </c:pt>
                <c:pt idx="1595">
                  <c:v>6.6908030036940628E-3</c:v>
                </c:pt>
                <c:pt idx="1596">
                  <c:v>6.6240960043361889E-3</c:v>
                </c:pt>
                <c:pt idx="1597">
                  <c:v>7.8047367206841066E-3</c:v>
                </c:pt>
                <c:pt idx="1598">
                  <c:v>7.6344943937871656E-3</c:v>
                </c:pt>
                <c:pt idx="1599">
                  <c:v>6.6297630689848277E-3</c:v>
                </c:pt>
                <c:pt idx="1600">
                  <c:v>7.6648135279604674E-3</c:v>
                </c:pt>
                <c:pt idx="1601">
                  <c:v>6.7287181902785341E-3</c:v>
                </c:pt>
                <c:pt idx="1602">
                  <c:v>7.7449015456493575E-3</c:v>
                </c:pt>
                <c:pt idx="1603">
                  <c:v>6.6513454867534226E-3</c:v>
                </c:pt>
                <c:pt idx="1604">
                  <c:v>9.7145081987629785E-3</c:v>
                </c:pt>
                <c:pt idx="1605">
                  <c:v>1.0348725687547572E-2</c:v>
                </c:pt>
                <c:pt idx="1606">
                  <c:v>1.047653679388433E-2</c:v>
                </c:pt>
                <c:pt idx="1607">
                  <c:v>9.9539039983469243E-3</c:v>
                </c:pt>
                <c:pt idx="1608">
                  <c:v>9.3614638362113506E-3</c:v>
                </c:pt>
                <c:pt idx="1609">
                  <c:v>9.1333275174795159E-3</c:v>
                </c:pt>
                <c:pt idx="1610">
                  <c:v>9.6298419496745943E-3</c:v>
                </c:pt>
                <c:pt idx="1611">
                  <c:v>1.0952981538398325E-2</c:v>
                </c:pt>
                <c:pt idx="1612">
                  <c:v>1.0389739676892763E-2</c:v>
                </c:pt>
                <c:pt idx="1613">
                  <c:v>9.60487741298377E-3</c:v>
                </c:pt>
                <c:pt idx="1614">
                  <c:v>9.2903083230627941E-3</c:v>
                </c:pt>
                <c:pt idx="1615">
                  <c:v>9.1274134161751837E-3</c:v>
                </c:pt>
                <c:pt idx="1616">
                  <c:v>9.0028828445321857E-3</c:v>
                </c:pt>
                <c:pt idx="1617">
                  <c:v>8.6488837758838602E-3</c:v>
                </c:pt>
                <c:pt idx="1618">
                  <c:v>8.5512890687030104E-3</c:v>
                </c:pt>
                <c:pt idx="1619">
                  <c:v>8.6109534202314653E-3</c:v>
                </c:pt>
                <c:pt idx="1620">
                  <c:v>9.8152423080621557E-3</c:v>
                </c:pt>
                <c:pt idx="1621">
                  <c:v>1.0068840840749198E-2</c:v>
                </c:pt>
                <c:pt idx="1622">
                  <c:v>9.5986548885222418E-3</c:v>
                </c:pt>
                <c:pt idx="1623">
                  <c:v>1.0401366007680855E-2</c:v>
                </c:pt>
                <c:pt idx="1624">
                  <c:v>9.2174102328907211E-3</c:v>
                </c:pt>
                <c:pt idx="1625">
                  <c:v>9.33373646093889E-3</c:v>
                </c:pt>
                <c:pt idx="1626">
                  <c:v>1.0479698466535587E-2</c:v>
                </c:pt>
                <c:pt idx="1627">
                  <c:v>8.9366505757892695E-3</c:v>
                </c:pt>
                <c:pt idx="1628">
                  <c:v>1.0337328876335216E-2</c:v>
                </c:pt>
                <c:pt idx="1629">
                  <c:v>1.0257443794825898E-2</c:v>
                </c:pt>
                <c:pt idx="1630">
                  <c:v>1.0270358937665501E-2</c:v>
                </c:pt>
                <c:pt idx="1631">
                  <c:v>1.0079218911053529E-2</c:v>
                </c:pt>
                <c:pt idx="1632">
                  <c:v>8.8186601947097994E-3</c:v>
                </c:pt>
                <c:pt idx="1633">
                  <c:v>8.6878367616646159E-3</c:v>
                </c:pt>
                <c:pt idx="1634">
                  <c:v>8.8285153537387348E-3</c:v>
                </c:pt>
                <c:pt idx="1635">
                  <c:v>8.9407095907874309E-3</c:v>
                </c:pt>
                <c:pt idx="1636">
                  <c:v>6.703171623754783E-3</c:v>
                </c:pt>
                <c:pt idx="1637">
                  <c:v>6.6835103403332331E-3</c:v>
                </c:pt>
                <c:pt idx="1638">
                  <c:v>6.6322249409635249E-3</c:v>
                </c:pt>
                <c:pt idx="1639">
                  <c:v>6.673523276187426E-3</c:v>
                </c:pt>
                <c:pt idx="1640">
                  <c:v>6.5953637925623984E-3</c:v>
                </c:pt>
                <c:pt idx="1641">
                  <c:v>6.5519558561808631E-3</c:v>
                </c:pt>
                <c:pt idx="1642">
                  <c:v>6.5289458372147276E-3</c:v>
                </c:pt>
                <c:pt idx="1643">
                  <c:v>6.6192601660837042E-3</c:v>
                </c:pt>
                <c:pt idx="1644">
                  <c:v>6.5448024992669253E-3</c:v>
                </c:pt>
                <c:pt idx="1645">
                  <c:v>7.5182243545888474E-3</c:v>
                </c:pt>
                <c:pt idx="1646">
                  <c:v>6.5284817174276234E-3</c:v>
                </c:pt>
                <c:pt idx="1647">
                  <c:v>6.5437799015787609E-3</c:v>
                </c:pt>
                <c:pt idx="1648">
                  <c:v>6.5782728978644248E-3</c:v>
                </c:pt>
                <c:pt idx="1649">
                  <c:v>6.5581606660406076E-3</c:v>
                </c:pt>
                <c:pt idx="1650">
                  <c:v>6.5510863830052137E-3</c:v>
                </c:pt>
                <c:pt idx="1651">
                  <c:v>6.596481994419901E-3</c:v>
                </c:pt>
                <c:pt idx="1652">
                  <c:v>1.1028584397217109E-2</c:v>
                </c:pt>
                <c:pt idx="1653">
                  <c:v>9.1047098428034094E-3</c:v>
                </c:pt>
                <c:pt idx="1654">
                  <c:v>9.0318789404559511E-3</c:v>
                </c:pt>
                <c:pt idx="1655">
                  <c:v>9.0897827397933371E-3</c:v>
                </c:pt>
                <c:pt idx="1656">
                  <c:v>9.1113433012857958E-3</c:v>
                </c:pt>
                <c:pt idx="1657">
                  <c:v>9.2399624616673719E-3</c:v>
                </c:pt>
                <c:pt idx="1658">
                  <c:v>9.3523188918140394E-3</c:v>
                </c:pt>
                <c:pt idx="1659">
                  <c:v>9.3642145346433583E-3</c:v>
                </c:pt>
                <c:pt idx="1660">
                  <c:v>9.4695144826274658E-3</c:v>
                </c:pt>
                <c:pt idx="1661">
                  <c:v>9.4841280153066254E-3</c:v>
                </c:pt>
                <c:pt idx="1662">
                  <c:v>9.4334061003027228E-3</c:v>
                </c:pt>
                <c:pt idx="1663">
                  <c:v>9.6948536061367534E-3</c:v>
                </c:pt>
                <c:pt idx="1664">
                  <c:v>1.183881943393995E-2</c:v>
                </c:pt>
                <c:pt idx="1665">
                  <c:v>9.604422390116699E-3</c:v>
                </c:pt>
                <c:pt idx="1666">
                  <c:v>9.4349268858894327E-3</c:v>
                </c:pt>
                <c:pt idx="1667">
                  <c:v>9.2416788446823619E-3</c:v>
                </c:pt>
                <c:pt idx="1668">
                  <c:v>7.5598092755751016E-3</c:v>
                </c:pt>
                <c:pt idx="1669">
                  <c:v>7.6664022554561659E-3</c:v>
                </c:pt>
                <c:pt idx="1670">
                  <c:v>7.7701202584391921E-3</c:v>
                </c:pt>
                <c:pt idx="1671">
                  <c:v>7.8293524744864514E-3</c:v>
                </c:pt>
                <c:pt idx="1672">
                  <c:v>7.6814096718356246E-3</c:v>
                </c:pt>
                <c:pt idx="1673">
                  <c:v>7.5886101485931326E-3</c:v>
                </c:pt>
                <c:pt idx="1674">
                  <c:v>7.606021954798114E-3</c:v>
                </c:pt>
                <c:pt idx="1675">
                  <c:v>7.6095144530721184E-3</c:v>
                </c:pt>
                <c:pt idx="1676">
                  <c:v>7.7743918622907244E-3</c:v>
                </c:pt>
                <c:pt idx="1677">
                  <c:v>7.7736471889444389E-3</c:v>
                </c:pt>
                <c:pt idx="1678">
                  <c:v>8.1127883287262607E-3</c:v>
                </c:pt>
                <c:pt idx="1679">
                  <c:v>7.9468009325802461E-3</c:v>
                </c:pt>
                <c:pt idx="1680">
                  <c:v>7.8497223160279191E-3</c:v>
                </c:pt>
                <c:pt idx="1681">
                  <c:v>7.9565731867246338E-3</c:v>
                </c:pt>
                <c:pt idx="1682">
                  <c:v>7.7968774974152702E-3</c:v>
                </c:pt>
                <c:pt idx="1683">
                  <c:v>7.9232600265765826E-3</c:v>
                </c:pt>
                <c:pt idx="1684">
                  <c:v>9.0376250632661376E-3</c:v>
                </c:pt>
                <c:pt idx="1685">
                  <c:v>1.0055514692412839E-2</c:v>
                </c:pt>
                <c:pt idx="1686">
                  <c:v>9.7648953285148585E-3</c:v>
                </c:pt>
                <c:pt idx="1687">
                  <c:v>8.945445847946782E-3</c:v>
                </c:pt>
                <c:pt idx="1688">
                  <c:v>9.9082430173242433E-3</c:v>
                </c:pt>
                <c:pt idx="1689">
                  <c:v>2.0009376156366721E-2</c:v>
                </c:pt>
                <c:pt idx="1690">
                  <c:v>9.7005129120097677E-3</c:v>
                </c:pt>
                <c:pt idx="1691">
                  <c:v>9.2036455914384745E-3</c:v>
                </c:pt>
                <c:pt idx="1692">
                  <c:v>1.8671622679867855E-2</c:v>
                </c:pt>
                <c:pt idx="1693">
                  <c:v>1.5476008423310223E-2</c:v>
                </c:pt>
                <c:pt idx="1694">
                  <c:v>1.3692156818351457E-2</c:v>
                </c:pt>
                <c:pt idx="1695">
                  <c:v>9.3762879435189267E-3</c:v>
                </c:pt>
                <c:pt idx="1696">
                  <c:v>9.2091201755938688E-3</c:v>
                </c:pt>
                <c:pt idx="1697">
                  <c:v>9.3115706029473985E-3</c:v>
                </c:pt>
                <c:pt idx="1698">
                  <c:v>9.4519200757928867E-3</c:v>
                </c:pt>
                <c:pt idx="1699">
                  <c:v>9.4641087935468243E-3</c:v>
                </c:pt>
                <c:pt idx="1700">
                  <c:v>7.1228151604231793E-3</c:v>
                </c:pt>
                <c:pt idx="1701">
                  <c:v>7.4334797028784115E-3</c:v>
                </c:pt>
                <c:pt idx="1702">
                  <c:v>7.7219518058371517E-3</c:v>
                </c:pt>
                <c:pt idx="1703">
                  <c:v>7.6330529521302388E-3</c:v>
                </c:pt>
                <c:pt idx="1704">
                  <c:v>7.3312740820480017E-3</c:v>
                </c:pt>
                <c:pt idx="1705">
                  <c:v>7.3623800320559386E-3</c:v>
                </c:pt>
                <c:pt idx="1706">
                  <c:v>7.5483438212479896E-3</c:v>
                </c:pt>
                <c:pt idx="1707">
                  <c:v>7.5212734554261926E-3</c:v>
                </c:pt>
                <c:pt idx="1708">
                  <c:v>6.6762479140797483E-3</c:v>
                </c:pt>
                <c:pt idx="1709">
                  <c:v>6.6748081174526196E-3</c:v>
                </c:pt>
                <c:pt idx="1710">
                  <c:v>6.7453471951340136E-3</c:v>
                </c:pt>
                <c:pt idx="1711">
                  <c:v>6.7241118246115479E-3</c:v>
                </c:pt>
                <c:pt idx="1712">
                  <c:v>6.6287156784220766E-3</c:v>
                </c:pt>
                <c:pt idx="1713">
                  <c:v>7.5078727616409314E-3</c:v>
                </c:pt>
                <c:pt idx="1714">
                  <c:v>6.7268064168579562E-3</c:v>
                </c:pt>
                <c:pt idx="1715">
                  <c:v>6.6877360201665972E-3</c:v>
                </c:pt>
                <c:pt idx="1716">
                  <c:v>7.6627519249736938E-3</c:v>
                </c:pt>
                <c:pt idx="1717">
                  <c:v>7.7424595871996658E-3</c:v>
                </c:pt>
                <c:pt idx="1718">
                  <c:v>7.7241176025184474E-3</c:v>
                </c:pt>
                <c:pt idx="1719">
                  <c:v>7.7324064421041882E-3</c:v>
                </c:pt>
                <c:pt idx="1720">
                  <c:v>7.6327890289046955E-3</c:v>
                </c:pt>
                <c:pt idx="1721">
                  <c:v>7.560019407027798E-3</c:v>
                </c:pt>
                <c:pt idx="1722">
                  <c:v>7.5718085818735487E-3</c:v>
                </c:pt>
                <c:pt idx="1723">
                  <c:v>7.5828314048831374E-3</c:v>
                </c:pt>
                <c:pt idx="1724">
                  <c:v>7.7592782297854594E-3</c:v>
                </c:pt>
                <c:pt idx="1725">
                  <c:v>7.8377963459497803E-3</c:v>
                </c:pt>
                <c:pt idx="1726">
                  <c:v>9.7254248155787919E-3</c:v>
                </c:pt>
                <c:pt idx="1727">
                  <c:v>8.2210503328845035E-3</c:v>
                </c:pt>
                <c:pt idx="1728">
                  <c:v>8.017342203728706E-3</c:v>
                </c:pt>
                <c:pt idx="1729">
                  <c:v>8.0068421356394477E-3</c:v>
                </c:pt>
                <c:pt idx="1730">
                  <c:v>7.9433762094748908E-3</c:v>
                </c:pt>
                <c:pt idx="1731">
                  <c:v>9.5655877839696778E-3</c:v>
                </c:pt>
                <c:pt idx="1732">
                  <c:v>6.8802864440369307E-3</c:v>
                </c:pt>
                <c:pt idx="1733">
                  <c:v>6.7174729598097234E-3</c:v>
                </c:pt>
                <c:pt idx="1734">
                  <c:v>6.7341663307896723E-3</c:v>
                </c:pt>
                <c:pt idx="1735">
                  <c:v>7.4313569509483887E-3</c:v>
                </c:pt>
                <c:pt idx="1736">
                  <c:v>6.7375550761999562E-3</c:v>
                </c:pt>
                <c:pt idx="1737">
                  <c:v>6.629941998243254E-3</c:v>
                </c:pt>
                <c:pt idx="1738">
                  <c:v>6.6282150827743601E-3</c:v>
                </c:pt>
                <c:pt idx="1739">
                  <c:v>6.6738283260120417E-3</c:v>
                </c:pt>
                <c:pt idx="1740">
                  <c:v>6.7795764817946925E-3</c:v>
                </c:pt>
                <c:pt idx="1741">
                  <c:v>6.6865706154148911E-3</c:v>
                </c:pt>
                <c:pt idx="1742">
                  <c:v>6.725168025606197E-3</c:v>
                </c:pt>
                <c:pt idx="1743">
                  <c:v>6.7877449913475631E-3</c:v>
                </c:pt>
                <c:pt idx="1744">
                  <c:v>6.8120153678827792E-3</c:v>
                </c:pt>
                <c:pt idx="1745">
                  <c:v>6.8203075861091077E-3</c:v>
                </c:pt>
                <c:pt idx="1746">
                  <c:v>6.8727420808289575E-3</c:v>
                </c:pt>
                <c:pt idx="1747">
                  <c:v>6.9648010533894219E-3</c:v>
                </c:pt>
                <c:pt idx="1748">
                  <c:v>7.0263176197717884E-3</c:v>
                </c:pt>
                <c:pt idx="1749">
                  <c:v>7.0480374266550083E-3</c:v>
                </c:pt>
                <c:pt idx="1750">
                  <c:v>7.0920424239588904E-3</c:v>
                </c:pt>
                <c:pt idx="1751">
                  <c:v>6.9507025445631181E-3</c:v>
                </c:pt>
                <c:pt idx="1752">
                  <c:v>6.8985465784112158E-3</c:v>
                </c:pt>
                <c:pt idx="1753">
                  <c:v>6.9506126471820234E-3</c:v>
                </c:pt>
                <c:pt idx="1754">
                  <c:v>8.174880218468572E-3</c:v>
                </c:pt>
                <c:pt idx="1755">
                  <c:v>7.0774333342346289E-3</c:v>
                </c:pt>
                <c:pt idx="1756">
                  <c:v>7.1225554089311537E-3</c:v>
                </c:pt>
                <c:pt idx="1757">
                  <c:v>8.1297332359404791E-3</c:v>
                </c:pt>
                <c:pt idx="1758">
                  <c:v>7.1698974448462828E-3</c:v>
                </c:pt>
                <c:pt idx="1759">
                  <c:v>7.4304626894307561E-3</c:v>
                </c:pt>
                <c:pt idx="1760">
                  <c:v>7.4565951860266167E-3</c:v>
                </c:pt>
                <c:pt idx="1761">
                  <c:v>7.4861614285870242E-3</c:v>
                </c:pt>
                <c:pt idx="1762">
                  <c:v>7.5292109356519133E-3</c:v>
                </c:pt>
                <c:pt idx="1763">
                  <c:v>6.6822830941901694E-3</c:v>
                </c:pt>
                <c:pt idx="1764">
                  <c:v>6.6128366123459886E-3</c:v>
                </c:pt>
                <c:pt idx="1765">
                  <c:v>6.5950946134015424E-3</c:v>
                </c:pt>
                <c:pt idx="1766">
                  <c:v>6.6338201777965304E-3</c:v>
                </c:pt>
                <c:pt idx="1767">
                  <c:v>7.2847674075309345E-3</c:v>
                </c:pt>
                <c:pt idx="1768">
                  <c:v>6.5471076961219048E-3</c:v>
                </c:pt>
                <c:pt idx="1769">
                  <c:v>6.5357909185356673E-3</c:v>
                </c:pt>
                <c:pt idx="1770">
                  <c:v>6.7069861425967624E-3</c:v>
                </c:pt>
                <c:pt idx="1771">
                  <c:v>6.5652798972063962E-3</c:v>
                </c:pt>
                <c:pt idx="1772">
                  <c:v>6.6145774635144785E-3</c:v>
                </c:pt>
                <c:pt idx="1773">
                  <c:v>6.673228361195784E-3</c:v>
                </c:pt>
                <c:pt idx="1774">
                  <c:v>6.6717348698326628E-3</c:v>
                </c:pt>
                <c:pt idx="1775">
                  <c:v>6.8062504116012633E-3</c:v>
                </c:pt>
                <c:pt idx="1776">
                  <c:v>6.7236558816411249E-3</c:v>
                </c:pt>
                <c:pt idx="1777">
                  <c:v>7.4322423824010574E-3</c:v>
                </c:pt>
                <c:pt idx="1778">
                  <c:v>6.7633477452899281E-3</c:v>
                </c:pt>
                <c:pt idx="1779">
                  <c:v>6.8068842451582522E-3</c:v>
                </c:pt>
                <c:pt idx="1780">
                  <c:v>6.6925572253787226E-3</c:v>
                </c:pt>
                <c:pt idx="1781">
                  <c:v>6.6877423198429299E-3</c:v>
                </c:pt>
                <c:pt idx="1782">
                  <c:v>6.7123278814962021E-3</c:v>
                </c:pt>
                <c:pt idx="1783">
                  <c:v>6.6527693228039097E-3</c:v>
                </c:pt>
                <c:pt idx="1784">
                  <c:v>7.4156284731414258E-3</c:v>
                </c:pt>
                <c:pt idx="1785">
                  <c:v>7.3064524515028765E-3</c:v>
                </c:pt>
                <c:pt idx="1786">
                  <c:v>6.9276794021800436E-3</c:v>
                </c:pt>
                <c:pt idx="1787">
                  <c:v>6.7323181601446208E-3</c:v>
                </c:pt>
                <c:pt idx="1788">
                  <c:v>6.7114265499723397E-3</c:v>
                </c:pt>
                <c:pt idx="1789">
                  <c:v>6.7514252235555301E-3</c:v>
                </c:pt>
                <c:pt idx="1790">
                  <c:v>6.756308941312926E-3</c:v>
                </c:pt>
                <c:pt idx="1791">
                  <c:v>6.984159671612606E-3</c:v>
                </c:pt>
                <c:pt idx="1792">
                  <c:v>7.2466592394097359E-3</c:v>
                </c:pt>
                <c:pt idx="1793">
                  <c:v>7.1002223938696311E-3</c:v>
                </c:pt>
                <c:pt idx="1794">
                  <c:v>7.3362097753618075E-3</c:v>
                </c:pt>
                <c:pt idx="1795">
                  <c:v>6.6826270649744174E-3</c:v>
                </c:pt>
                <c:pt idx="1796">
                  <c:v>6.6715880128242078E-3</c:v>
                </c:pt>
                <c:pt idx="1797">
                  <c:v>6.712076992502862E-3</c:v>
                </c:pt>
                <c:pt idx="1798">
                  <c:v>6.6972733349965653E-3</c:v>
                </c:pt>
                <c:pt idx="1799">
                  <c:v>6.5908111656535996E-3</c:v>
                </c:pt>
                <c:pt idx="1800">
                  <c:v>6.5453181309715171E-3</c:v>
                </c:pt>
                <c:pt idx="1801">
                  <c:v>6.5664130477854216E-3</c:v>
                </c:pt>
                <c:pt idx="1802">
                  <c:v>6.6050174786730339E-3</c:v>
                </c:pt>
                <c:pt idx="1803">
                  <c:v>6.5838783104850774E-3</c:v>
                </c:pt>
                <c:pt idx="1804">
                  <c:v>6.572703274829333E-3</c:v>
                </c:pt>
                <c:pt idx="1805">
                  <c:v>6.6410797322600966E-3</c:v>
                </c:pt>
                <c:pt idx="1806">
                  <c:v>6.6072977771483264E-3</c:v>
                </c:pt>
                <c:pt idx="1807">
                  <c:v>6.6996029980812052E-3</c:v>
                </c:pt>
                <c:pt idx="1808">
                  <c:v>6.6786054525159455E-3</c:v>
                </c:pt>
                <c:pt idx="1809">
                  <c:v>6.6947846643314185E-3</c:v>
                </c:pt>
                <c:pt idx="1810">
                  <c:v>6.8090265715208629E-3</c:v>
                </c:pt>
                <c:pt idx="1811">
                  <c:v>8.615078225850132E-3</c:v>
                </c:pt>
                <c:pt idx="1812">
                  <c:v>8.7548639933285027E-3</c:v>
                </c:pt>
                <c:pt idx="1813">
                  <c:v>9.8019242554248879E-3</c:v>
                </c:pt>
                <c:pt idx="1814">
                  <c:v>8.7359183055888447E-3</c:v>
                </c:pt>
                <c:pt idx="1815">
                  <c:v>8.5733737320626887E-3</c:v>
                </c:pt>
                <c:pt idx="1816">
                  <c:v>8.7796558688366076E-3</c:v>
                </c:pt>
                <c:pt idx="1817">
                  <c:v>8.5603972153236504E-3</c:v>
                </c:pt>
                <c:pt idx="1818">
                  <c:v>1.0308260791660034E-2</c:v>
                </c:pt>
                <c:pt idx="1819">
                  <c:v>9.5537490414434531E-3</c:v>
                </c:pt>
                <c:pt idx="1820">
                  <c:v>9.5264896948480011E-3</c:v>
                </c:pt>
                <c:pt idx="1821">
                  <c:v>9.4494856195963609E-3</c:v>
                </c:pt>
                <c:pt idx="1822">
                  <c:v>8.8985504213585347E-3</c:v>
                </c:pt>
                <c:pt idx="1823">
                  <c:v>8.8932172588726613E-3</c:v>
                </c:pt>
                <c:pt idx="1824">
                  <c:v>8.8831067231412656E-3</c:v>
                </c:pt>
                <c:pt idx="1825">
                  <c:v>8.9083958427332698E-3</c:v>
                </c:pt>
                <c:pt idx="1826">
                  <c:v>9.0090897202072008E-3</c:v>
                </c:pt>
                <c:pt idx="1827">
                  <c:v>9.4271282647536009E-3</c:v>
                </c:pt>
                <c:pt idx="1828">
                  <c:v>9.7106356068136224E-3</c:v>
                </c:pt>
                <c:pt idx="1829">
                  <c:v>8.3298256131458977E-3</c:v>
                </c:pt>
                <c:pt idx="1830">
                  <c:v>9.672529782702945E-3</c:v>
                </c:pt>
                <c:pt idx="1831">
                  <c:v>8.2520915051746933E-3</c:v>
                </c:pt>
                <c:pt idx="1832">
                  <c:v>8.2514724908375574E-3</c:v>
                </c:pt>
                <c:pt idx="1833">
                  <c:v>9.5248046476626436E-3</c:v>
                </c:pt>
                <c:pt idx="1834">
                  <c:v>8.2469027904714404E-3</c:v>
                </c:pt>
                <c:pt idx="1835">
                  <c:v>9.403277011658575E-3</c:v>
                </c:pt>
                <c:pt idx="1836">
                  <c:v>8.2621530800931955E-3</c:v>
                </c:pt>
                <c:pt idx="1837">
                  <c:v>8.4385660433053278E-3</c:v>
                </c:pt>
                <c:pt idx="1838">
                  <c:v>9.4053761221097841E-3</c:v>
                </c:pt>
                <c:pt idx="1839">
                  <c:v>8.460182448768578E-3</c:v>
                </c:pt>
                <c:pt idx="1840">
                  <c:v>8.5960900043481944E-3</c:v>
                </c:pt>
                <c:pt idx="1841">
                  <c:v>8.7065257076083934E-3</c:v>
                </c:pt>
                <c:pt idx="1842">
                  <c:v>9.6476425368417495E-3</c:v>
                </c:pt>
                <c:pt idx="1843">
                  <c:v>1.7132610794840495E-2</c:v>
                </c:pt>
                <c:pt idx="1844">
                  <c:v>2.392987338748901E-2</c:v>
                </c:pt>
                <c:pt idx="1845">
                  <c:v>7.2836509594120897E-3</c:v>
                </c:pt>
                <c:pt idx="1846">
                  <c:v>2.4490468697264556E-2</c:v>
                </c:pt>
                <c:pt idx="1847">
                  <c:v>2.3864536758644528E-2</c:v>
                </c:pt>
                <c:pt idx="1848">
                  <c:v>6.8862113617610228E-3</c:v>
                </c:pt>
                <c:pt idx="1849">
                  <c:v>1.5727035318511461E-2</c:v>
                </c:pt>
                <c:pt idx="1850">
                  <c:v>2.232854567446595E-2</c:v>
                </c:pt>
                <c:pt idx="1851">
                  <c:v>6.8894659563043777E-3</c:v>
                </c:pt>
                <c:pt idx="1852">
                  <c:v>6.9556291217461918E-3</c:v>
                </c:pt>
                <c:pt idx="1853">
                  <c:v>1.2405774244757745E-2</c:v>
                </c:pt>
                <c:pt idx="1854">
                  <c:v>1.0361882125841201E-2</c:v>
                </c:pt>
                <c:pt idx="1855">
                  <c:v>9.3774746333819374E-3</c:v>
                </c:pt>
                <c:pt idx="1856">
                  <c:v>6.896114656231191E-3</c:v>
                </c:pt>
                <c:pt idx="1857">
                  <c:v>7.000657470901445E-3</c:v>
                </c:pt>
                <c:pt idx="1858">
                  <c:v>8.908114459522179E-3</c:v>
                </c:pt>
                <c:pt idx="1859">
                  <c:v>8.9185817197393862E-3</c:v>
                </c:pt>
                <c:pt idx="1860">
                  <c:v>9.9432365520384786E-3</c:v>
                </c:pt>
                <c:pt idx="1861">
                  <c:v>8.9108108386690699E-3</c:v>
                </c:pt>
                <c:pt idx="1862">
                  <c:v>9.0789719517748047E-3</c:v>
                </c:pt>
                <c:pt idx="1863">
                  <c:v>9.83289021905202E-3</c:v>
                </c:pt>
                <c:pt idx="1864">
                  <c:v>8.8362610129987234E-3</c:v>
                </c:pt>
                <c:pt idx="1865">
                  <c:v>9.4665707620603876E-3</c:v>
                </c:pt>
                <c:pt idx="1866">
                  <c:v>9.786765210878845E-3</c:v>
                </c:pt>
                <c:pt idx="1867">
                  <c:v>8.9340434027534721E-3</c:v>
                </c:pt>
                <c:pt idx="1868">
                  <c:v>9.0371757087753281E-3</c:v>
                </c:pt>
                <c:pt idx="1869">
                  <c:v>9.1475498834285955E-3</c:v>
                </c:pt>
                <c:pt idx="1870">
                  <c:v>9.2411515934783129E-3</c:v>
                </c:pt>
                <c:pt idx="1871">
                  <c:v>9.2343655883220382E-3</c:v>
                </c:pt>
                <c:pt idx="1872">
                  <c:v>9.3195880237320356E-3</c:v>
                </c:pt>
                <c:pt idx="1873">
                  <c:v>9.3775015673198871E-3</c:v>
                </c:pt>
                <c:pt idx="1874">
                  <c:v>9.3577147559338845E-3</c:v>
                </c:pt>
                <c:pt idx="1875">
                  <c:v>7.3635144702658591E-3</c:v>
                </c:pt>
                <c:pt idx="1876">
                  <c:v>7.3686313976248658E-3</c:v>
                </c:pt>
                <c:pt idx="1877">
                  <c:v>7.4677343069253378E-3</c:v>
                </c:pt>
                <c:pt idx="1878">
                  <c:v>7.3532561908345763E-3</c:v>
                </c:pt>
                <c:pt idx="1879">
                  <c:v>7.2037982822359386E-3</c:v>
                </c:pt>
                <c:pt idx="1880">
                  <c:v>7.1205541994928574E-3</c:v>
                </c:pt>
                <c:pt idx="1881">
                  <c:v>7.3040422549207583E-3</c:v>
                </c:pt>
                <c:pt idx="1882">
                  <c:v>7.3592342094404052E-3</c:v>
                </c:pt>
                <c:pt idx="1883">
                  <c:v>7.5681499142434081E-3</c:v>
                </c:pt>
                <c:pt idx="1884">
                  <c:v>7.6644719459667988E-3</c:v>
                </c:pt>
                <c:pt idx="1885">
                  <c:v>8.0553578094116601E-3</c:v>
                </c:pt>
                <c:pt idx="1886">
                  <c:v>7.8091899866163904E-3</c:v>
                </c:pt>
                <c:pt idx="1887">
                  <c:v>7.970411266129445E-3</c:v>
                </c:pt>
                <c:pt idx="1888">
                  <c:v>7.6782093115174508E-3</c:v>
                </c:pt>
                <c:pt idx="1889">
                  <c:v>7.3471411415753397E-3</c:v>
                </c:pt>
                <c:pt idx="1890">
                  <c:v>7.3879459845475849E-3</c:v>
                </c:pt>
                <c:pt idx="1891">
                  <c:v>6.7894540471006839E-3</c:v>
                </c:pt>
                <c:pt idx="1892">
                  <c:v>7.6938741308853528E-3</c:v>
                </c:pt>
                <c:pt idx="1893">
                  <c:v>6.7641139890565957E-3</c:v>
                </c:pt>
                <c:pt idx="1894">
                  <c:v>6.8350206657076702E-3</c:v>
                </c:pt>
                <c:pt idx="1895">
                  <c:v>6.7546423285007092E-3</c:v>
                </c:pt>
                <c:pt idx="1896">
                  <c:v>7.7113556951828718E-3</c:v>
                </c:pt>
                <c:pt idx="1897">
                  <c:v>6.842461945865427E-3</c:v>
                </c:pt>
                <c:pt idx="1898">
                  <c:v>6.8257089589343683E-3</c:v>
                </c:pt>
                <c:pt idx="1899">
                  <c:v>6.9232023066916381E-3</c:v>
                </c:pt>
                <c:pt idx="1900">
                  <c:v>7.1121072151971521E-3</c:v>
                </c:pt>
                <c:pt idx="1901">
                  <c:v>7.7385049606180818E-3</c:v>
                </c:pt>
                <c:pt idx="1902">
                  <c:v>7.6391928845364904E-3</c:v>
                </c:pt>
                <c:pt idx="1903">
                  <c:v>7.997385471135007E-3</c:v>
                </c:pt>
                <c:pt idx="1904">
                  <c:v>8.1465188319474798E-3</c:v>
                </c:pt>
                <c:pt idx="1905">
                  <c:v>8.3624044834004988E-3</c:v>
                </c:pt>
                <c:pt idx="1906">
                  <c:v>8.2222010771007097E-3</c:v>
                </c:pt>
                <c:pt idx="1907">
                  <c:v>6.6864264286401959E-3</c:v>
                </c:pt>
                <c:pt idx="1908">
                  <c:v>6.6779757684562024E-3</c:v>
                </c:pt>
                <c:pt idx="1909">
                  <c:v>6.6456636533754523E-3</c:v>
                </c:pt>
                <c:pt idx="1910">
                  <c:v>6.6817968684919115E-3</c:v>
                </c:pt>
                <c:pt idx="1911">
                  <c:v>6.6092318446756178E-3</c:v>
                </c:pt>
                <c:pt idx="1912">
                  <c:v>6.6030089489301476E-3</c:v>
                </c:pt>
                <c:pt idx="1913">
                  <c:v>6.6713516705812805E-3</c:v>
                </c:pt>
                <c:pt idx="1914">
                  <c:v>6.8557274195580843E-3</c:v>
                </c:pt>
                <c:pt idx="1915">
                  <c:v>6.7576256330032849E-3</c:v>
                </c:pt>
                <c:pt idx="1916">
                  <c:v>6.7049630656794701E-3</c:v>
                </c:pt>
                <c:pt idx="1917">
                  <c:v>7.3070719411378561E-3</c:v>
                </c:pt>
                <c:pt idx="1918">
                  <c:v>6.6685727848476315E-3</c:v>
                </c:pt>
                <c:pt idx="1919">
                  <c:v>6.7315276417114177E-3</c:v>
                </c:pt>
                <c:pt idx="1920">
                  <c:v>6.701737545131997E-3</c:v>
                </c:pt>
                <c:pt idx="1921">
                  <c:v>6.7228932037498631E-3</c:v>
                </c:pt>
                <c:pt idx="1922">
                  <c:v>7.5959190950739778E-3</c:v>
                </c:pt>
                <c:pt idx="1923">
                  <c:v>7.5648160515041866E-3</c:v>
                </c:pt>
                <c:pt idx="1924">
                  <c:v>6.6842259793246208E-3</c:v>
                </c:pt>
                <c:pt idx="1925">
                  <c:v>6.6617483519821599E-3</c:v>
                </c:pt>
                <c:pt idx="1926">
                  <c:v>6.7485681525710677E-3</c:v>
                </c:pt>
                <c:pt idx="1927">
                  <c:v>6.6470631863846845E-3</c:v>
                </c:pt>
                <c:pt idx="1928">
                  <c:v>7.5468601353851118E-3</c:v>
                </c:pt>
                <c:pt idx="1929">
                  <c:v>7.6873747315647119E-3</c:v>
                </c:pt>
                <c:pt idx="1930">
                  <c:v>6.6254594737547197E-3</c:v>
                </c:pt>
                <c:pt idx="1931">
                  <c:v>6.5995736720678416E-3</c:v>
                </c:pt>
                <c:pt idx="1932">
                  <c:v>7.6065305429583226E-3</c:v>
                </c:pt>
                <c:pt idx="1933">
                  <c:v>6.5923255580885793E-3</c:v>
                </c:pt>
                <c:pt idx="1934">
                  <c:v>6.5645423544354511E-3</c:v>
                </c:pt>
                <c:pt idx="1935">
                  <c:v>6.6137559536516913E-3</c:v>
                </c:pt>
                <c:pt idx="1936">
                  <c:v>6.5957550402094677E-3</c:v>
                </c:pt>
                <c:pt idx="1937">
                  <c:v>6.5895090069692267E-3</c:v>
                </c:pt>
                <c:pt idx="1938">
                  <c:v>7.5161851533835835E-3</c:v>
                </c:pt>
                <c:pt idx="1939">
                  <c:v>7.8061324330777841E-3</c:v>
                </c:pt>
                <c:pt idx="1940">
                  <c:v>7.8446964637556883E-3</c:v>
                </c:pt>
                <c:pt idx="1941">
                  <c:v>7.5685823676652948E-3</c:v>
                </c:pt>
                <c:pt idx="1942">
                  <c:v>6.9293358427578167E-3</c:v>
                </c:pt>
                <c:pt idx="1943">
                  <c:v>7.2022681448810086E-3</c:v>
                </c:pt>
                <c:pt idx="1944">
                  <c:v>6.783422518617542E-3</c:v>
                </c:pt>
                <c:pt idx="1945">
                  <c:v>7.0135359639362299E-3</c:v>
                </c:pt>
                <c:pt idx="1946">
                  <c:v>6.9285291707591179E-3</c:v>
                </c:pt>
                <c:pt idx="1947">
                  <c:v>7.626772608783962E-3</c:v>
                </c:pt>
                <c:pt idx="1948">
                  <c:v>7.40735769189548E-3</c:v>
                </c:pt>
                <c:pt idx="1949">
                  <c:v>7.54809398952953E-3</c:v>
                </c:pt>
                <c:pt idx="1950">
                  <c:v>7.3874139381718542E-3</c:v>
                </c:pt>
                <c:pt idx="1951">
                  <c:v>7.4279921912899166E-3</c:v>
                </c:pt>
                <c:pt idx="1952">
                  <c:v>7.4381865065893601E-3</c:v>
                </c:pt>
                <c:pt idx="1953">
                  <c:v>7.6009777603955218E-3</c:v>
                </c:pt>
                <c:pt idx="1954">
                  <c:v>7.0274234867713295E-3</c:v>
                </c:pt>
                <c:pt idx="1955">
                  <c:v>7.1217653158734042E-3</c:v>
                </c:pt>
                <c:pt idx="1956">
                  <c:v>7.1933801428172156E-3</c:v>
                </c:pt>
                <c:pt idx="1957">
                  <c:v>8.9055781439864052E-3</c:v>
                </c:pt>
                <c:pt idx="1958">
                  <c:v>8.7012481315950768E-3</c:v>
                </c:pt>
                <c:pt idx="1959">
                  <c:v>7.3384625421130485E-3</c:v>
                </c:pt>
                <c:pt idx="1960">
                  <c:v>7.3509526023115661E-3</c:v>
                </c:pt>
                <c:pt idx="1961">
                  <c:v>7.508082941228649E-3</c:v>
                </c:pt>
                <c:pt idx="1962">
                  <c:v>9.1571225195267916E-3</c:v>
                </c:pt>
                <c:pt idx="1963">
                  <c:v>7.6109688867284E-3</c:v>
                </c:pt>
                <c:pt idx="1964">
                  <c:v>7.5829092728232255E-3</c:v>
                </c:pt>
                <c:pt idx="1965">
                  <c:v>7.6314638860981981E-3</c:v>
                </c:pt>
                <c:pt idx="1966">
                  <c:v>7.7219247107067363E-3</c:v>
                </c:pt>
                <c:pt idx="1967">
                  <c:v>7.7388393229071307E-3</c:v>
                </c:pt>
                <c:pt idx="1968">
                  <c:v>7.7883244704221996E-3</c:v>
                </c:pt>
                <c:pt idx="1969">
                  <c:v>9.5436925678460439E-3</c:v>
                </c:pt>
                <c:pt idx="1970">
                  <c:v>6.8852967872542904E-3</c:v>
                </c:pt>
                <c:pt idx="1971">
                  <c:v>7.0673810642783476E-3</c:v>
                </c:pt>
                <c:pt idx="1972">
                  <c:v>6.8059581740747442E-3</c:v>
                </c:pt>
                <c:pt idx="1973">
                  <c:v>6.838250194123317E-3</c:v>
                </c:pt>
                <c:pt idx="1974">
                  <c:v>6.6679702116319494E-3</c:v>
                </c:pt>
                <c:pt idx="1975">
                  <c:v>6.7141803490841671E-3</c:v>
                </c:pt>
                <c:pt idx="1976">
                  <c:v>6.7339321925662743E-3</c:v>
                </c:pt>
                <c:pt idx="1977">
                  <c:v>6.9964543211967862E-3</c:v>
                </c:pt>
                <c:pt idx="1978">
                  <c:v>6.7649858512721294E-3</c:v>
                </c:pt>
                <c:pt idx="1979">
                  <c:v>6.7785122542554877E-3</c:v>
                </c:pt>
                <c:pt idx="1980">
                  <c:v>6.7903862403932693E-3</c:v>
                </c:pt>
                <c:pt idx="1981">
                  <c:v>6.8353669843474515E-3</c:v>
                </c:pt>
                <c:pt idx="1982">
                  <c:v>6.8566289374174822E-3</c:v>
                </c:pt>
                <c:pt idx="1983">
                  <c:v>6.9698334124049244E-3</c:v>
                </c:pt>
                <c:pt idx="1984">
                  <c:v>7.0126396567618638E-3</c:v>
                </c:pt>
                <c:pt idx="1985">
                  <c:v>7.1882476418223019E-3</c:v>
                </c:pt>
                <c:pt idx="1986">
                  <c:v>6.8888610590597012E-3</c:v>
                </c:pt>
                <c:pt idx="1987">
                  <c:v>7.3959488482802163E-3</c:v>
                </c:pt>
                <c:pt idx="1988">
                  <c:v>6.9584174732109476E-3</c:v>
                </c:pt>
                <c:pt idx="1989">
                  <c:v>6.7900773768985317E-3</c:v>
                </c:pt>
                <c:pt idx="1990">
                  <c:v>6.6899161056967037E-3</c:v>
                </c:pt>
                <c:pt idx="1991">
                  <c:v>7.3849072793951915E-3</c:v>
                </c:pt>
                <c:pt idx="1992">
                  <c:v>6.7263123251331937E-3</c:v>
                </c:pt>
                <c:pt idx="1993">
                  <c:v>6.6946715714712238E-3</c:v>
                </c:pt>
                <c:pt idx="1994">
                  <c:v>6.7812852304996564E-3</c:v>
                </c:pt>
                <c:pt idx="1995">
                  <c:v>6.7757472051703342E-3</c:v>
                </c:pt>
                <c:pt idx="1996">
                  <c:v>6.6275887308618886E-3</c:v>
                </c:pt>
                <c:pt idx="1997">
                  <c:v>6.6648390680447605E-3</c:v>
                </c:pt>
                <c:pt idx="1998">
                  <c:v>6.7772466793002209E-3</c:v>
                </c:pt>
                <c:pt idx="1999">
                  <c:v>6.7895791025066486E-3</c:v>
                </c:pt>
                <c:pt idx="2000">
                  <c:v>6.8172142184726049E-3</c:v>
                </c:pt>
                <c:pt idx="2001">
                  <c:v>6.9774590066408373E-3</c:v>
                </c:pt>
                <c:pt idx="2002">
                  <c:v>8.363587323367342E-3</c:v>
                </c:pt>
                <c:pt idx="2003">
                  <c:v>9.0462266266022485E-3</c:v>
                </c:pt>
                <c:pt idx="2004">
                  <c:v>7.8395177428518745E-3</c:v>
                </c:pt>
                <c:pt idx="2005">
                  <c:v>8.3328771981379859E-3</c:v>
                </c:pt>
                <c:pt idx="2006">
                  <c:v>8.2573644387921984E-3</c:v>
                </c:pt>
                <c:pt idx="2007">
                  <c:v>8.2311595906770785E-3</c:v>
                </c:pt>
                <c:pt idx="2008">
                  <c:v>8.3682376191031044E-3</c:v>
                </c:pt>
                <c:pt idx="2009">
                  <c:v>8.343193333973771E-3</c:v>
                </c:pt>
                <c:pt idx="2010">
                  <c:v>8.0598687764841283E-3</c:v>
                </c:pt>
                <c:pt idx="2011">
                  <c:v>8.7620686081896076E-3</c:v>
                </c:pt>
                <c:pt idx="2012">
                  <c:v>8.0449972220227681E-3</c:v>
                </c:pt>
                <c:pt idx="2013">
                  <c:v>8.9977709812777314E-3</c:v>
                </c:pt>
                <c:pt idx="2014">
                  <c:v>7.9950637746338624E-3</c:v>
                </c:pt>
                <c:pt idx="2015">
                  <c:v>9.6080946323388108E-3</c:v>
                </c:pt>
                <c:pt idx="2016">
                  <c:v>9.645733981599354E-3</c:v>
                </c:pt>
                <c:pt idx="2017">
                  <c:v>9.8588058660916689E-3</c:v>
                </c:pt>
                <c:pt idx="2018">
                  <c:v>1.1594003285742444E-2</c:v>
                </c:pt>
                <c:pt idx="2019">
                  <c:v>1.1506423875156848E-2</c:v>
                </c:pt>
                <c:pt idx="2020">
                  <c:v>9.1659434044823341E-3</c:v>
                </c:pt>
                <c:pt idx="2021">
                  <c:v>1.1052615956687217E-2</c:v>
                </c:pt>
                <c:pt idx="2022">
                  <c:v>1.0994593408968686E-2</c:v>
                </c:pt>
                <c:pt idx="2023">
                  <c:v>1.0388961178380765E-2</c:v>
                </c:pt>
                <c:pt idx="2024">
                  <c:v>9.4214383569240622E-3</c:v>
                </c:pt>
                <c:pt idx="2025">
                  <c:v>9.2299357935578426E-3</c:v>
                </c:pt>
                <c:pt idx="2026">
                  <c:v>9.3606240367528973E-3</c:v>
                </c:pt>
                <c:pt idx="2027">
                  <c:v>9.010741874761103E-3</c:v>
                </c:pt>
                <c:pt idx="2028">
                  <c:v>9.1308430975120883E-3</c:v>
                </c:pt>
                <c:pt idx="2029">
                  <c:v>9.5836132233727122E-3</c:v>
                </c:pt>
                <c:pt idx="2030">
                  <c:v>8.7910796534373774E-3</c:v>
                </c:pt>
                <c:pt idx="2031">
                  <c:v>9.2898353896292123E-3</c:v>
                </c:pt>
                <c:pt idx="2032">
                  <c:v>8.6380995085059056E-3</c:v>
                </c:pt>
                <c:pt idx="2033">
                  <c:v>8.6906278635229331E-3</c:v>
                </c:pt>
                <c:pt idx="2034">
                  <c:v>9.4241091929813912E-3</c:v>
                </c:pt>
                <c:pt idx="2035">
                  <c:v>1.0126381563896844E-2</c:v>
                </c:pt>
                <c:pt idx="2036">
                  <c:v>9.5146613573711541E-3</c:v>
                </c:pt>
                <c:pt idx="2037">
                  <c:v>8.3462035636915136E-3</c:v>
                </c:pt>
                <c:pt idx="2038">
                  <c:v>8.2729102724343473E-3</c:v>
                </c:pt>
                <c:pt idx="2039">
                  <c:v>8.2734451360539189E-3</c:v>
                </c:pt>
                <c:pt idx="2040">
                  <c:v>8.3914981721622869E-3</c:v>
                </c:pt>
                <c:pt idx="2041">
                  <c:v>9.8071612922607399E-3</c:v>
                </c:pt>
                <c:pt idx="2042">
                  <c:v>8.3659101985760469E-3</c:v>
                </c:pt>
                <c:pt idx="2043">
                  <c:v>8.4133908025753011E-3</c:v>
                </c:pt>
                <c:pt idx="2044">
                  <c:v>8.4306473230936815E-3</c:v>
                </c:pt>
                <c:pt idx="2045">
                  <c:v>9.5620560611183701E-3</c:v>
                </c:pt>
                <c:pt idx="2046">
                  <c:v>9.3503470368080013E-3</c:v>
                </c:pt>
                <c:pt idx="2047">
                  <c:v>8.5026742550676354E-3</c:v>
                </c:pt>
                <c:pt idx="2048">
                  <c:v>9.1689127616931161E-3</c:v>
                </c:pt>
                <c:pt idx="2049">
                  <c:v>9.2460160950737207E-3</c:v>
                </c:pt>
                <c:pt idx="2050">
                  <c:v>7.0119924795298411E-3</c:v>
                </c:pt>
                <c:pt idx="2051">
                  <c:v>6.9929357844107105E-3</c:v>
                </c:pt>
                <c:pt idx="2052">
                  <c:v>6.958312661502734E-3</c:v>
                </c:pt>
                <c:pt idx="2053">
                  <c:v>6.9632823105464561E-3</c:v>
                </c:pt>
                <c:pt idx="2054">
                  <c:v>6.8365639430188838E-3</c:v>
                </c:pt>
                <c:pt idx="2055">
                  <c:v>6.8136488387443182E-3</c:v>
                </c:pt>
                <c:pt idx="2056">
                  <c:v>6.7681189635576044E-3</c:v>
                </c:pt>
                <c:pt idx="2057">
                  <c:v>6.8524828445650499E-3</c:v>
                </c:pt>
                <c:pt idx="2058">
                  <c:v>8.2509479912195437E-3</c:v>
                </c:pt>
                <c:pt idx="2059">
                  <c:v>8.5435062785569667E-3</c:v>
                </c:pt>
                <c:pt idx="2060">
                  <c:v>8.1042806807697342E-3</c:v>
                </c:pt>
                <c:pt idx="2061">
                  <c:v>8.3574505238175924E-3</c:v>
                </c:pt>
                <c:pt idx="2062">
                  <c:v>6.8941016844510858E-3</c:v>
                </c:pt>
                <c:pt idx="2063">
                  <c:v>8.4946702397116092E-3</c:v>
                </c:pt>
                <c:pt idx="2064">
                  <c:v>7.2523053655006667E-3</c:v>
                </c:pt>
                <c:pt idx="2065">
                  <c:v>6.9396177008189536E-3</c:v>
                </c:pt>
                <c:pt idx="2066">
                  <c:v>7.6377494896775408E-3</c:v>
                </c:pt>
                <c:pt idx="2067">
                  <c:v>7.8079672959922124E-3</c:v>
                </c:pt>
                <c:pt idx="2068">
                  <c:v>8.1585878594308131E-3</c:v>
                </c:pt>
                <c:pt idx="2069">
                  <c:v>6.9779781804169671E-3</c:v>
                </c:pt>
                <c:pt idx="2070">
                  <c:v>8.7024958158503501E-3</c:v>
                </c:pt>
                <c:pt idx="2071">
                  <c:v>8.8861084913627753E-3</c:v>
                </c:pt>
                <c:pt idx="2072">
                  <c:v>9.3019976301179433E-3</c:v>
                </c:pt>
                <c:pt idx="2073">
                  <c:v>9.6233296948852968E-3</c:v>
                </c:pt>
                <c:pt idx="2074">
                  <c:v>1.0223928843471248E-2</c:v>
                </c:pt>
                <c:pt idx="2075">
                  <c:v>1.0335654846500683E-2</c:v>
                </c:pt>
                <c:pt idx="2076">
                  <c:v>1.0636597197020738E-2</c:v>
                </c:pt>
                <c:pt idx="2077">
                  <c:v>1.0179488925361455E-2</c:v>
                </c:pt>
                <c:pt idx="2078">
                  <c:v>1.0584791841224309E-2</c:v>
                </c:pt>
                <c:pt idx="2079">
                  <c:v>9.9404223059136147E-3</c:v>
                </c:pt>
                <c:pt idx="2080">
                  <c:v>9.4683054912453758E-3</c:v>
                </c:pt>
                <c:pt idx="2081">
                  <c:v>9.1321215930311138E-3</c:v>
                </c:pt>
                <c:pt idx="2082">
                  <c:v>9.5820496562807039E-3</c:v>
                </c:pt>
                <c:pt idx="2083">
                  <c:v>9.4839531765958662E-3</c:v>
                </c:pt>
                <c:pt idx="2084">
                  <c:v>9.480781902585167E-3</c:v>
                </c:pt>
                <c:pt idx="2085">
                  <c:v>9.3830500017117284E-3</c:v>
                </c:pt>
                <c:pt idx="2086">
                  <c:v>9.2013925131046274E-3</c:v>
                </c:pt>
                <c:pt idx="2087">
                  <c:v>1.3848043700513809E-2</c:v>
                </c:pt>
                <c:pt idx="2088">
                  <c:v>1.3685098194816682E-2</c:v>
                </c:pt>
                <c:pt idx="2089">
                  <c:v>1.3375425810597724E-2</c:v>
                </c:pt>
                <c:pt idx="2090">
                  <c:v>8.4170324099783946E-3</c:v>
                </c:pt>
                <c:pt idx="2091">
                  <c:v>1.0131628463311747E-2</c:v>
                </c:pt>
                <c:pt idx="2092">
                  <c:v>9.7019629866236939E-3</c:v>
                </c:pt>
                <c:pt idx="2093">
                  <c:v>8.3615291920373352E-3</c:v>
                </c:pt>
                <c:pt idx="2094">
                  <c:v>8.3954859280524624E-3</c:v>
                </c:pt>
                <c:pt idx="2095">
                  <c:v>9.2203375179863364E-3</c:v>
                </c:pt>
                <c:pt idx="2096">
                  <c:v>8.5558176599493836E-3</c:v>
                </c:pt>
                <c:pt idx="2097">
                  <c:v>8.7116394388294088E-3</c:v>
                </c:pt>
                <c:pt idx="2098">
                  <c:v>9.3600823126763055E-3</c:v>
                </c:pt>
                <c:pt idx="2099">
                  <c:v>8.3629723831997495E-3</c:v>
                </c:pt>
                <c:pt idx="2100">
                  <c:v>9.3030745610239631E-3</c:v>
                </c:pt>
                <c:pt idx="2101">
                  <c:v>8.281883723266513E-3</c:v>
                </c:pt>
                <c:pt idx="2102">
                  <c:v>8.3007229755540039E-3</c:v>
                </c:pt>
                <c:pt idx="2103">
                  <c:v>9.2250998666746908E-3</c:v>
                </c:pt>
                <c:pt idx="2104">
                  <c:v>8.3880711973636536E-3</c:v>
                </c:pt>
                <c:pt idx="2105">
                  <c:v>8.4983491627367083E-3</c:v>
                </c:pt>
                <c:pt idx="2106">
                  <c:v>6.8053485059144702E-3</c:v>
                </c:pt>
                <c:pt idx="2107">
                  <c:v>6.9613634151331752E-3</c:v>
                </c:pt>
                <c:pt idx="2108">
                  <c:v>6.864474894876408E-3</c:v>
                </c:pt>
                <c:pt idx="2109">
                  <c:v>6.9484327488106455E-3</c:v>
                </c:pt>
                <c:pt idx="2110">
                  <c:v>6.8490785112014473E-3</c:v>
                </c:pt>
                <c:pt idx="2111">
                  <c:v>6.7170632992328474E-3</c:v>
                </c:pt>
                <c:pt idx="2112">
                  <c:v>6.7970813503907389E-3</c:v>
                </c:pt>
                <c:pt idx="2113">
                  <c:v>6.9272085425167544E-3</c:v>
                </c:pt>
                <c:pt idx="2114">
                  <c:v>6.7755734309234289E-3</c:v>
                </c:pt>
                <c:pt idx="2115">
                  <c:v>6.7559394452353164E-3</c:v>
                </c:pt>
                <c:pt idx="2116">
                  <c:v>6.7706447327022731E-3</c:v>
                </c:pt>
                <c:pt idx="2117">
                  <c:v>6.8122751923932181E-3</c:v>
                </c:pt>
                <c:pt idx="2118">
                  <c:v>6.8008651540042639E-3</c:v>
                </c:pt>
                <c:pt idx="2119">
                  <c:v>6.8182079275301427E-3</c:v>
                </c:pt>
                <c:pt idx="2120">
                  <c:v>7.5134070450416429E-3</c:v>
                </c:pt>
                <c:pt idx="2121">
                  <c:v>6.9775328751186362E-3</c:v>
                </c:pt>
                <c:pt idx="2122">
                  <c:v>7.9862433058305923E-3</c:v>
                </c:pt>
                <c:pt idx="2123">
                  <c:v>7.868865132226498E-3</c:v>
                </c:pt>
                <c:pt idx="2124">
                  <c:v>7.9365914833909486E-3</c:v>
                </c:pt>
                <c:pt idx="2125">
                  <c:v>7.9812618575160789E-3</c:v>
                </c:pt>
                <c:pt idx="2126">
                  <c:v>7.7093092574019185E-3</c:v>
                </c:pt>
                <c:pt idx="2127">
                  <c:v>7.6422898725407801E-3</c:v>
                </c:pt>
                <c:pt idx="2128">
                  <c:v>7.6710434898022411E-3</c:v>
                </c:pt>
                <c:pt idx="2129">
                  <c:v>7.8527847767299059E-3</c:v>
                </c:pt>
                <c:pt idx="2130">
                  <c:v>7.7606634984298851E-3</c:v>
                </c:pt>
                <c:pt idx="2131">
                  <c:v>9.5560718429170983E-3</c:v>
                </c:pt>
                <c:pt idx="2132">
                  <c:v>7.735332828923221E-3</c:v>
                </c:pt>
                <c:pt idx="2133">
                  <c:v>7.8725814266248691E-3</c:v>
                </c:pt>
                <c:pt idx="2134">
                  <c:v>7.899348845328464E-3</c:v>
                </c:pt>
                <c:pt idx="2135">
                  <c:v>7.8014341318144859E-3</c:v>
                </c:pt>
                <c:pt idx="2136">
                  <c:v>7.701458274396368E-3</c:v>
                </c:pt>
                <c:pt idx="2137">
                  <c:v>7.5997432315964234E-3</c:v>
                </c:pt>
                <c:pt idx="2138">
                  <c:v>6.7042667939106321E-3</c:v>
                </c:pt>
                <c:pt idx="2139">
                  <c:v>6.625107533766831E-3</c:v>
                </c:pt>
                <c:pt idx="2140">
                  <c:v>6.6648525138606638E-3</c:v>
                </c:pt>
                <c:pt idx="2141">
                  <c:v>6.6356600607852742E-3</c:v>
                </c:pt>
                <c:pt idx="2142">
                  <c:v>6.5480861237540867E-3</c:v>
                </c:pt>
                <c:pt idx="2143">
                  <c:v>7.3459939419546726E-3</c:v>
                </c:pt>
                <c:pt idx="2144">
                  <c:v>6.5652157294592839E-3</c:v>
                </c:pt>
                <c:pt idx="2145">
                  <c:v>6.5205284529030513E-3</c:v>
                </c:pt>
                <c:pt idx="2146">
                  <c:v>7.2193473900714952E-3</c:v>
                </c:pt>
                <c:pt idx="2147">
                  <c:v>6.5543963248153123E-3</c:v>
                </c:pt>
                <c:pt idx="2148">
                  <c:v>7.2233852334139632E-3</c:v>
                </c:pt>
                <c:pt idx="2149">
                  <c:v>6.5559396367384946E-3</c:v>
                </c:pt>
                <c:pt idx="2150">
                  <c:v>6.6259222900239279E-3</c:v>
                </c:pt>
                <c:pt idx="2151">
                  <c:v>6.6177594062627404E-3</c:v>
                </c:pt>
                <c:pt idx="2152">
                  <c:v>6.6250328837986787E-3</c:v>
                </c:pt>
                <c:pt idx="2153">
                  <c:v>6.7467660444551847E-3</c:v>
                </c:pt>
                <c:pt idx="2154">
                  <c:v>7.875283110083061E-3</c:v>
                </c:pt>
                <c:pt idx="2155">
                  <c:v>7.936784187862209E-3</c:v>
                </c:pt>
                <c:pt idx="2156">
                  <c:v>8.1427615904527701E-3</c:v>
                </c:pt>
                <c:pt idx="2157">
                  <c:v>8.4042047154602867E-3</c:v>
                </c:pt>
                <c:pt idx="2158">
                  <c:v>8.6417049885219484E-3</c:v>
                </c:pt>
                <c:pt idx="2159">
                  <c:v>8.8458769875744119E-3</c:v>
                </c:pt>
                <c:pt idx="2160">
                  <c:v>7.2450551183657914E-3</c:v>
                </c:pt>
                <c:pt idx="2161">
                  <c:v>8.962819065101095E-3</c:v>
                </c:pt>
                <c:pt idx="2162">
                  <c:v>7.2272220798305859E-3</c:v>
                </c:pt>
                <c:pt idx="2163">
                  <c:v>1.0795382784284727E-2</c:v>
                </c:pt>
                <c:pt idx="2164">
                  <c:v>7.1618749912903713E-3</c:v>
                </c:pt>
                <c:pt idx="2165">
                  <c:v>7.3653503315066473E-3</c:v>
                </c:pt>
                <c:pt idx="2166">
                  <c:v>7.8929475138774397E-3</c:v>
                </c:pt>
                <c:pt idx="2167">
                  <c:v>1.1353270704133384E-2</c:v>
                </c:pt>
                <c:pt idx="2168">
                  <c:v>1.0872657587262736E-2</c:v>
                </c:pt>
                <c:pt idx="2169">
                  <c:v>1.0224399024725458E-2</c:v>
                </c:pt>
                <c:pt idx="2170">
                  <c:v>9.0963740018275268E-3</c:v>
                </c:pt>
                <c:pt idx="2171">
                  <c:v>9.2971480062653683E-3</c:v>
                </c:pt>
                <c:pt idx="2172">
                  <c:v>9.0847119457012782E-3</c:v>
                </c:pt>
                <c:pt idx="2173">
                  <c:v>1.1417578503515113E-2</c:v>
                </c:pt>
                <c:pt idx="2174">
                  <c:v>1.184691516925313E-2</c:v>
                </c:pt>
                <c:pt idx="2175">
                  <c:v>9.0531112720539757E-3</c:v>
                </c:pt>
                <c:pt idx="2176">
                  <c:v>9.0668929142431118E-3</c:v>
                </c:pt>
                <c:pt idx="2177">
                  <c:v>1.0920909839474004E-2</c:v>
                </c:pt>
                <c:pt idx="2178">
                  <c:v>1.0828864166840035E-2</c:v>
                </c:pt>
                <c:pt idx="2179">
                  <c:v>9.8899854775458419E-3</c:v>
                </c:pt>
                <c:pt idx="2180">
                  <c:v>9.1597565570052907E-3</c:v>
                </c:pt>
                <c:pt idx="2181">
                  <c:v>9.5485702696430242E-3</c:v>
                </c:pt>
                <c:pt idx="2182">
                  <c:v>9.1086869053745457E-3</c:v>
                </c:pt>
                <c:pt idx="2183">
                  <c:v>8.5705612304043076E-3</c:v>
                </c:pt>
                <c:pt idx="2184">
                  <c:v>8.4533112698306333E-3</c:v>
                </c:pt>
                <c:pt idx="2185">
                  <c:v>8.6291476549768559E-3</c:v>
                </c:pt>
                <c:pt idx="2186">
                  <c:v>8.8380017022669354E-3</c:v>
                </c:pt>
                <c:pt idx="2187">
                  <c:v>1.9175853570895938E-2</c:v>
                </c:pt>
                <c:pt idx="2188">
                  <c:v>1.9369467373383777E-2</c:v>
                </c:pt>
                <c:pt idx="2189">
                  <c:v>1.8189787994800199E-2</c:v>
                </c:pt>
                <c:pt idx="2190">
                  <c:v>1.9989533263920795E-2</c:v>
                </c:pt>
                <c:pt idx="2191">
                  <c:v>1.6197694558593059E-2</c:v>
                </c:pt>
                <c:pt idx="2192">
                  <c:v>1.5034224669360548E-2</c:v>
                </c:pt>
                <c:pt idx="2193">
                  <c:v>1.471898498161164E-2</c:v>
                </c:pt>
                <c:pt idx="2194">
                  <c:v>1.2928207649722957E-2</c:v>
                </c:pt>
                <c:pt idx="2195">
                  <c:v>1.1910661530042738E-2</c:v>
                </c:pt>
                <c:pt idx="2196">
                  <c:v>1.137199125161217E-2</c:v>
                </c:pt>
                <c:pt idx="2197">
                  <c:v>1.1114770592760882E-2</c:v>
                </c:pt>
                <c:pt idx="2198">
                  <c:v>8.8705110253022509E-3</c:v>
                </c:pt>
                <c:pt idx="2199">
                  <c:v>9.6369666481193571E-3</c:v>
                </c:pt>
                <c:pt idx="2200">
                  <c:v>9.2692055487513785E-3</c:v>
                </c:pt>
                <c:pt idx="2201">
                  <c:v>9.2318918639023202E-3</c:v>
                </c:pt>
                <c:pt idx="2202">
                  <c:v>6.683773862741358E-3</c:v>
                </c:pt>
                <c:pt idx="2203">
                  <c:v>6.6377335226472465E-3</c:v>
                </c:pt>
                <c:pt idx="2204">
                  <c:v>6.6064795082719611E-3</c:v>
                </c:pt>
                <c:pt idx="2205">
                  <c:v>6.7244542196856364E-3</c:v>
                </c:pt>
                <c:pt idx="2206">
                  <c:v>6.6236569987619554E-3</c:v>
                </c:pt>
                <c:pt idx="2207">
                  <c:v>6.6434190667593457E-3</c:v>
                </c:pt>
                <c:pt idx="2208">
                  <c:v>6.650840264856064E-3</c:v>
                </c:pt>
                <c:pt idx="2209">
                  <c:v>6.6926622543385956E-3</c:v>
                </c:pt>
                <c:pt idx="2210">
                  <c:v>6.6982441932632005E-3</c:v>
                </c:pt>
                <c:pt idx="2211">
                  <c:v>6.7341591534717336E-3</c:v>
                </c:pt>
                <c:pt idx="2212">
                  <c:v>6.683695549633749E-3</c:v>
                </c:pt>
                <c:pt idx="2213">
                  <c:v>6.7123902781256392E-3</c:v>
                </c:pt>
                <c:pt idx="2214">
                  <c:v>6.6058277695453874E-3</c:v>
                </c:pt>
                <c:pt idx="2215">
                  <c:v>6.5513254932940673E-3</c:v>
                </c:pt>
                <c:pt idx="2216">
                  <c:v>6.5347818580083527E-3</c:v>
                </c:pt>
                <c:pt idx="2217">
                  <c:v>6.6647174610684947E-3</c:v>
                </c:pt>
                <c:pt idx="2218">
                  <c:v>6.5736935907991043E-3</c:v>
                </c:pt>
                <c:pt idx="2219">
                  <c:v>6.5513057788741478E-3</c:v>
                </c:pt>
                <c:pt idx="2220">
                  <c:v>6.5373878463365941E-3</c:v>
                </c:pt>
                <c:pt idx="2221">
                  <c:v>6.5704910119422609E-3</c:v>
                </c:pt>
                <c:pt idx="2222">
                  <c:v>6.5546351455522409E-3</c:v>
                </c:pt>
                <c:pt idx="2223">
                  <c:v>6.5606250048228709E-3</c:v>
                </c:pt>
                <c:pt idx="2224">
                  <c:v>6.5580186796334282E-3</c:v>
                </c:pt>
                <c:pt idx="2225">
                  <c:v>6.5891772197939529E-3</c:v>
                </c:pt>
                <c:pt idx="2226">
                  <c:v>6.727296705181708E-3</c:v>
                </c:pt>
                <c:pt idx="2227">
                  <c:v>6.709192516352022E-3</c:v>
                </c:pt>
                <c:pt idx="2228">
                  <c:v>6.7103709326482141E-3</c:v>
                </c:pt>
                <c:pt idx="2229">
                  <c:v>6.7699272428183611E-3</c:v>
                </c:pt>
                <c:pt idx="2230">
                  <c:v>6.6305212608029941E-3</c:v>
                </c:pt>
                <c:pt idx="2231">
                  <c:v>6.684100882506587E-3</c:v>
                </c:pt>
                <c:pt idx="2232">
                  <c:v>7.2726092623939401E-3</c:v>
                </c:pt>
                <c:pt idx="2233">
                  <c:v>6.6812261346042671E-3</c:v>
                </c:pt>
                <c:pt idx="2234">
                  <c:v>6.5646715234791821E-3</c:v>
                </c:pt>
                <c:pt idx="2235">
                  <c:v>6.5848460052990365E-3</c:v>
                </c:pt>
                <c:pt idx="2236">
                  <c:v>6.57524517452086E-3</c:v>
                </c:pt>
                <c:pt idx="2237">
                  <c:v>6.5752930806843007E-3</c:v>
                </c:pt>
                <c:pt idx="2238">
                  <c:v>6.645293042172414E-3</c:v>
                </c:pt>
                <c:pt idx="2239">
                  <c:v>6.6296231081015237E-3</c:v>
                </c:pt>
                <c:pt idx="2240">
                  <c:v>6.6036154172957728E-3</c:v>
                </c:pt>
                <c:pt idx="2241">
                  <c:v>6.6719275823540316E-3</c:v>
                </c:pt>
                <c:pt idx="2242">
                  <c:v>6.6648047725552158E-3</c:v>
                </c:pt>
                <c:pt idx="2243">
                  <c:v>6.6977147775942412E-3</c:v>
                </c:pt>
                <c:pt idx="2244">
                  <c:v>6.6792160965842735E-3</c:v>
                </c:pt>
                <c:pt idx="2245">
                  <c:v>6.71969815790085E-3</c:v>
                </c:pt>
                <c:pt idx="2246">
                  <c:v>6.6645583127996491E-3</c:v>
                </c:pt>
                <c:pt idx="2247">
                  <c:v>6.5794584612259609E-3</c:v>
                </c:pt>
                <c:pt idx="2248">
                  <c:v>6.5577636809775021E-3</c:v>
                </c:pt>
                <c:pt idx="2249">
                  <c:v>6.6625439252152698E-3</c:v>
                </c:pt>
                <c:pt idx="2250">
                  <c:v>6.5643825426512561E-3</c:v>
                </c:pt>
                <c:pt idx="2251">
                  <c:v>6.5349004048469734E-3</c:v>
                </c:pt>
                <c:pt idx="2252">
                  <c:v>7.3676903802695603E-3</c:v>
                </c:pt>
                <c:pt idx="2253">
                  <c:v>6.5468396285857681E-3</c:v>
                </c:pt>
                <c:pt idx="2254">
                  <c:v>7.4677905224432087E-3</c:v>
                </c:pt>
                <c:pt idx="2255">
                  <c:v>6.6910577730711594E-3</c:v>
                </c:pt>
                <c:pt idx="2256">
                  <c:v>6.7138594847094366E-3</c:v>
                </c:pt>
                <c:pt idx="2257">
                  <c:v>1.1942476269951775E-2</c:v>
                </c:pt>
                <c:pt idx="2258">
                  <c:v>7.0766920735456269E-3</c:v>
                </c:pt>
                <c:pt idx="2259">
                  <c:v>7.0925366338315792E-3</c:v>
                </c:pt>
                <c:pt idx="2260">
                  <c:v>7.0867737881446045E-3</c:v>
                </c:pt>
                <c:pt idx="2261">
                  <c:v>7.1971175712719762E-3</c:v>
                </c:pt>
                <c:pt idx="2262">
                  <c:v>7.2955653769310597E-3</c:v>
                </c:pt>
                <c:pt idx="2263">
                  <c:v>7.0972099499197446E-3</c:v>
                </c:pt>
                <c:pt idx="2264">
                  <c:v>7.1969549953817711E-3</c:v>
                </c:pt>
                <c:pt idx="2265">
                  <c:v>7.2127231942855441E-3</c:v>
                </c:pt>
                <c:pt idx="2266">
                  <c:v>7.3395957138759531E-3</c:v>
                </c:pt>
                <c:pt idx="2267">
                  <c:v>7.2357746424258776E-3</c:v>
                </c:pt>
                <c:pt idx="2268">
                  <c:v>7.4222183328015853E-3</c:v>
                </c:pt>
                <c:pt idx="2269">
                  <c:v>7.1791638365538632E-3</c:v>
                </c:pt>
                <c:pt idx="2270">
                  <c:v>7.4451891870147445E-3</c:v>
                </c:pt>
                <c:pt idx="2271">
                  <c:v>7.316222312030142E-3</c:v>
                </c:pt>
                <c:pt idx="2272">
                  <c:v>7.2185044780019372E-3</c:v>
                </c:pt>
                <c:pt idx="2273">
                  <c:v>7.1879191116047776E-3</c:v>
                </c:pt>
                <c:pt idx="2274">
                  <c:v>6.9475446799766591E-3</c:v>
                </c:pt>
                <c:pt idx="2275">
                  <c:v>6.8920503844836847E-3</c:v>
                </c:pt>
                <c:pt idx="2276">
                  <c:v>6.8734087325558295E-3</c:v>
                </c:pt>
                <c:pt idx="2277">
                  <c:v>7.1310892272745535E-3</c:v>
                </c:pt>
                <c:pt idx="2278">
                  <c:v>7.5803500851680389E-3</c:v>
                </c:pt>
                <c:pt idx="2279">
                  <c:v>6.9268194202958839E-3</c:v>
                </c:pt>
                <c:pt idx="2280">
                  <c:v>7.1025949329888444E-3</c:v>
                </c:pt>
                <c:pt idx="2281">
                  <c:v>7.1561331850340127E-3</c:v>
                </c:pt>
                <c:pt idx="2282">
                  <c:v>7.1253933050137259E-3</c:v>
                </c:pt>
                <c:pt idx="2283">
                  <c:v>7.1708687070447044E-3</c:v>
                </c:pt>
                <c:pt idx="2284">
                  <c:v>7.6859801848841317E-3</c:v>
                </c:pt>
                <c:pt idx="2285">
                  <c:v>7.3337509105334585E-3</c:v>
                </c:pt>
                <c:pt idx="2286">
                  <c:v>7.1226610261967268E-3</c:v>
                </c:pt>
                <c:pt idx="2287">
                  <c:v>7.0686038554159322E-3</c:v>
                </c:pt>
                <c:pt idx="2288">
                  <c:v>7.0362855596355633E-3</c:v>
                </c:pt>
                <c:pt idx="2289">
                  <c:v>7.4689769266360886E-3</c:v>
                </c:pt>
                <c:pt idx="2290">
                  <c:v>7.6563924176490479E-3</c:v>
                </c:pt>
                <c:pt idx="2291">
                  <c:v>7.0093471163377354E-3</c:v>
                </c:pt>
                <c:pt idx="2292">
                  <c:v>6.6523502789036021E-3</c:v>
                </c:pt>
                <c:pt idx="2293">
                  <c:v>6.9878664096533127E-3</c:v>
                </c:pt>
                <c:pt idx="2294">
                  <c:v>6.6144176038573435E-3</c:v>
                </c:pt>
                <c:pt idx="2295">
                  <c:v>6.9192077930253287E-3</c:v>
                </c:pt>
                <c:pt idx="2296">
                  <c:v>6.5899091834851339E-3</c:v>
                </c:pt>
                <c:pt idx="2297">
                  <c:v>7.0147305669178255E-3</c:v>
                </c:pt>
                <c:pt idx="2298">
                  <c:v>6.6417540099186507E-3</c:v>
                </c:pt>
                <c:pt idx="2299">
                  <c:v>6.6116053482548429E-3</c:v>
                </c:pt>
                <c:pt idx="2300">
                  <c:v>6.7665714280652732E-3</c:v>
                </c:pt>
                <c:pt idx="2301">
                  <c:v>7.567222470774417E-3</c:v>
                </c:pt>
                <c:pt idx="2302">
                  <c:v>6.6928821528462789E-3</c:v>
                </c:pt>
                <c:pt idx="2303">
                  <c:v>6.6920995220431864E-3</c:v>
                </c:pt>
                <c:pt idx="2304">
                  <c:v>6.7377187041876554E-3</c:v>
                </c:pt>
                <c:pt idx="2305">
                  <c:v>6.8204210647001655E-3</c:v>
                </c:pt>
                <c:pt idx="2306">
                  <c:v>7.513675311189464E-3</c:v>
                </c:pt>
                <c:pt idx="2307">
                  <c:v>7.4806819546229496E-3</c:v>
                </c:pt>
                <c:pt idx="2308">
                  <c:v>7.4144398592394713E-3</c:v>
                </c:pt>
                <c:pt idx="2309">
                  <c:v>7.4861706799710928E-3</c:v>
                </c:pt>
                <c:pt idx="2310">
                  <c:v>7.4316701443361893E-3</c:v>
                </c:pt>
                <c:pt idx="2311">
                  <c:v>7.589415155088864E-3</c:v>
                </c:pt>
                <c:pt idx="2312">
                  <c:v>7.4721316230637949E-3</c:v>
                </c:pt>
                <c:pt idx="2313">
                  <c:v>7.8904631385487145E-3</c:v>
                </c:pt>
                <c:pt idx="2314">
                  <c:v>7.5176617757434288E-3</c:v>
                </c:pt>
                <c:pt idx="2315">
                  <c:v>7.5621108001445161E-3</c:v>
                </c:pt>
                <c:pt idx="2316">
                  <c:v>7.4890938144766923E-3</c:v>
                </c:pt>
                <c:pt idx="2317">
                  <c:v>7.6457226254792359E-3</c:v>
                </c:pt>
                <c:pt idx="2318">
                  <c:v>7.4641383950558825E-3</c:v>
                </c:pt>
                <c:pt idx="2319">
                  <c:v>7.5135109675617991E-3</c:v>
                </c:pt>
                <c:pt idx="2320">
                  <c:v>7.6192440038437056E-3</c:v>
                </c:pt>
                <c:pt idx="2321">
                  <c:v>7.1248681435499084E-3</c:v>
                </c:pt>
                <c:pt idx="2322">
                  <c:v>7.4267484091209875E-3</c:v>
                </c:pt>
                <c:pt idx="2323">
                  <c:v>7.3005282459623509E-3</c:v>
                </c:pt>
                <c:pt idx="2324">
                  <c:v>7.2944324555787995E-3</c:v>
                </c:pt>
                <c:pt idx="2325">
                  <c:v>7.0865640636161593E-3</c:v>
                </c:pt>
                <c:pt idx="2326">
                  <c:v>6.7414910011150313E-3</c:v>
                </c:pt>
                <c:pt idx="2327">
                  <c:v>6.710052972163756E-3</c:v>
                </c:pt>
                <c:pt idx="2328">
                  <c:v>6.6750954423020759E-3</c:v>
                </c:pt>
                <c:pt idx="2329">
                  <c:v>6.877179333534318E-3</c:v>
                </c:pt>
                <c:pt idx="2330">
                  <c:v>6.6881959398805537E-3</c:v>
                </c:pt>
                <c:pt idx="2331">
                  <c:v>6.655035027195555E-3</c:v>
                </c:pt>
                <c:pt idx="2332">
                  <c:v>6.5943235444251057E-3</c:v>
                </c:pt>
                <c:pt idx="2333">
                  <c:v>6.7444648770715581E-3</c:v>
                </c:pt>
                <c:pt idx="2334">
                  <c:v>6.6576167360958855E-3</c:v>
                </c:pt>
                <c:pt idx="2335">
                  <c:v>6.6574200866054041E-3</c:v>
                </c:pt>
                <c:pt idx="2336">
                  <c:v>7.4475338534298226E-3</c:v>
                </c:pt>
                <c:pt idx="2337">
                  <c:v>6.6812954906544705E-3</c:v>
                </c:pt>
                <c:pt idx="2338">
                  <c:v>6.8048984753462816E-3</c:v>
                </c:pt>
                <c:pt idx="2339">
                  <c:v>6.7298358644035453E-3</c:v>
                </c:pt>
                <c:pt idx="2340">
                  <c:v>6.7573783618392154E-3</c:v>
                </c:pt>
                <c:pt idx="2341">
                  <c:v>7.5191472180408774E-3</c:v>
                </c:pt>
                <c:pt idx="2342">
                  <c:v>6.6010105650555094E-3</c:v>
                </c:pt>
                <c:pt idx="2343">
                  <c:v>6.569727801121408E-3</c:v>
                </c:pt>
                <c:pt idx="2344">
                  <c:v>6.5772404093902758E-3</c:v>
                </c:pt>
                <c:pt idx="2345">
                  <c:v>6.6633647285166617E-3</c:v>
                </c:pt>
                <c:pt idx="2346">
                  <c:v>6.6658126397324364E-3</c:v>
                </c:pt>
                <c:pt idx="2347">
                  <c:v>6.6088566901580693E-3</c:v>
                </c:pt>
                <c:pt idx="2348">
                  <c:v>6.6536599238413473E-3</c:v>
                </c:pt>
                <c:pt idx="2349">
                  <c:v>6.5456406983866941E-3</c:v>
                </c:pt>
                <c:pt idx="2350">
                  <c:v>6.6174404657442405E-3</c:v>
                </c:pt>
                <c:pt idx="2351">
                  <c:v>6.5893938874127134E-3</c:v>
                </c:pt>
                <c:pt idx="2352">
                  <c:v>6.5695743812084735E-3</c:v>
                </c:pt>
                <c:pt idx="2353">
                  <c:v>1.2241422693404315E-2</c:v>
                </c:pt>
                <c:pt idx="2354">
                  <c:v>7.1437610853540027E-3</c:v>
                </c:pt>
                <c:pt idx="2355">
                  <c:v>7.7556063810198337E-3</c:v>
                </c:pt>
                <c:pt idx="2356">
                  <c:v>7.3437931227261655E-3</c:v>
                </c:pt>
                <c:pt idx="2357">
                  <c:v>7.4746379019263983E-3</c:v>
                </c:pt>
                <c:pt idx="2358">
                  <c:v>7.396210269700978E-3</c:v>
                </c:pt>
                <c:pt idx="2359">
                  <c:v>7.465341879201952E-3</c:v>
                </c:pt>
                <c:pt idx="2360">
                  <c:v>7.6560359412213824E-3</c:v>
                </c:pt>
                <c:pt idx="2361">
                  <c:v>7.5322172407339327E-3</c:v>
                </c:pt>
                <c:pt idx="2362">
                  <c:v>7.3740558559016508E-3</c:v>
                </c:pt>
                <c:pt idx="2363">
                  <c:v>7.3249002093363491E-3</c:v>
                </c:pt>
                <c:pt idx="2364">
                  <c:v>8.7896650920746729E-3</c:v>
                </c:pt>
                <c:pt idx="2365">
                  <c:v>9.3436502194013046E-3</c:v>
                </c:pt>
                <c:pt idx="2366">
                  <c:v>7.0255136540546409E-3</c:v>
                </c:pt>
                <c:pt idx="2367">
                  <c:v>1.037235377423874E-2</c:v>
                </c:pt>
                <c:pt idx="2368">
                  <c:v>1.0653177285493535E-2</c:v>
                </c:pt>
                <c:pt idx="2369">
                  <c:v>1.0722400171454849E-2</c:v>
                </c:pt>
                <c:pt idx="2370">
                  <c:v>7.3556575673552893E-3</c:v>
                </c:pt>
                <c:pt idx="2371">
                  <c:v>7.7087834939789535E-3</c:v>
                </c:pt>
                <c:pt idx="2372">
                  <c:v>7.4532883343328225E-3</c:v>
                </c:pt>
                <c:pt idx="2373">
                  <c:v>7.532027677772439E-3</c:v>
                </c:pt>
                <c:pt idx="2374">
                  <c:v>7.4677997524030346E-3</c:v>
                </c:pt>
                <c:pt idx="2375">
                  <c:v>7.3001797313456945E-3</c:v>
                </c:pt>
                <c:pt idx="2376">
                  <c:v>7.4765913154068771E-3</c:v>
                </c:pt>
                <c:pt idx="2377">
                  <c:v>7.8352444737093026E-3</c:v>
                </c:pt>
                <c:pt idx="2378">
                  <c:v>8.0298658542838439E-3</c:v>
                </c:pt>
                <c:pt idx="2379">
                  <c:v>7.8393777289846329E-3</c:v>
                </c:pt>
                <c:pt idx="2380">
                  <c:v>7.966806464934903E-3</c:v>
                </c:pt>
                <c:pt idx="2381">
                  <c:v>7.8103055344665336E-3</c:v>
                </c:pt>
                <c:pt idx="2382">
                  <c:v>7.8811616047796129E-3</c:v>
                </c:pt>
                <c:pt idx="2383">
                  <c:v>7.6758859763196557E-3</c:v>
                </c:pt>
                <c:pt idx="2384">
                  <c:v>7.4148129946039303E-3</c:v>
                </c:pt>
                <c:pt idx="2385">
                  <c:v>7.6758559775782411E-3</c:v>
                </c:pt>
                <c:pt idx="2386">
                  <c:v>6.8844713743020144E-3</c:v>
                </c:pt>
                <c:pt idx="2387">
                  <c:v>1.0393220870193603E-2</c:v>
                </c:pt>
                <c:pt idx="2388">
                  <c:v>6.8338517239795527E-3</c:v>
                </c:pt>
                <c:pt idx="2389">
                  <c:v>1.0180916508616219E-2</c:v>
                </c:pt>
                <c:pt idx="2390">
                  <c:v>6.81359961923317E-3</c:v>
                </c:pt>
                <c:pt idx="2391">
                  <c:v>6.8396761730458583E-3</c:v>
                </c:pt>
                <c:pt idx="2392">
                  <c:v>6.8294111225272137E-3</c:v>
                </c:pt>
                <c:pt idx="2393">
                  <c:v>1.0432565621492118E-2</c:v>
                </c:pt>
                <c:pt idx="2394">
                  <c:v>1.0200509177234647E-2</c:v>
                </c:pt>
                <c:pt idx="2395">
                  <c:v>1.0389860656913085E-2</c:v>
                </c:pt>
                <c:pt idx="2396">
                  <c:v>9.8175977358876589E-3</c:v>
                </c:pt>
                <c:pt idx="2397">
                  <c:v>9.3324883130726007E-3</c:v>
                </c:pt>
                <c:pt idx="2398">
                  <c:v>6.7957675673958624E-3</c:v>
                </c:pt>
                <c:pt idx="2399">
                  <c:v>9.401649847565325E-3</c:v>
                </c:pt>
                <c:pt idx="2400">
                  <c:v>7.4434516012859744E-3</c:v>
                </c:pt>
                <c:pt idx="2401">
                  <c:v>7.5102352762643427E-3</c:v>
                </c:pt>
                <c:pt idx="2402">
                  <c:v>7.3664487689472837E-3</c:v>
                </c:pt>
                <c:pt idx="2403">
                  <c:v>7.274120451566753E-3</c:v>
                </c:pt>
                <c:pt idx="2404">
                  <c:v>7.3767758801513237E-3</c:v>
                </c:pt>
                <c:pt idx="2405">
                  <c:v>7.4738474933647358E-3</c:v>
                </c:pt>
                <c:pt idx="2406">
                  <c:v>7.2376925012775642E-3</c:v>
                </c:pt>
                <c:pt idx="2407">
                  <c:v>7.3368933367675346E-3</c:v>
                </c:pt>
                <c:pt idx="2408">
                  <c:v>7.3276690717508555E-3</c:v>
                </c:pt>
                <c:pt idx="2409">
                  <c:v>7.8204331041327926E-3</c:v>
                </c:pt>
                <c:pt idx="2410">
                  <c:v>7.5788029621630029E-3</c:v>
                </c:pt>
                <c:pt idx="2411">
                  <c:v>7.3508844108311679E-3</c:v>
                </c:pt>
                <c:pt idx="2412">
                  <c:v>7.7762605415838317E-3</c:v>
                </c:pt>
                <c:pt idx="2413">
                  <c:v>7.7099367137848252E-3</c:v>
                </c:pt>
                <c:pt idx="2414">
                  <c:v>7.5846648602570996E-3</c:v>
                </c:pt>
                <c:pt idx="2415">
                  <c:v>7.5897227337552251E-3</c:v>
                </c:pt>
                <c:pt idx="2416">
                  <c:v>7.3734860591071361E-3</c:v>
                </c:pt>
                <c:pt idx="2417">
                  <c:v>7.5052333219161752E-3</c:v>
                </c:pt>
                <c:pt idx="2418">
                  <c:v>6.6419857448835789E-3</c:v>
                </c:pt>
                <c:pt idx="2419">
                  <c:v>6.7141509349059342E-3</c:v>
                </c:pt>
                <c:pt idx="2420">
                  <c:v>6.6581208598684655E-3</c:v>
                </c:pt>
                <c:pt idx="2421">
                  <c:v>6.7255314008946177E-3</c:v>
                </c:pt>
                <c:pt idx="2422">
                  <c:v>6.5758014273101153E-3</c:v>
                </c:pt>
                <c:pt idx="2423">
                  <c:v>6.5293636752011127E-3</c:v>
                </c:pt>
                <c:pt idx="2424">
                  <c:v>6.5276989311115856E-3</c:v>
                </c:pt>
                <c:pt idx="2425">
                  <c:v>6.6821487111815405E-3</c:v>
                </c:pt>
                <c:pt idx="2426">
                  <c:v>6.6066752911494268E-3</c:v>
                </c:pt>
                <c:pt idx="2427">
                  <c:v>6.5660312969306155E-3</c:v>
                </c:pt>
                <c:pt idx="2428">
                  <c:v>6.5940886004046441E-3</c:v>
                </c:pt>
                <c:pt idx="2429">
                  <c:v>6.5839705586459426E-3</c:v>
                </c:pt>
                <c:pt idx="2430">
                  <c:v>6.584603578215247E-3</c:v>
                </c:pt>
                <c:pt idx="2431">
                  <c:v>6.5680697621777967E-3</c:v>
                </c:pt>
                <c:pt idx="2432">
                  <c:v>6.561758101329143E-3</c:v>
                </c:pt>
                <c:pt idx="2433">
                  <c:v>6.6268294562435029E-3</c:v>
                </c:pt>
                <c:pt idx="2434">
                  <c:v>7.7668510275814024E-3</c:v>
                </c:pt>
                <c:pt idx="2435">
                  <c:v>6.7955198289842735E-3</c:v>
                </c:pt>
                <c:pt idx="2436">
                  <c:v>6.7475879996565851E-3</c:v>
                </c:pt>
                <c:pt idx="2437">
                  <c:v>6.7495590043400132E-3</c:v>
                </c:pt>
                <c:pt idx="2438">
                  <c:v>6.6395390585791926E-3</c:v>
                </c:pt>
                <c:pt idx="2439">
                  <c:v>6.6125117741470266E-3</c:v>
                </c:pt>
                <c:pt idx="2440">
                  <c:v>6.5933154255748833E-3</c:v>
                </c:pt>
                <c:pt idx="2441">
                  <c:v>6.6507286407519297E-3</c:v>
                </c:pt>
                <c:pt idx="2442">
                  <c:v>6.5628815912873381E-3</c:v>
                </c:pt>
                <c:pt idx="2443">
                  <c:v>6.5866114928632815E-3</c:v>
                </c:pt>
                <c:pt idx="2444">
                  <c:v>6.5265960154798058E-3</c:v>
                </c:pt>
                <c:pt idx="2445">
                  <c:v>6.5506457607060675E-3</c:v>
                </c:pt>
                <c:pt idx="2446">
                  <c:v>6.5494436185360369E-3</c:v>
                </c:pt>
                <c:pt idx="2447">
                  <c:v>6.549641071541084E-3</c:v>
                </c:pt>
                <c:pt idx="2448">
                  <c:v>6.5475199323889368E-3</c:v>
                </c:pt>
                <c:pt idx="2449">
                  <c:v>7.643212207923817E-3</c:v>
                </c:pt>
                <c:pt idx="2450">
                  <c:v>7.2260665267155711E-3</c:v>
                </c:pt>
                <c:pt idx="2451">
                  <c:v>7.3707456115039184E-3</c:v>
                </c:pt>
                <c:pt idx="2452">
                  <c:v>7.5590058170979585E-3</c:v>
                </c:pt>
                <c:pt idx="2453">
                  <c:v>7.7727270883460918E-3</c:v>
                </c:pt>
                <c:pt idx="2454">
                  <c:v>7.7730309259531824E-3</c:v>
                </c:pt>
                <c:pt idx="2455">
                  <c:v>7.6032718125795375E-3</c:v>
                </c:pt>
                <c:pt idx="2456">
                  <c:v>7.6568705563682584E-3</c:v>
                </c:pt>
                <c:pt idx="2457">
                  <c:v>7.3324812498893775E-3</c:v>
                </c:pt>
                <c:pt idx="2458">
                  <c:v>9.5467318668310298E-3</c:v>
                </c:pt>
                <c:pt idx="2459">
                  <c:v>1.0156620784405834E-2</c:v>
                </c:pt>
                <c:pt idx="2460">
                  <c:v>1.0946055203778199E-2</c:v>
                </c:pt>
                <c:pt idx="2461">
                  <c:v>1.094908397203471E-2</c:v>
                </c:pt>
                <c:pt idx="2462">
                  <c:v>7.028910593084494E-3</c:v>
                </c:pt>
                <c:pt idx="2463">
                  <c:v>7.0595661928399781E-3</c:v>
                </c:pt>
                <c:pt idx="2464">
                  <c:v>1.2075662745657256E-2</c:v>
                </c:pt>
                <c:pt idx="2465">
                  <c:v>1.2154258103232186E-2</c:v>
                </c:pt>
                <c:pt idx="2466">
                  <c:v>7.4455669938238937E-3</c:v>
                </c:pt>
                <c:pt idx="2467">
                  <c:v>7.7731628768731758E-3</c:v>
                </c:pt>
                <c:pt idx="2468">
                  <c:v>8.1364063415783512E-3</c:v>
                </c:pt>
                <c:pt idx="2469">
                  <c:v>8.5470217848559772E-3</c:v>
                </c:pt>
                <c:pt idx="2470">
                  <c:v>8.9341631562617797E-3</c:v>
                </c:pt>
                <c:pt idx="2471">
                  <c:v>9.9762361256291402E-3</c:v>
                </c:pt>
                <c:pt idx="2472">
                  <c:v>1.1355256643813922E-2</c:v>
                </c:pt>
                <c:pt idx="2473">
                  <c:v>1.2218568089421742E-2</c:v>
                </c:pt>
                <c:pt idx="2474">
                  <c:v>7.2955824574579813E-3</c:v>
                </c:pt>
                <c:pt idx="2475">
                  <c:v>8.01608301690835E-3</c:v>
                </c:pt>
                <c:pt idx="2476">
                  <c:v>1.5150929287204538E-2</c:v>
                </c:pt>
                <c:pt idx="2477">
                  <c:v>1.4612648823205558E-2</c:v>
                </c:pt>
                <c:pt idx="2478">
                  <c:v>1.5347226073119355E-2</c:v>
                </c:pt>
                <c:pt idx="2479">
                  <c:v>7.0311606383748615E-3</c:v>
                </c:pt>
                <c:pt idx="2480">
                  <c:v>1.4269681672016076E-2</c:v>
                </c:pt>
                <c:pt idx="2481">
                  <c:v>1.3698292787153231E-2</c:v>
                </c:pt>
              </c:numCache>
            </c:numRef>
          </c:xVal>
          <c:yVal>
            <c:numRef>
              <c:f>Regression!RegChartStudResid</c:f>
              <c:numCache>
                <c:formatCode>0.0000</c:formatCode>
                <c:ptCount val="2482"/>
                <c:pt idx="0">
                  <c:v>0.33683718855998596</c:v>
                </c:pt>
                <c:pt idx="1">
                  <c:v>-0.55849290938520091</c:v>
                </c:pt>
                <c:pt idx="2">
                  <c:v>-0.52140285186053681</c:v>
                </c:pt>
                <c:pt idx="3">
                  <c:v>-0.50677695230115394</c:v>
                </c:pt>
                <c:pt idx="4">
                  <c:v>-0.48283657258041152</c:v>
                </c:pt>
                <c:pt idx="5">
                  <c:v>-0.46441987063071871</c:v>
                </c:pt>
                <c:pt idx="6">
                  <c:v>-0.42666535200239541</c:v>
                </c:pt>
                <c:pt idx="7">
                  <c:v>-0.39576084200591055</c:v>
                </c:pt>
                <c:pt idx="8">
                  <c:v>-0.28869456188795573</c:v>
                </c:pt>
                <c:pt idx="9">
                  <c:v>-0.26764304003623507</c:v>
                </c:pt>
                <c:pt idx="10">
                  <c:v>-0.17357345543809516</c:v>
                </c:pt>
                <c:pt idx="11">
                  <c:v>2.3274090639890485E-2</c:v>
                </c:pt>
                <c:pt idx="12">
                  <c:v>0.1596770764343334</c:v>
                </c:pt>
                <c:pt idx="13">
                  <c:v>-1.8321070248978453</c:v>
                </c:pt>
                <c:pt idx="14">
                  <c:v>7.1599652777301487E-2</c:v>
                </c:pt>
                <c:pt idx="15">
                  <c:v>4.3744670150676492E-2</c:v>
                </c:pt>
                <c:pt idx="16">
                  <c:v>0.49588394346942388</c:v>
                </c:pt>
                <c:pt idx="17">
                  <c:v>5.1125908320039694E-2</c:v>
                </c:pt>
                <c:pt idx="18">
                  <c:v>0.51316074511134113</c:v>
                </c:pt>
                <c:pt idx="19">
                  <c:v>0.50926916323260385</c:v>
                </c:pt>
                <c:pt idx="20">
                  <c:v>0.68583751100910917</c:v>
                </c:pt>
                <c:pt idx="21">
                  <c:v>0.88920445648710267</c:v>
                </c:pt>
                <c:pt idx="22">
                  <c:v>0.89108961038518275</c:v>
                </c:pt>
                <c:pt idx="23">
                  <c:v>0.282290168789187</c:v>
                </c:pt>
                <c:pt idx="24">
                  <c:v>0.65938467458420136</c:v>
                </c:pt>
                <c:pt idx="25">
                  <c:v>0.93583883133460444</c:v>
                </c:pt>
                <c:pt idx="26">
                  <c:v>0.47835423480638278</c:v>
                </c:pt>
                <c:pt idx="27">
                  <c:v>0.27581189965422437</c:v>
                </c:pt>
                <c:pt idx="28">
                  <c:v>0.42318084878843298</c:v>
                </c:pt>
                <c:pt idx="29">
                  <c:v>0.40593453091470133</c:v>
                </c:pt>
                <c:pt idx="30">
                  <c:v>0.46099559983519511</c:v>
                </c:pt>
                <c:pt idx="31">
                  <c:v>0.14224803151537002</c:v>
                </c:pt>
                <c:pt idx="32">
                  <c:v>-0.36026779444330681</c:v>
                </c:pt>
                <c:pt idx="33">
                  <c:v>-0.36114636272964684</c:v>
                </c:pt>
                <c:pt idx="34">
                  <c:v>0.24432821631107754</c:v>
                </c:pt>
                <c:pt idx="35">
                  <c:v>0.25104477735142727</c:v>
                </c:pt>
                <c:pt idx="36">
                  <c:v>0.31762694231093713</c:v>
                </c:pt>
                <c:pt idx="37">
                  <c:v>0.41461284529040227</c:v>
                </c:pt>
                <c:pt idx="38">
                  <c:v>0.50694444060684318</c:v>
                </c:pt>
                <c:pt idx="39">
                  <c:v>0.68091797549755118</c:v>
                </c:pt>
                <c:pt idx="40">
                  <c:v>0.77609239867666491</c:v>
                </c:pt>
                <c:pt idx="41">
                  <c:v>0.69651483903668832</c:v>
                </c:pt>
                <c:pt idx="42">
                  <c:v>0.80670644346451748</c:v>
                </c:pt>
                <c:pt idx="43">
                  <c:v>-0.11095343367559705</c:v>
                </c:pt>
                <c:pt idx="44">
                  <c:v>0.80457309833018009</c:v>
                </c:pt>
                <c:pt idx="45">
                  <c:v>0.7894698314002534</c:v>
                </c:pt>
                <c:pt idx="46">
                  <c:v>0.77761341583350041</c:v>
                </c:pt>
                <c:pt idx="47">
                  <c:v>0.74136293209263548</c:v>
                </c:pt>
                <c:pt idx="48">
                  <c:v>-2.1297936734408176</c:v>
                </c:pt>
                <c:pt idx="49">
                  <c:v>-2.0995439231960047</c:v>
                </c:pt>
                <c:pt idx="50">
                  <c:v>-2.1463054559410124</c:v>
                </c:pt>
                <c:pt idx="51">
                  <c:v>-0.83928343489964308</c:v>
                </c:pt>
                <c:pt idx="52">
                  <c:v>-1.5949646462475147</c:v>
                </c:pt>
                <c:pt idx="53">
                  <c:v>-1.7349177782627352</c:v>
                </c:pt>
                <c:pt idx="54">
                  <c:v>-1.6875793030716528</c:v>
                </c:pt>
                <c:pt idx="55">
                  <c:v>-1.6130997893769599</c:v>
                </c:pt>
                <c:pt idx="56">
                  <c:v>-1.4725184561530167</c:v>
                </c:pt>
                <c:pt idx="57">
                  <c:v>-1.3877388597166416</c:v>
                </c:pt>
                <c:pt idx="58">
                  <c:v>-1.2819771649077794</c:v>
                </c:pt>
                <c:pt idx="59">
                  <c:v>-1.2513120118101775</c:v>
                </c:pt>
                <c:pt idx="60">
                  <c:v>-1.066537732533813</c:v>
                </c:pt>
                <c:pt idx="61">
                  <c:v>-1.0781094980630415</c:v>
                </c:pt>
                <c:pt idx="62">
                  <c:v>-3.4018457612408515</c:v>
                </c:pt>
                <c:pt idx="63">
                  <c:v>-3.3885744388151551</c:v>
                </c:pt>
                <c:pt idx="64">
                  <c:v>-0.20685797689580185</c:v>
                </c:pt>
                <c:pt idx="65">
                  <c:v>0.57416518794024574</c:v>
                </c:pt>
                <c:pt idx="66">
                  <c:v>0.60333385888750157</c:v>
                </c:pt>
                <c:pt idx="67">
                  <c:v>0.63523428278508598</c:v>
                </c:pt>
                <c:pt idx="68">
                  <c:v>0.5047557200800824</c:v>
                </c:pt>
                <c:pt idx="69">
                  <c:v>0.48970365125934684</c:v>
                </c:pt>
                <c:pt idx="70">
                  <c:v>-0.27671744676411186</c:v>
                </c:pt>
                <c:pt idx="71">
                  <c:v>0.48914878966382319</c:v>
                </c:pt>
                <c:pt idx="72">
                  <c:v>0.37805176577949318</c:v>
                </c:pt>
                <c:pt idx="73">
                  <c:v>0.28176909371495557</c:v>
                </c:pt>
                <c:pt idx="74">
                  <c:v>4.4738924885734237</c:v>
                </c:pt>
                <c:pt idx="75">
                  <c:v>4.4986658078114568</c:v>
                </c:pt>
                <c:pt idx="76">
                  <c:v>4.4742249605740581</c:v>
                </c:pt>
                <c:pt idx="77">
                  <c:v>4.3665525645991918</c:v>
                </c:pt>
                <c:pt idx="78">
                  <c:v>4.3040865220463758</c:v>
                </c:pt>
                <c:pt idx="79">
                  <c:v>4.1976296911990048</c:v>
                </c:pt>
                <c:pt idx="80">
                  <c:v>-0.51359983912102014</c:v>
                </c:pt>
                <c:pt idx="81">
                  <c:v>-0.45683616954228223</c:v>
                </c:pt>
                <c:pt idx="82">
                  <c:v>-0.47035009634147623</c:v>
                </c:pt>
                <c:pt idx="83">
                  <c:v>-1.1136505368199316</c:v>
                </c:pt>
                <c:pt idx="84">
                  <c:v>-1.1493769730655845</c:v>
                </c:pt>
                <c:pt idx="85">
                  <c:v>-0.27305590346735981</c:v>
                </c:pt>
                <c:pt idx="86">
                  <c:v>-0.23620564923367959</c:v>
                </c:pt>
                <c:pt idx="87">
                  <c:v>-0.19380397616562323</c:v>
                </c:pt>
                <c:pt idx="88">
                  <c:v>-0.18300991438211589</c:v>
                </c:pt>
                <c:pt idx="89">
                  <c:v>-6.8327703703940465E-2</c:v>
                </c:pt>
                <c:pt idx="90">
                  <c:v>-6.2612607755035118E-2</c:v>
                </c:pt>
                <c:pt idx="91">
                  <c:v>-0.94589650803369141</c:v>
                </c:pt>
                <c:pt idx="92">
                  <c:v>-0.14697078891211685</c:v>
                </c:pt>
                <c:pt idx="93">
                  <c:v>-0.22210962108645896</c:v>
                </c:pt>
                <c:pt idx="94">
                  <c:v>-5.2444659345779195E-2</c:v>
                </c:pt>
                <c:pt idx="95">
                  <c:v>-2.2645566154308332E-2</c:v>
                </c:pt>
                <c:pt idx="96">
                  <c:v>0.64011967572274842</c:v>
                </c:pt>
                <c:pt idx="97">
                  <c:v>-7.7994770141476391E-2</c:v>
                </c:pt>
                <c:pt idx="98">
                  <c:v>0.63044595760519528</c:v>
                </c:pt>
                <c:pt idx="99">
                  <c:v>0.66083762840684079</c:v>
                </c:pt>
                <c:pt idx="100">
                  <c:v>0.58108796613010838</c:v>
                </c:pt>
                <c:pt idx="101">
                  <c:v>0.63674802913442696</c:v>
                </c:pt>
                <c:pt idx="102">
                  <c:v>0.72331332336470722</c:v>
                </c:pt>
                <c:pt idx="103">
                  <c:v>-0.13525740442577397</c:v>
                </c:pt>
                <c:pt idx="104">
                  <c:v>0.91275602903725772</c:v>
                </c:pt>
                <c:pt idx="105">
                  <c:v>0.97798518826955583</c:v>
                </c:pt>
                <c:pt idx="106">
                  <c:v>1.1232538725106638</c:v>
                </c:pt>
                <c:pt idx="107">
                  <c:v>1.0338901386141286</c:v>
                </c:pt>
                <c:pt idx="108">
                  <c:v>1.1265146404029436</c:v>
                </c:pt>
                <c:pt idx="109">
                  <c:v>1.0147761532251249</c:v>
                </c:pt>
                <c:pt idx="110">
                  <c:v>0.94864551947213704</c:v>
                </c:pt>
                <c:pt idx="111">
                  <c:v>0.73537935863352222</c:v>
                </c:pt>
                <c:pt idx="112">
                  <c:v>-1.2491734130401837</c:v>
                </c:pt>
                <c:pt idx="113">
                  <c:v>-1.6289476742814977</c:v>
                </c:pt>
                <c:pt idx="114">
                  <c:v>-1.3211783970036186</c:v>
                </c:pt>
                <c:pt idx="115">
                  <c:v>-1.2618929567930108</c:v>
                </c:pt>
                <c:pt idx="116">
                  <c:v>-1.1878651025205309</c:v>
                </c:pt>
                <c:pt idx="117">
                  <c:v>-1.0020958464570542</c:v>
                </c:pt>
                <c:pt idx="118">
                  <c:v>-0.83136789520927423</c:v>
                </c:pt>
                <c:pt idx="119">
                  <c:v>-0.9563397877672446</c:v>
                </c:pt>
                <c:pt idx="120">
                  <c:v>-0.32041859514097343</c:v>
                </c:pt>
                <c:pt idx="121">
                  <c:v>-1.0893663751628833</c:v>
                </c:pt>
                <c:pt idx="122">
                  <c:v>-0.6848582685999266</c:v>
                </c:pt>
                <c:pt idx="123">
                  <c:v>0.15913872201101878</c:v>
                </c:pt>
                <c:pt idx="124">
                  <c:v>-0.53503870818700072</c:v>
                </c:pt>
                <c:pt idx="125">
                  <c:v>-0.8218930106932113</c:v>
                </c:pt>
                <c:pt idx="126">
                  <c:v>-1.1714398879205352</c:v>
                </c:pt>
                <c:pt idx="127">
                  <c:v>-1.0769995608012644</c:v>
                </c:pt>
                <c:pt idx="128">
                  <c:v>-5.7075693799143082E-2</c:v>
                </c:pt>
                <c:pt idx="129">
                  <c:v>-0.10934256710946913</c:v>
                </c:pt>
                <c:pt idx="130">
                  <c:v>0.51455104941156393</c:v>
                </c:pt>
                <c:pt idx="131">
                  <c:v>0.99731402312681772</c:v>
                </c:pt>
                <c:pt idx="132">
                  <c:v>1.3665986377546966</c:v>
                </c:pt>
                <c:pt idx="133">
                  <c:v>0.70475972848887625</c:v>
                </c:pt>
                <c:pt idx="134">
                  <c:v>0.31145246301321361</c:v>
                </c:pt>
                <c:pt idx="135">
                  <c:v>0.75619933023069719</c:v>
                </c:pt>
                <c:pt idx="136">
                  <c:v>-0.16917733444750094</c:v>
                </c:pt>
                <c:pt idx="137">
                  <c:v>0.62745123945813763</c:v>
                </c:pt>
                <c:pt idx="138">
                  <c:v>0.22549039684569203</c:v>
                </c:pt>
                <c:pt idx="139">
                  <c:v>0.22355672555903175</c:v>
                </c:pt>
                <c:pt idx="140">
                  <c:v>0.62187692777655468</c:v>
                </c:pt>
                <c:pt idx="141">
                  <c:v>-0.65404945341451159</c:v>
                </c:pt>
                <c:pt idx="142">
                  <c:v>2.506995313936972E-2</c:v>
                </c:pt>
                <c:pt idx="143">
                  <c:v>-9.3871742828054369E-2</c:v>
                </c:pt>
                <c:pt idx="144">
                  <c:v>0.22190062913262848</c:v>
                </c:pt>
                <c:pt idx="145">
                  <c:v>0.28787526404296954</c:v>
                </c:pt>
                <c:pt idx="146">
                  <c:v>0.35356012443394885</c:v>
                </c:pt>
                <c:pt idx="147">
                  <c:v>0.38015345204030787</c:v>
                </c:pt>
                <c:pt idx="148">
                  <c:v>0.33801465014267301</c:v>
                </c:pt>
                <c:pt idx="149">
                  <c:v>-0.47736338913710791</c:v>
                </c:pt>
                <c:pt idx="150">
                  <c:v>1.7480275682137278</c:v>
                </c:pt>
                <c:pt idx="151">
                  <c:v>0.77892080738083502</c:v>
                </c:pt>
                <c:pt idx="152">
                  <c:v>6.8735590860473261E-2</c:v>
                </c:pt>
                <c:pt idx="153">
                  <c:v>0.45555192627599572</c:v>
                </c:pt>
                <c:pt idx="154">
                  <c:v>0.27762101301025138</c:v>
                </c:pt>
                <c:pt idx="155">
                  <c:v>0.23623517936364297</c:v>
                </c:pt>
                <c:pt idx="156">
                  <c:v>0.26255882023656235</c:v>
                </c:pt>
                <c:pt idx="157">
                  <c:v>0.18459783287084058</c:v>
                </c:pt>
                <c:pt idx="158">
                  <c:v>0.19248138461900374</c:v>
                </c:pt>
                <c:pt idx="159">
                  <c:v>-0.85674662545531277</c:v>
                </c:pt>
                <c:pt idx="160">
                  <c:v>-1.7560876023032263E-2</c:v>
                </c:pt>
                <c:pt idx="161">
                  <c:v>-0.41575591888581326</c:v>
                </c:pt>
                <c:pt idx="162">
                  <c:v>-0.12176675463193536</c:v>
                </c:pt>
                <c:pt idx="163">
                  <c:v>2.3876142191677923E-2</c:v>
                </c:pt>
                <c:pt idx="164">
                  <c:v>0.22399715651102461</c:v>
                </c:pt>
                <c:pt idx="165">
                  <c:v>0.19384404393974128</c:v>
                </c:pt>
                <c:pt idx="166">
                  <c:v>-3.2078988748619273E-2</c:v>
                </c:pt>
                <c:pt idx="167">
                  <c:v>0.1722466185993369</c:v>
                </c:pt>
                <c:pt idx="168">
                  <c:v>0.22312305944545491</c:v>
                </c:pt>
                <c:pt idx="169">
                  <c:v>0.26001072262931535</c:v>
                </c:pt>
                <c:pt idx="170">
                  <c:v>0.165085516367799</c:v>
                </c:pt>
                <c:pt idx="171">
                  <c:v>0.148072970909218</c:v>
                </c:pt>
                <c:pt idx="172">
                  <c:v>0.29499223128056645</c:v>
                </c:pt>
                <c:pt idx="173">
                  <c:v>0.40913785244307227</c:v>
                </c:pt>
                <c:pt idx="174">
                  <c:v>-0.24138033553133081</c:v>
                </c:pt>
                <c:pt idx="175">
                  <c:v>0.20286388710580217</c:v>
                </c:pt>
                <c:pt idx="176">
                  <c:v>0.81310428916919597</c:v>
                </c:pt>
                <c:pt idx="177">
                  <c:v>0.85734306928121762</c:v>
                </c:pt>
                <c:pt idx="178">
                  <c:v>0.81615824151026639</c:v>
                </c:pt>
                <c:pt idx="179">
                  <c:v>2.1051829354973881</c:v>
                </c:pt>
                <c:pt idx="180">
                  <c:v>0.62009635223999449</c:v>
                </c:pt>
                <c:pt idx="181">
                  <c:v>0.96090072891057643</c:v>
                </c:pt>
                <c:pt idx="182">
                  <c:v>1.0143173524659372</c:v>
                </c:pt>
                <c:pt idx="183">
                  <c:v>0.93355029743156004</c:v>
                </c:pt>
                <c:pt idx="184">
                  <c:v>0.95139246345944306</c:v>
                </c:pt>
                <c:pt idx="185">
                  <c:v>0.91011458527853606</c:v>
                </c:pt>
                <c:pt idx="186">
                  <c:v>0.96635684842985092</c:v>
                </c:pt>
                <c:pt idx="187">
                  <c:v>0.85617130651564266</c:v>
                </c:pt>
                <c:pt idx="188">
                  <c:v>0.92603765840533703</c:v>
                </c:pt>
                <c:pt idx="189">
                  <c:v>0.82235579521383961</c:v>
                </c:pt>
                <c:pt idx="190">
                  <c:v>0.77518914446393405</c:v>
                </c:pt>
                <c:pt idx="191">
                  <c:v>0.69113648659026505</c:v>
                </c:pt>
                <c:pt idx="192">
                  <c:v>-0.25344174875723763</c:v>
                </c:pt>
                <c:pt idx="193">
                  <c:v>-0.84940449279020425</c:v>
                </c:pt>
                <c:pt idx="194">
                  <c:v>-0.79749551440198885</c:v>
                </c:pt>
                <c:pt idx="195">
                  <c:v>-0.76858697248071606</c:v>
                </c:pt>
                <c:pt idx="196">
                  <c:v>-0.8801262508237091</c:v>
                </c:pt>
                <c:pt idx="197">
                  <c:v>-0.83656545534797355</c:v>
                </c:pt>
                <c:pt idx="198">
                  <c:v>-0.94564648933554207</c:v>
                </c:pt>
                <c:pt idx="199">
                  <c:v>-0.12696079227599272</c:v>
                </c:pt>
                <c:pt idx="200">
                  <c:v>-0.14913606621719397</c:v>
                </c:pt>
                <c:pt idx="201">
                  <c:v>-0.11481900196665422</c:v>
                </c:pt>
                <c:pt idx="202">
                  <c:v>-8.5333625040776347E-3</c:v>
                </c:pt>
                <c:pt idx="203">
                  <c:v>-6.2179182056401223E-3</c:v>
                </c:pt>
                <c:pt idx="204">
                  <c:v>0.27632865843279131</c:v>
                </c:pt>
                <c:pt idx="205">
                  <c:v>0.10098094282037011</c:v>
                </c:pt>
                <c:pt idx="206">
                  <c:v>6.7407444872545838E-2</c:v>
                </c:pt>
                <c:pt idx="207">
                  <c:v>-1.2418094441280666E-2</c:v>
                </c:pt>
                <c:pt idx="208">
                  <c:v>-0.23551265364850549</c:v>
                </c:pt>
                <c:pt idx="209">
                  <c:v>-0.2820012698541895</c:v>
                </c:pt>
                <c:pt idx="210">
                  <c:v>-1.448968030488776</c:v>
                </c:pt>
                <c:pt idx="211">
                  <c:v>-0.14828988610695823</c:v>
                </c:pt>
                <c:pt idx="212">
                  <c:v>5.2251350626551819E-2</c:v>
                </c:pt>
                <c:pt idx="213">
                  <c:v>0.25733710007799399</c:v>
                </c:pt>
                <c:pt idx="214">
                  <c:v>-0.37103743442394932</c:v>
                </c:pt>
                <c:pt idx="215">
                  <c:v>-0.27801218464307176</c:v>
                </c:pt>
                <c:pt idx="216">
                  <c:v>-0.13854054792248363</c:v>
                </c:pt>
                <c:pt idx="217">
                  <c:v>-0.13899513532503105</c:v>
                </c:pt>
                <c:pt idx="218">
                  <c:v>-0.11606038804579497</c:v>
                </c:pt>
                <c:pt idx="219">
                  <c:v>-9.7779555532053655E-2</c:v>
                </c:pt>
                <c:pt idx="220">
                  <c:v>2.4575760949787709E-3</c:v>
                </c:pt>
                <c:pt idx="221">
                  <c:v>-3.5370794170222188E-2</c:v>
                </c:pt>
                <c:pt idx="222">
                  <c:v>7.1949470940109589E-2</c:v>
                </c:pt>
                <c:pt idx="223">
                  <c:v>7.064417593059634E-2</c:v>
                </c:pt>
                <c:pt idx="224">
                  <c:v>0.17803649824533574</c:v>
                </c:pt>
                <c:pt idx="225">
                  <c:v>1.4170200504260828</c:v>
                </c:pt>
                <c:pt idx="226">
                  <c:v>1.5435299955753503</c:v>
                </c:pt>
                <c:pt idx="227">
                  <c:v>0.81726330821349691</c:v>
                </c:pt>
                <c:pt idx="228">
                  <c:v>0.36193945000513428</c:v>
                </c:pt>
                <c:pt idx="229">
                  <c:v>0.28581340343667277</c:v>
                </c:pt>
                <c:pt idx="230">
                  <c:v>0.27856184009531981</c:v>
                </c:pt>
                <c:pt idx="231">
                  <c:v>-0.24057639551136731</c:v>
                </c:pt>
                <c:pt idx="232">
                  <c:v>0.35258177486262948</c:v>
                </c:pt>
                <c:pt idx="233">
                  <c:v>-6.7324370485133483E-2</c:v>
                </c:pt>
                <c:pt idx="234">
                  <c:v>-5.9163349855567898E-2</c:v>
                </c:pt>
                <c:pt idx="235">
                  <c:v>-0.98368582231242729</c:v>
                </c:pt>
                <c:pt idx="236">
                  <c:v>-0.5352636162511909</c:v>
                </c:pt>
                <c:pt idx="237">
                  <c:v>-0.69609452501107327</c:v>
                </c:pt>
                <c:pt idx="238">
                  <c:v>-1.4276651335450703</c:v>
                </c:pt>
                <c:pt idx="239">
                  <c:v>-1.2200124488095421</c:v>
                </c:pt>
                <c:pt idx="240">
                  <c:v>0.16586425717290104</c:v>
                </c:pt>
                <c:pt idx="241">
                  <c:v>2.7676413465345006E-2</c:v>
                </c:pt>
                <c:pt idx="242">
                  <c:v>-1.0390748400302801</c:v>
                </c:pt>
                <c:pt idx="243">
                  <c:v>0.14116479406493412</c:v>
                </c:pt>
                <c:pt idx="244">
                  <c:v>0.1381605895171206</c:v>
                </c:pt>
                <c:pt idx="245">
                  <c:v>0.14164116654675843</c:v>
                </c:pt>
                <c:pt idx="246">
                  <c:v>2.5099231835034076E-2</c:v>
                </c:pt>
                <c:pt idx="247">
                  <c:v>7.7246935383281784E-2</c:v>
                </c:pt>
                <c:pt idx="248">
                  <c:v>0.12413327609430005</c:v>
                </c:pt>
                <c:pt idx="249">
                  <c:v>0.22116148592396523</c:v>
                </c:pt>
                <c:pt idx="250">
                  <c:v>0.10972159355979848</c:v>
                </c:pt>
                <c:pt idx="251">
                  <c:v>0.11134511107794433</c:v>
                </c:pt>
                <c:pt idx="252">
                  <c:v>-0.90277394811757616</c:v>
                </c:pt>
                <c:pt idx="253">
                  <c:v>0.27118244651291606</c:v>
                </c:pt>
                <c:pt idx="254">
                  <c:v>-0.93975746018552564</c:v>
                </c:pt>
                <c:pt idx="255">
                  <c:v>0.16963242380237759</c:v>
                </c:pt>
                <c:pt idx="256">
                  <c:v>-0.92889009343954565</c:v>
                </c:pt>
                <c:pt idx="257">
                  <c:v>-0.92181370141958285</c:v>
                </c:pt>
                <c:pt idx="258">
                  <c:v>-0.82724405936641565</c:v>
                </c:pt>
                <c:pt idx="259">
                  <c:v>-0.74088045839440586</c:v>
                </c:pt>
                <c:pt idx="260">
                  <c:v>-0.75115953646039557</c:v>
                </c:pt>
                <c:pt idx="261">
                  <c:v>-0.73277848072148455</c:v>
                </c:pt>
                <c:pt idx="262">
                  <c:v>-0.72541389394573152</c:v>
                </c:pt>
                <c:pt idx="263">
                  <c:v>-0.66331476378643039</c:v>
                </c:pt>
                <c:pt idx="264">
                  <c:v>-0.58361517547231767</c:v>
                </c:pt>
                <c:pt idx="265">
                  <c:v>-0.61169538461729744</c:v>
                </c:pt>
                <c:pt idx="266">
                  <c:v>-0.54190048099546984</c:v>
                </c:pt>
                <c:pt idx="267">
                  <c:v>-0.57831150195005976</c:v>
                </c:pt>
                <c:pt idx="268">
                  <c:v>-0.42636372606704187</c:v>
                </c:pt>
                <c:pt idx="269">
                  <c:v>-0.44980241668715648</c:v>
                </c:pt>
                <c:pt idx="270">
                  <c:v>-0.31423517760065034</c:v>
                </c:pt>
                <c:pt idx="271">
                  <c:v>-0.36312568347145929</c:v>
                </c:pt>
                <c:pt idx="272">
                  <c:v>0.26771961506203917</c:v>
                </c:pt>
                <c:pt idx="273">
                  <c:v>0.27054000884063978</c:v>
                </c:pt>
                <c:pt idx="274">
                  <c:v>0.25666307674230476</c:v>
                </c:pt>
                <c:pt idx="275">
                  <c:v>0.30263368666618023</c:v>
                </c:pt>
                <c:pt idx="276">
                  <c:v>0.32062479310876613</c:v>
                </c:pt>
                <c:pt idx="277">
                  <c:v>0.39753743979432171</c:v>
                </c:pt>
                <c:pt idx="278">
                  <c:v>0.46593838256525621</c:v>
                </c:pt>
                <c:pt idx="279">
                  <c:v>0.52767627692710628</c:v>
                </c:pt>
                <c:pt idx="280">
                  <c:v>0.65759153043239826</c:v>
                </c:pt>
                <c:pt idx="281">
                  <c:v>0.6831784409853483</c:v>
                </c:pt>
                <c:pt idx="282">
                  <c:v>0.75494326026491609</c:v>
                </c:pt>
                <c:pt idx="283">
                  <c:v>0.71454257086295836</c:v>
                </c:pt>
                <c:pt idx="284">
                  <c:v>0.80079202597940269</c:v>
                </c:pt>
                <c:pt idx="285">
                  <c:v>0.72815636293924391</c:v>
                </c:pt>
                <c:pt idx="286">
                  <c:v>-0.97722915802474619</c:v>
                </c:pt>
                <c:pt idx="287">
                  <c:v>0.91941341509539753</c:v>
                </c:pt>
                <c:pt idx="288">
                  <c:v>0.49894617748675835</c:v>
                </c:pt>
                <c:pt idx="289">
                  <c:v>0.50787344478342122</c:v>
                </c:pt>
                <c:pt idx="290">
                  <c:v>3.2394537943357067E-2</c:v>
                </c:pt>
                <c:pt idx="291">
                  <c:v>0.60675574587133629</c:v>
                </c:pt>
                <c:pt idx="292">
                  <c:v>0.79452502085655519</c:v>
                </c:pt>
                <c:pt idx="293">
                  <c:v>0.67682073748512972</c:v>
                </c:pt>
                <c:pt idx="294">
                  <c:v>0.61455013938488023</c:v>
                </c:pt>
                <c:pt idx="295">
                  <c:v>0.74026533137028594</c:v>
                </c:pt>
                <c:pt idx="296">
                  <c:v>0.23866923781240665</c:v>
                </c:pt>
                <c:pt idx="297">
                  <c:v>0.23479082046083802</c:v>
                </c:pt>
                <c:pt idx="298">
                  <c:v>0.25214588514071073</c:v>
                </c:pt>
                <c:pt idx="299">
                  <c:v>0.94053204529602175</c:v>
                </c:pt>
                <c:pt idx="300">
                  <c:v>0.45028587808349219</c:v>
                </c:pt>
                <c:pt idx="301">
                  <c:v>0.46165296870464007</c:v>
                </c:pt>
                <c:pt idx="302">
                  <c:v>1.0796822402147892</c:v>
                </c:pt>
                <c:pt idx="303">
                  <c:v>4.2366431666480384</c:v>
                </c:pt>
                <c:pt idx="304">
                  <c:v>-0.33799095755044972</c:v>
                </c:pt>
                <c:pt idx="305">
                  <c:v>-0.3422365696884016</c:v>
                </c:pt>
                <c:pt idx="306">
                  <c:v>-0.29235957640359361</c:v>
                </c:pt>
                <c:pt idx="307">
                  <c:v>-2.2230436318968394</c:v>
                </c:pt>
                <c:pt idx="308">
                  <c:v>-0.45791545194417183</c:v>
                </c:pt>
                <c:pt idx="309">
                  <c:v>-0.48625607311029279</c:v>
                </c:pt>
                <c:pt idx="310">
                  <c:v>-0.56239752149158351</c:v>
                </c:pt>
                <c:pt idx="311">
                  <c:v>-0.62546392112502347</c:v>
                </c:pt>
                <c:pt idx="312">
                  <c:v>-0.59729402991249214</c:v>
                </c:pt>
                <c:pt idx="313">
                  <c:v>-0.62760859239471389</c:v>
                </c:pt>
                <c:pt idx="314">
                  <c:v>-0.70463645704094757</c:v>
                </c:pt>
                <c:pt idx="315">
                  <c:v>-0.90162734807893552</c:v>
                </c:pt>
                <c:pt idx="316">
                  <c:v>-0.87101136892887965</c:v>
                </c:pt>
                <c:pt idx="317">
                  <c:v>-0.9808885511070734</c:v>
                </c:pt>
                <c:pt idx="318">
                  <c:v>-1.001643803109753</c:v>
                </c:pt>
                <c:pt idx="319">
                  <c:v>-1.0339020197721662</c:v>
                </c:pt>
                <c:pt idx="320">
                  <c:v>3.7388446890991515E-2</c:v>
                </c:pt>
                <c:pt idx="321">
                  <c:v>0.14680337939233723</c:v>
                </c:pt>
                <c:pt idx="322">
                  <c:v>0.32213470467435906</c:v>
                </c:pt>
                <c:pt idx="323">
                  <c:v>0.3355241871953884</c:v>
                </c:pt>
                <c:pt idx="324">
                  <c:v>0.30065710807960416</c:v>
                </c:pt>
                <c:pt idx="325">
                  <c:v>0.32621426138556259</c:v>
                </c:pt>
                <c:pt idx="326">
                  <c:v>0.31582756235804083</c:v>
                </c:pt>
                <c:pt idx="327">
                  <c:v>0.45526534666199092</c:v>
                </c:pt>
                <c:pt idx="328">
                  <c:v>0.49415806534137263</c:v>
                </c:pt>
                <c:pt idx="329">
                  <c:v>0.41621291696067569</c:v>
                </c:pt>
                <c:pt idx="330">
                  <c:v>0.43113272818291726</c:v>
                </c:pt>
                <c:pt idx="331">
                  <c:v>-0.80931589052909669</c:v>
                </c:pt>
                <c:pt idx="332">
                  <c:v>6.6280741263107651E-2</c:v>
                </c:pt>
                <c:pt idx="333">
                  <c:v>-4.419743903829812E-2</c:v>
                </c:pt>
                <c:pt idx="334">
                  <c:v>-5.3018590121713123E-2</c:v>
                </c:pt>
                <c:pt idx="335">
                  <c:v>0.75399871930326567</c:v>
                </c:pt>
                <c:pt idx="336">
                  <c:v>0.30510513497140573</c:v>
                </c:pt>
                <c:pt idx="337">
                  <c:v>-0.14854095620675276</c:v>
                </c:pt>
                <c:pt idx="338">
                  <c:v>-0.16712535780541821</c:v>
                </c:pt>
                <c:pt idx="339">
                  <c:v>0.18886258392278601</c:v>
                </c:pt>
                <c:pt idx="340">
                  <c:v>0.56064598313973557</c:v>
                </c:pt>
                <c:pt idx="341">
                  <c:v>7.4203015513226112E-2</c:v>
                </c:pt>
                <c:pt idx="342">
                  <c:v>0.20426090250189263</c:v>
                </c:pt>
                <c:pt idx="343">
                  <c:v>0.15111114175340015</c:v>
                </c:pt>
                <c:pt idx="344">
                  <c:v>-0.5032976058832016</c:v>
                </c:pt>
                <c:pt idx="345">
                  <c:v>0.50105272257764766</c:v>
                </c:pt>
                <c:pt idx="346">
                  <c:v>0.56604451570027936</c:v>
                </c:pt>
                <c:pt idx="347">
                  <c:v>0.41443779966233452</c:v>
                </c:pt>
                <c:pt idx="348">
                  <c:v>0.55608528807876212</c:v>
                </c:pt>
                <c:pt idx="349">
                  <c:v>0.31780987777760028</c:v>
                </c:pt>
                <c:pt idx="350">
                  <c:v>-0.24626572655570655</c:v>
                </c:pt>
                <c:pt idx="351">
                  <c:v>-0.21020459877466566</c:v>
                </c:pt>
                <c:pt idx="352">
                  <c:v>-0.32216500516135704</c:v>
                </c:pt>
                <c:pt idx="353">
                  <c:v>-0.25984546237510114</c:v>
                </c:pt>
                <c:pt idx="354">
                  <c:v>-0.96036592991543546</c:v>
                </c:pt>
                <c:pt idx="355">
                  <c:v>-0.11764933185839418</c:v>
                </c:pt>
                <c:pt idx="356">
                  <c:v>-0.12884087359122254</c:v>
                </c:pt>
                <c:pt idx="357">
                  <c:v>-7.9911606874652791E-2</c:v>
                </c:pt>
                <c:pt idx="358">
                  <c:v>-8.1397534839851321E-2</c:v>
                </c:pt>
                <c:pt idx="359">
                  <c:v>-9.062287435985994E-2</c:v>
                </c:pt>
                <c:pt idx="360">
                  <c:v>5.3743441534099733E-2</c:v>
                </c:pt>
                <c:pt idx="361">
                  <c:v>-8.5029474115559944E-3</c:v>
                </c:pt>
                <c:pt idx="362">
                  <c:v>-0.89996044754288151</c:v>
                </c:pt>
                <c:pt idx="363">
                  <c:v>3.3514813556496277E-2</c:v>
                </c:pt>
                <c:pt idx="364">
                  <c:v>0.22801562053529184</c:v>
                </c:pt>
                <c:pt idx="365">
                  <c:v>0.11673975858701906</c:v>
                </c:pt>
                <c:pt idx="366">
                  <c:v>-0.88251921766001362</c:v>
                </c:pt>
                <c:pt idx="367">
                  <c:v>-8.4254650045766308E-2</c:v>
                </c:pt>
                <c:pt idx="368">
                  <c:v>-1.5499767514285192</c:v>
                </c:pt>
                <c:pt idx="369">
                  <c:v>-4.682281690871537E-2</c:v>
                </c:pt>
                <c:pt idx="370">
                  <c:v>-1.5907343337324824</c:v>
                </c:pt>
                <c:pt idx="371">
                  <c:v>3.5543006325357507E-2</c:v>
                </c:pt>
                <c:pt idx="372">
                  <c:v>7.4984247288756273E-2</c:v>
                </c:pt>
                <c:pt idx="373">
                  <c:v>8.7993099309368702E-2</c:v>
                </c:pt>
                <c:pt idx="374">
                  <c:v>8.542947185355286E-2</c:v>
                </c:pt>
                <c:pt idx="375">
                  <c:v>0.13279404999356154</c:v>
                </c:pt>
                <c:pt idx="376">
                  <c:v>0.23756601559354729</c:v>
                </c:pt>
                <c:pt idx="377">
                  <c:v>-1.6229423706250543</c:v>
                </c:pt>
                <c:pt idx="378">
                  <c:v>0.17535799580750086</c:v>
                </c:pt>
                <c:pt idx="379">
                  <c:v>0.10541978714913411</c:v>
                </c:pt>
                <c:pt idx="380">
                  <c:v>0.130752767964324</c:v>
                </c:pt>
                <c:pt idx="381">
                  <c:v>2.4856464781084414E-2</c:v>
                </c:pt>
                <c:pt idx="382">
                  <c:v>1.0666604077646233</c:v>
                </c:pt>
                <c:pt idx="383">
                  <c:v>4.3085540949422997E-2</c:v>
                </c:pt>
                <c:pt idx="384">
                  <c:v>-0.7202420647986929</c:v>
                </c:pt>
                <c:pt idx="385">
                  <c:v>-0.71591147617162332</c:v>
                </c:pt>
                <c:pt idx="386">
                  <c:v>-2.4683790833286197</c:v>
                </c:pt>
                <c:pt idx="387">
                  <c:v>-0.68499831081440177</c:v>
                </c:pt>
                <c:pt idx="388">
                  <c:v>-0.65867491467561323</c:v>
                </c:pt>
                <c:pt idx="389">
                  <c:v>-2.4836534020039727</c:v>
                </c:pt>
                <c:pt idx="390">
                  <c:v>-0.45101149875445551</c:v>
                </c:pt>
                <c:pt idx="391">
                  <c:v>-2.3644339070235691</c:v>
                </c:pt>
                <c:pt idx="392">
                  <c:v>-0.10206725234961289</c:v>
                </c:pt>
                <c:pt idx="393">
                  <c:v>0.13528448556555625</c:v>
                </c:pt>
                <c:pt idx="394">
                  <c:v>0.19336402161046326</c:v>
                </c:pt>
                <c:pt idx="395">
                  <c:v>0.13951724882345631</c:v>
                </c:pt>
                <c:pt idx="396">
                  <c:v>0.2970592864007785</c:v>
                </c:pt>
                <c:pt idx="397">
                  <c:v>0.2169815803430373</c:v>
                </c:pt>
                <c:pt idx="398">
                  <c:v>0.10726376852205255</c:v>
                </c:pt>
                <c:pt idx="399">
                  <c:v>1.3886953653876963</c:v>
                </c:pt>
                <c:pt idx="400">
                  <c:v>5.8642228521576606E-2</c:v>
                </c:pt>
                <c:pt idx="401">
                  <c:v>6.0922233263511906E-2</c:v>
                </c:pt>
                <c:pt idx="402">
                  <c:v>-0.65858616121379199</c:v>
                </c:pt>
                <c:pt idx="403">
                  <c:v>0.2175558069301346</c:v>
                </c:pt>
                <c:pt idx="404">
                  <c:v>0.20536722862568954</c:v>
                </c:pt>
                <c:pt idx="405">
                  <c:v>0.26434836317526256</c:v>
                </c:pt>
                <c:pt idx="406">
                  <c:v>0.31296079136607247</c:v>
                </c:pt>
                <c:pt idx="407">
                  <c:v>0.40241904864297262</c:v>
                </c:pt>
                <c:pt idx="408">
                  <c:v>0.57710341572721946</c:v>
                </c:pt>
                <c:pt idx="409">
                  <c:v>0.56547348185126234</c:v>
                </c:pt>
                <c:pt idx="410">
                  <c:v>0.79474895833180637</c:v>
                </c:pt>
                <c:pt idx="411">
                  <c:v>-0.11621685804508074</c:v>
                </c:pt>
                <c:pt idx="412">
                  <c:v>0.71021457191434678</c:v>
                </c:pt>
                <c:pt idx="413">
                  <c:v>1.8420568909580959</c:v>
                </c:pt>
                <c:pt idx="414">
                  <c:v>1.1215763893443098</c:v>
                </c:pt>
                <c:pt idx="415">
                  <c:v>0.36248012076937774</c:v>
                </c:pt>
                <c:pt idx="416">
                  <c:v>0.27301778949223171</c:v>
                </c:pt>
                <c:pt idx="417">
                  <c:v>0.28591357241488491</c:v>
                </c:pt>
                <c:pt idx="418">
                  <c:v>0.26887215670239573</c:v>
                </c:pt>
                <c:pt idx="419">
                  <c:v>0.27786717356997326</c:v>
                </c:pt>
                <c:pt idx="420">
                  <c:v>-0.91893319253469674</c:v>
                </c:pt>
                <c:pt idx="421">
                  <c:v>0.14401952574436838</c:v>
                </c:pt>
                <c:pt idx="422">
                  <c:v>7.118288280286339E-2</c:v>
                </c:pt>
                <c:pt idx="423">
                  <c:v>3.2112800421378249E-2</c:v>
                </c:pt>
                <c:pt idx="424">
                  <c:v>-1.0721298254306559</c:v>
                </c:pt>
                <c:pt idx="425">
                  <c:v>2.2944110180520449E-2</c:v>
                </c:pt>
                <c:pt idx="426">
                  <c:v>-1.1857716182995855E-2</c:v>
                </c:pt>
                <c:pt idx="427">
                  <c:v>-0.14333621136703881</c:v>
                </c:pt>
                <c:pt idx="428">
                  <c:v>0.46291085875934318</c:v>
                </c:pt>
                <c:pt idx="429">
                  <c:v>-2.2791509827589439E-2</c:v>
                </c:pt>
                <c:pt idx="430">
                  <c:v>-4.3211992237739125E-2</c:v>
                </c:pt>
                <c:pt idx="431">
                  <c:v>-0.15358663184225269</c:v>
                </c:pt>
                <c:pt idx="432">
                  <c:v>-0.69383994359590706</c:v>
                </c:pt>
                <c:pt idx="433">
                  <c:v>-0.70865800904338938</c:v>
                </c:pt>
                <c:pt idx="434">
                  <c:v>-0.75235797961557316</c:v>
                </c:pt>
                <c:pt idx="435">
                  <c:v>-0.77773110325172923</c:v>
                </c:pt>
                <c:pt idx="436">
                  <c:v>-0.73960747798525361</c:v>
                </c:pt>
                <c:pt idx="437">
                  <c:v>-2.8822161661841346</c:v>
                </c:pt>
                <c:pt idx="438">
                  <c:v>-0.67540420010461866</c:v>
                </c:pt>
                <c:pt idx="439">
                  <c:v>-0.60267233959481492</c:v>
                </c:pt>
                <c:pt idx="440">
                  <c:v>-0.30999266315690283</c:v>
                </c:pt>
                <c:pt idx="441">
                  <c:v>-0.45583750706616555</c:v>
                </c:pt>
                <c:pt idx="442">
                  <c:v>-3.0599339679621385</c:v>
                </c:pt>
                <c:pt idx="443">
                  <c:v>-0.582724349912633</c:v>
                </c:pt>
                <c:pt idx="444">
                  <c:v>-0.5241649093458064</c:v>
                </c:pt>
                <c:pt idx="445">
                  <c:v>-3.0933538630372968</c:v>
                </c:pt>
                <c:pt idx="446">
                  <c:v>-2.8157915950164072</c:v>
                </c:pt>
                <c:pt idx="447">
                  <c:v>-0.55950726491035774</c:v>
                </c:pt>
                <c:pt idx="448">
                  <c:v>0.27237638174659812</c:v>
                </c:pt>
                <c:pt idx="449">
                  <c:v>0.89380155621630553</c:v>
                </c:pt>
                <c:pt idx="450">
                  <c:v>0.29746708102510327</c:v>
                </c:pt>
                <c:pt idx="451">
                  <c:v>0.30424456678239403</c:v>
                </c:pt>
                <c:pt idx="452">
                  <c:v>0.80175137280635267</c:v>
                </c:pt>
                <c:pt idx="453">
                  <c:v>-0.14581614600805393</c:v>
                </c:pt>
                <c:pt idx="454">
                  <c:v>0.7069831320270068</c:v>
                </c:pt>
                <c:pt idx="455">
                  <c:v>1.5092876584190555</c:v>
                </c:pt>
                <c:pt idx="456">
                  <c:v>1.222224917738485</c:v>
                </c:pt>
                <c:pt idx="457">
                  <c:v>1.6660472288992032</c:v>
                </c:pt>
                <c:pt idx="458">
                  <c:v>0.56323044390967336</c:v>
                </c:pt>
                <c:pt idx="459">
                  <c:v>0.35468904785341543</c:v>
                </c:pt>
                <c:pt idx="460">
                  <c:v>0.44416411926550708</c:v>
                </c:pt>
                <c:pt idx="461">
                  <c:v>0.37278211898177233</c:v>
                </c:pt>
                <c:pt idx="462">
                  <c:v>-0.130052514038527</c:v>
                </c:pt>
                <c:pt idx="463">
                  <c:v>0.1838135028265693</c:v>
                </c:pt>
                <c:pt idx="464">
                  <c:v>-0.463111753348042</c:v>
                </c:pt>
                <c:pt idx="465">
                  <c:v>0.95157830188709724</c:v>
                </c:pt>
                <c:pt idx="466">
                  <c:v>-0.55769215645484838</c:v>
                </c:pt>
                <c:pt idx="467">
                  <c:v>2.7907740366663561E-2</c:v>
                </c:pt>
                <c:pt idx="468">
                  <c:v>-0.5319833838528446</c:v>
                </c:pt>
                <c:pt idx="469">
                  <c:v>-0.58212870024785623</c:v>
                </c:pt>
                <c:pt idx="470">
                  <c:v>-0.62178986834391015</c:v>
                </c:pt>
                <c:pt idx="471">
                  <c:v>-0.6038415223793171</c:v>
                </c:pt>
                <c:pt idx="472">
                  <c:v>-0.52774946219713592</c:v>
                </c:pt>
                <c:pt idx="473">
                  <c:v>-3.4397192555928755</c:v>
                </c:pt>
                <c:pt idx="474">
                  <c:v>-0.48312621005859807</c:v>
                </c:pt>
                <c:pt idx="475">
                  <c:v>-0.52281505872258482</c:v>
                </c:pt>
                <c:pt idx="476">
                  <c:v>-3.3814488393728981</c:v>
                </c:pt>
                <c:pt idx="477">
                  <c:v>-3.3835342003951205</c:v>
                </c:pt>
                <c:pt idx="478">
                  <c:v>-3.4095940216492417</c:v>
                </c:pt>
                <c:pt idx="479">
                  <c:v>-3.4054857670738552</c:v>
                </c:pt>
                <c:pt idx="480">
                  <c:v>-0.66900345725698818</c:v>
                </c:pt>
                <c:pt idx="481">
                  <c:v>-0.67332522086734548</c:v>
                </c:pt>
                <c:pt idx="482">
                  <c:v>-0.70910301757424332</c:v>
                </c:pt>
                <c:pt idx="483">
                  <c:v>-0.74136053846763272</c:v>
                </c:pt>
                <c:pt idx="484">
                  <c:v>-0.65264681491139143</c:v>
                </c:pt>
                <c:pt idx="485">
                  <c:v>-0.74407826892610407</c:v>
                </c:pt>
                <c:pt idx="486">
                  <c:v>-1.5953288241326413</c:v>
                </c:pt>
                <c:pt idx="487">
                  <c:v>-0.66023020696329204</c:v>
                </c:pt>
                <c:pt idx="488">
                  <c:v>-0.51476704548014796</c:v>
                </c:pt>
                <c:pt idx="489">
                  <c:v>-0.54145070752634961</c:v>
                </c:pt>
                <c:pt idx="490">
                  <c:v>-2.8654698260222471</c:v>
                </c:pt>
                <c:pt idx="491">
                  <c:v>-2.9592764709498551</c:v>
                </c:pt>
                <c:pt idx="492">
                  <c:v>-2.834495294341659</c:v>
                </c:pt>
                <c:pt idx="493">
                  <c:v>-2.8915733627498681</c:v>
                </c:pt>
                <c:pt idx="494">
                  <c:v>-3.1396087620039599</c:v>
                </c:pt>
                <c:pt idx="495">
                  <c:v>-2.9753701243323922</c:v>
                </c:pt>
                <c:pt idx="496">
                  <c:v>1.2933621764993815</c:v>
                </c:pt>
                <c:pt idx="497">
                  <c:v>0.96229071604922134</c:v>
                </c:pt>
                <c:pt idx="498">
                  <c:v>0.75093148873303617</c:v>
                </c:pt>
                <c:pt idx="499">
                  <c:v>0.60531604240867654</c:v>
                </c:pt>
                <c:pt idx="500">
                  <c:v>0.76087243275243654</c:v>
                </c:pt>
                <c:pt idx="501">
                  <c:v>0.69226729448830016</c:v>
                </c:pt>
                <c:pt idx="502">
                  <c:v>0.69742489570271249</c:v>
                </c:pt>
                <c:pt idx="503">
                  <c:v>0.7958122062437657</c:v>
                </c:pt>
                <c:pt idx="504">
                  <c:v>0.35064442002694957</c:v>
                </c:pt>
                <c:pt idx="505">
                  <c:v>0.73732819852636156</c:v>
                </c:pt>
                <c:pt idx="506">
                  <c:v>0.81653475067915615</c:v>
                </c:pt>
                <c:pt idx="507">
                  <c:v>0.86469146892103621</c:v>
                </c:pt>
                <c:pt idx="508">
                  <c:v>0.35871944267149408</c:v>
                </c:pt>
                <c:pt idx="509">
                  <c:v>0.35142380042306781</c:v>
                </c:pt>
                <c:pt idx="510">
                  <c:v>0.309628655229642</c:v>
                </c:pt>
                <c:pt idx="511">
                  <c:v>0.32145774779401454</c:v>
                </c:pt>
                <c:pt idx="512">
                  <c:v>0.45753748414023365</c:v>
                </c:pt>
                <c:pt idx="513">
                  <c:v>0.48713140914187442</c:v>
                </c:pt>
                <c:pt idx="514">
                  <c:v>0.6804507065439912</c:v>
                </c:pt>
                <c:pt idx="515">
                  <c:v>0.70825820355515845</c:v>
                </c:pt>
                <c:pt idx="516">
                  <c:v>0.55049054553027199</c:v>
                </c:pt>
                <c:pt idx="517">
                  <c:v>0.65504968969474842</c:v>
                </c:pt>
                <c:pt idx="518">
                  <c:v>0.66615678420787405</c:v>
                </c:pt>
                <c:pt idx="519">
                  <c:v>0.73570831629143074</c:v>
                </c:pt>
                <c:pt idx="520">
                  <c:v>0.94997054550093862</c:v>
                </c:pt>
                <c:pt idx="521">
                  <c:v>1.0385719944045992</c:v>
                </c:pt>
                <c:pt idx="522">
                  <c:v>1.1411780094414372</c:v>
                </c:pt>
                <c:pt idx="523">
                  <c:v>0.56007703918084428</c:v>
                </c:pt>
                <c:pt idx="524">
                  <c:v>0.66302781784928178</c:v>
                </c:pt>
                <c:pt idx="525">
                  <c:v>0.57609775084706849</c:v>
                </c:pt>
                <c:pt idx="526">
                  <c:v>0.45453012801895259</c:v>
                </c:pt>
                <c:pt idx="527">
                  <c:v>0.9735720604739001</c:v>
                </c:pt>
                <c:pt idx="528">
                  <c:v>0.54619274659367223</c:v>
                </c:pt>
                <c:pt idx="529">
                  <c:v>0.47840171875946969</c:v>
                </c:pt>
                <c:pt idx="530">
                  <c:v>0.64784648620077689</c:v>
                </c:pt>
                <c:pt idx="531">
                  <c:v>0.59435681053271661</c:v>
                </c:pt>
                <c:pt idx="532">
                  <c:v>0.61800758245011134</c:v>
                </c:pt>
                <c:pt idx="533">
                  <c:v>-0.21062193682174798</c:v>
                </c:pt>
                <c:pt idx="534">
                  <c:v>-0.17094493850260536</c:v>
                </c:pt>
                <c:pt idx="535">
                  <c:v>0.74498941535046637</c:v>
                </c:pt>
                <c:pt idx="536">
                  <c:v>0.91655984226138376</c:v>
                </c:pt>
                <c:pt idx="537">
                  <c:v>0.99332532413803665</c:v>
                </c:pt>
                <c:pt idx="538">
                  <c:v>1.1123999378039477</c:v>
                </c:pt>
                <c:pt idx="539">
                  <c:v>0.99557029870342861</c:v>
                </c:pt>
                <c:pt idx="540">
                  <c:v>4.7047635404069553E-2</c:v>
                </c:pt>
                <c:pt idx="541">
                  <c:v>0.82717342190609144</c:v>
                </c:pt>
                <c:pt idx="542">
                  <c:v>0.77917399139378474</c:v>
                </c:pt>
                <c:pt idx="543">
                  <c:v>0.72721404759067509</c:v>
                </c:pt>
                <c:pt idx="544">
                  <c:v>-0.47970503202351455</c:v>
                </c:pt>
                <c:pt idx="545">
                  <c:v>-1.8123962376567582</c:v>
                </c:pt>
                <c:pt idx="546">
                  <c:v>-0.4280999127802767</c:v>
                </c:pt>
                <c:pt idx="547">
                  <c:v>-0.41250767596119997</c:v>
                </c:pt>
                <c:pt idx="548">
                  <c:v>-0.4176241049987926</c:v>
                </c:pt>
                <c:pt idx="549">
                  <c:v>-0.44250325773174137</c:v>
                </c:pt>
                <c:pt idx="550">
                  <c:v>-0.47500400159452538</c:v>
                </c:pt>
                <c:pt idx="551">
                  <c:v>-0.44596805914341386</c:v>
                </c:pt>
                <c:pt idx="552">
                  <c:v>0.74036561396971423</c:v>
                </c:pt>
                <c:pt idx="553">
                  <c:v>0.15448690897066486</c:v>
                </c:pt>
                <c:pt idx="554">
                  <c:v>-0.30487297930760066</c:v>
                </c:pt>
                <c:pt idx="555">
                  <c:v>-0.33172674710011085</c:v>
                </c:pt>
                <c:pt idx="556">
                  <c:v>-0.17471682631936603</c:v>
                </c:pt>
                <c:pt idx="557">
                  <c:v>-0.16499187345886165</c:v>
                </c:pt>
                <c:pt idx="558">
                  <c:v>-0.10219418334696111</c:v>
                </c:pt>
                <c:pt idx="559">
                  <c:v>-8.9812656729178389E-2</c:v>
                </c:pt>
                <c:pt idx="560">
                  <c:v>1.0257841135067232</c:v>
                </c:pt>
                <c:pt idx="561">
                  <c:v>1.1403440534070923</c:v>
                </c:pt>
                <c:pt idx="562">
                  <c:v>1.2058765970763929</c:v>
                </c:pt>
                <c:pt idx="563">
                  <c:v>1.1446018070260533</c:v>
                </c:pt>
                <c:pt idx="564">
                  <c:v>1.1497818903418517</c:v>
                </c:pt>
                <c:pt idx="565">
                  <c:v>0.47234923300248621</c:v>
                </c:pt>
                <c:pt idx="566">
                  <c:v>1.3331944221375363</c:v>
                </c:pt>
                <c:pt idx="567">
                  <c:v>1.3122502320423812</c:v>
                </c:pt>
                <c:pt idx="568">
                  <c:v>1.465798812301264</c:v>
                </c:pt>
                <c:pt idx="569">
                  <c:v>0.76552289078310287</c:v>
                </c:pt>
                <c:pt idx="570">
                  <c:v>1.5333332320461903</c:v>
                </c:pt>
                <c:pt idx="571">
                  <c:v>0.79984528143676381</c:v>
                </c:pt>
                <c:pt idx="572">
                  <c:v>0.91922870218249109</c:v>
                </c:pt>
                <c:pt idx="573">
                  <c:v>1.6284935907899605</c:v>
                </c:pt>
                <c:pt idx="574">
                  <c:v>0.82120102737093703</c:v>
                </c:pt>
                <c:pt idx="575">
                  <c:v>1.4662144249938271</c:v>
                </c:pt>
                <c:pt idx="576">
                  <c:v>-2.7580022407926362E-2</c:v>
                </c:pt>
                <c:pt idx="577">
                  <c:v>2.9356528053576299E-2</c:v>
                </c:pt>
                <c:pt idx="578">
                  <c:v>9.2860955885058688E-2</c:v>
                </c:pt>
                <c:pt idx="579">
                  <c:v>-0.43574152832752239</c:v>
                </c:pt>
                <c:pt idx="580">
                  <c:v>-0.46920344405743952</c:v>
                </c:pt>
                <c:pt idx="581">
                  <c:v>-0.30601564675978454</c:v>
                </c:pt>
                <c:pt idx="582">
                  <c:v>-0.51498317154168771</c:v>
                </c:pt>
                <c:pt idx="583">
                  <c:v>4.0447876129134253E-2</c:v>
                </c:pt>
                <c:pt idx="584">
                  <c:v>0.10607360797229054</c:v>
                </c:pt>
                <c:pt idx="585">
                  <c:v>0.23315653536379588</c:v>
                </c:pt>
                <c:pt idx="586">
                  <c:v>0.37430215944362621</c:v>
                </c:pt>
                <c:pt idx="587">
                  <c:v>0.32937642618345764</c:v>
                </c:pt>
                <c:pt idx="588">
                  <c:v>0.55133057739557612</c:v>
                </c:pt>
                <c:pt idx="589">
                  <c:v>0.58640364386315769</c:v>
                </c:pt>
                <c:pt idx="590">
                  <c:v>0.62232200831636841</c:v>
                </c:pt>
                <c:pt idx="591">
                  <c:v>0.54832084109063794</c:v>
                </c:pt>
                <c:pt idx="592">
                  <c:v>0.99452113653527274</c:v>
                </c:pt>
                <c:pt idx="593">
                  <c:v>1.0106010802887002</c:v>
                </c:pt>
                <c:pt idx="594">
                  <c:v>0.79505215853619271</c:v>
                </c:pt>
                <c:pt idx="595">
                  <c:v>0.48963891348019078</c:v>
                </c:pt>
                <c:pt idx="596">
                  <c:v>0.29931491091209805</c:v>
                </c:pt>
                <c:pt idx="597">
                  <c:v>-0.19487532774091371</c:v>
                </c:pt>
                <c:pt idx="598">
                  <c:v>-0.7846305254569782</c:v>
                </c:pt>
                <c:pt idx="599">
                  <c:v>-0.61296996450015573</c:v>
                </c:pt>
                <c:pt idx="600">
                  <c:v>-0.15687396524030384</c:v>
                </c:pt>
                <c:pt idx="601">
                  <c:v>0.16984234584190216</c:v>
                </c:pt>
                <c:pt idx="602">
                  <c:v>0.25303697269767522</c:v>
                </c:pt>
                <c:pt idx="603">
                  <c:v>0.51830279628376297</c:v>
                </c:pt>
                <c:pt idx="604">
                  <c:v>0.69536480823536451</c:v>
                </c:pt>
                <c:pt idx="605">
                  <c:v>0.79295827910832151</c:v>
                </c:pt>
                <c:pt idx="606">
                  <c:v>1.2427594168775711</c:v>
                </c:pt>
                <c:pt idx="607">
                  <c:v>1.2681393644743311</c:v>
                </c:pt>
                <c:pt idx="608">
                  <c:v>1.4892522531314876</c:v>
                </c:pt>
                <c:pt idx="609">
                  <c:v>1.2235495685129594</c:v>
                </c:pt>
                <c:pt idx="610">
                  <c:v>0.91173442230596291</c:v>
                </c:pt>
                <c:pt idx="611">
                  <c:v>0.46281666872446969</c:v>
                </c:pt>
                <c:pt idx="612">
                  <c:v>0.34464699147757122</c:v>
                </c:pt>
                <c:pt idx="613">
                  <c:v>0.41512615532422265</c:v>
                </c:pt>
                <c:pt idx="614">
                  <c:v>0.15854237519823194</c:v>
                </c:pt>
                <c:pt idx="615">
                  <c:v>0.62549984235745582</c:v>
                </c:pt>
                <c:pt idx="616">
                  <c:v>0.41789714008061191</c:v>
                </c:pt>
                <c:pt idx="617">
                  <c:v>0.45690432700326572</c:v>
                </c:pt>
                <c:pt idx="618">
                  <c:v>0.49746853385250506</c:v>
                </c:pt>
                <c:pt idx="619">
                  <c:v>0.45918184938836576</c:v>
                </c:pt>
                <c:pt idx="620">
                  <c:v>0.90731287525378002</c:v>
                </c:pt>
                <c:pt idx="621">
                  <c:v>0.7940371570284962</c:v>
                </c:pt>
                <c:pt idx="622">
                  <c:v>0.93135527983132094</c:v>
                </c:pt>
                <c:pt idx="623">
                  <c:v>0.25786375129171296</c:v>
                </c:pt>
                <c:pt idx="624">
                  <c:v>0.40272163378616826</c:v>
                </c:pt>
                <c:pt idx="625">
                  <c:v>-0.59720608152112786</c:v>
                </c:pt>
                <c:pt idx="626">
                  <c:v>-1.0048890963787345</c:v>
                </c:pt>
                <c:pt idx="627">
                  <c:v>-0.43331587298934965</c:v>
                </c:pt>
                <c:pt idx="628">
                  <c:v>-0.72563775575461253</c:v>
                </c:pt>
                <c:pt idx="629">
                  <c:v>-0.12467063484106228</c:v>
                </c:pt>
                <c:pt idx="630">
                  <c:v>-0.7977573865468186</c:v>
                </c:pt>
                <c:pt idx="631">
                  <c:v>-0.84069616875412567</c:v>
                </c:pt>
                <c:pt idx="632">
                  <c:v>-0.70107523818082051</c:v>
                </c:pt>
                <c:pt idx="633">
                  <c:v>-0.22582232360057547</c:v>
                </c:pt>
                <c:pt idx="634">
                  <c:v>-0.59042358964805319</c:v>
                </c:pt>
                <c:pt idx="635">
                  <c:v>-0.63976373011174403</c:v>
                </c:pt>
                <c:pt idx="636">
                  <c:v>-0.64247234589919389</c:v>
                </c:pt>
                <c:pt idx="637">
                  <c:v>-1.1834774336272769</c:v>
                </c:pt>
                <c:pt idx="638">
                  <c:v>-0.77226694087778402</c:v>
                </c:pt>
                <c:pt idx="639">
                  <c:v>-0.94879168145159565</c:v>
                </c:pt>
                <c:pt idx="640">
                  <c:v>0.9454655809593232</c:v>
                </c:pt>
                <c:pt idx="641">
                  <c:v>0.98539787520657163</c:v>
                </c:pt>
                <c:pt idx="642">
                  <c:v>0.96293871743047577</c:v>
                </c:pt>
                <c:pt idx="643">
                  <c:v>0.95023288229807479</c:v>
                </c:pt>
                <c:pt idx="644">
                  <c:v>1.0041949824230112</c:v>
                </c:pt>
                <c:pt idx="645">
                  <c:v>1.0291792664555877</c:v>
                </c:pt>
                <c:pt idx="646">
                  <c:v>2.6527964323802098</c:v>
                </c:pt>
                <c:pt idx="647">
                  <c:v>1.4304825233268026</c:v>
                </c:pt>
                <c:pt idx="648">
                  <c:v>1.2781234928618606</c:v>
                </c:pt>
                <c:pt idx="649">
                  <c:v>-0.50529623248297761</c:v>
                </c:pt>
                <c:pt idx="650">
                  <c:v>1.3574053947872093</c:v>
                </c:pt>
                <c:pt idx="651">
                  <c:v>1.3217852404593833</c:v>
                </c:pt>
                <c:pt idx="652">
                  <c:v>1.4513674142516557</c:v>
                </c:pt>
                <c:pt idx="653">
                  <c:v>1.384512324180093</c:v>
                </c:pt>
                <c:pt idx="654">
                  <c:v>1.4350541772456307</c:v>
                </c:pt>
                <c:pt idx="655">
                  <c:v>1.315517043458418</c:v>
                </c:pt>
                <c:pt idx="656">
                  <c:v>0.46868012323888314</c:v>
                </c:pt>
                <c:pt idx="657">
                  <c:v>0.4734217448930777</c:v>
                </c:pt>
                <c:pt idx="658">
                  <c:v>0.54638900223772269</c:v>
                </c:pt>
                <c:pt idx="659">
                  <c:v>0.40318022726338504</c:v>
                </c:pt>
                <c:pt idx="660">
                  <c:v>-0.41429624178038066</c:v>
                </c:pt>
                <c:pt idx="661">
                  <c:v>0.50194540714811209</c:v>
                </c:pt>
                <c:pt idx="662">
                  <c:v>0.60983083557298756</c:v>
                </c:pt>
                <c:pt idx="663">
                  <c:v>0.690364040104403</c:v>
                </c:pt>
                <c:pt idx="664">
                  <c:v>0.70133024640664587</c:v>
                </c:pt>
                <c:pt idx="665">
                  <c:v>0.6847282402546061</c:v>
                </c:pt>
                <c:pt idx="666">
                  <c:v>-0.74549775819414599</c:v>
                </c:pt>
                <c:pt idx="667">
                  <c:v>0.35812540176350538</c:v>
                </c:pt>
                <c:pt idx="668">
                  <c:v>-1.3077835615613617E-2</c:v>
                </c:pt>
                <c:pt idx="669">
                  <c:v>0.7173803703700643</c:v>
                </c:pt>
                <c:pt idx="670">
                  <c:v>0.60989028575231963</c:v>
                </c:pt>
                <c:pt idx="671">
                  <c:v>0.67877720815283382</c:v>
                </c:pt>
                <c:pt idx="672">
                  <c:v>0.55366938002948274</c:v>
                </c:pt>
                <c:pt idx="673">
                  <c:v>0.51567918508226052</c:v>
                </c:pt>
                <c:pt idx="674">
                  <c:v>0.77909027206984105</c:v>
                </c:pt>
                <c:pt idx="675">
                  <c:v>0.78823451190949001</c:v>
                </c:pt>
                <c:pt idx="676">
                  <c:v>0.72186701073512538</c:v>
                </c:pt>
                <c:pt idx="677">
                  <c:v>0.70995184356133212</c:v>
                </c:pt>
                <c:pt idx="678">
                  <c:v>0.7336673902316313</c:v>
                </c:pt>
                <c:pt idx="679">
                  <c:v>0.70960566615211162</c:v>
                </c:pt>
                <c:pt idx="680">
                  <c:v>8.5739299472489455E-2</c:v>
                </c:pt>
                <c:pt idx="681">
                  <c:v>0.87086683440054213</c:v>
                </c:pt>
                <c:pt idx="682">
                  <c:v>0.93712522025104916</c:v>
                </c:pt>
                <c:pt idx="683">
                  <c:v>0.92417996298222194</c:v>
                </c:pt>
                <c:pt idx="684">
                  <c:v>1.0712995067957547</c:v>
                </c:pt>
                <c:pt idx="685">
                  <c:v>0.87139360113168196</c:v>
                </c:pt>
                <c:pt idx="686">
                  <c:v>0.86044285356493233</c:v>
                </c:pt>
                <c:pt idx="687">
                  <c:v>0.68577565709378741</c:v>
                </c:pt>
                <c:pt idx="688">
                  <c:v>0.58356533680407952</c:v>
                </c:pt>
                <c:pt idx="689">
                  <c:v>0.6141663182751137</c:v>
                </c:pt>
                <c:pt idx="690">
                  <c:v>0.60304049503067936</c:v>
                </c:pt>
                <c:pt idx="691">
                  <c:v>0.62591133398408438</c:v>
                </c:pt>
                <c:pt idx="692">
                  <c:v>0.55930646114817129</c:v>
                </c:pt>
                <c:pt idx="693">
                  <c:v>0.54590331475243725</c:v>
                </c:pt>
                <c:pt idx="694">
                  <c:v>-0.65290693766117436</c:v>
                </c:pt>
                <c:pt idx="695">
                  <c:v>0.41593455926949996</c:v>
                </c:pt>
                <c:pt idx="696">
                  <c:v>-0.55901018133831248</c:v>
                </c:pt>
                <c:pt idx="697">
                  <c:v>1.3965968915298836</c:v>
                </c:pt>
                <c:pt idx="698">
                  <c:v>0.6945682212252462</c:v>
                </c:pt>
                <c:pt idx="699">
                  <c:v>0.53082906873226066</c:v>
                </c:pt>
                <c:pt idx="700">
                  <c:v>-0.48007007237346505</c:v>
                </c:pt>
                <c:pt idx="701">
                  <c:v>0.10904278444307483</c:v>
                </c:pt>
                <c:pt idx="702">
                  <c:v>0.55088243619477761</c:v>
                </c:pt>
                <c:pt idx="703">
                  <c:v>0.57782102679754876</c:v>
                </c:pt>
                <c:pt idx="704">
                  <c:v>-2.2817498869472099</c:v>
                </c:pt>
                <c:pt idx="705">
                  <c:v>-2.2789352571826793</c:v>
                </c:pt>
                <c:pt idx="706">
                  <c:v>-0.46415715876987274</c:v>
                </c:pt>
                <c:pt idx="707">
                  <c:v>-0.72175638732958847</c:v>
                </c:pt>
                <c:pt idx="708">
                  <c:v>-0.80213048556624023</c:v>
                </c:pt>
                <c:pt idx="709">
                  <c:v>-0.81030623737393248</c:v>
                </c:pt>
                <c:pt idx="710">
                  <c:v>-2.6789393743897665</c:v>
                </c:pt>
                <c:pt idx="711">
                  <c:v>-0.9790054490219916</c:v>
                </c:pt>
                <c:pt idx="712">
                  <c:v>-0.85247852218850317</c:v>
                </c:pt>
                <c:pt idx="713">
                  <c:v>-0.89464430777722326</c:v>
                </c:pt>
                <c:pt idx="714">
                  <c:v>-0.6849402836571733</c:v>
                </c:pt>
                <c:pt idx="715">
                  <c:v>-0.76355963361470325</c:v>
                </c:pt>
                <c:pt idx="716">
                  <c:v>-0.7428889820191511</c:v>
                </c:pt>
                <c:pt idx="717">
                  <c:v>-0.82074485297634892</c:v>
                </c:pt>
                <c:pt idx="718">
                  <c:v>-0.86832563717949696</c:v>
                </c:pt>
                <c:pt idx="719">
                  <c:v>1.2647388316644372</c:v>
                </c:pt>
                <c:pt idx="720">
                  <c:v>1.5900513267671248</c:v>
                </c:pt>
                <c:pt idx="721">
                  <c:v>1.4742086176835487</c:v>
                </c:pt>
                <c:pt idx="722">
                  <c:v>1.374089130999572</c:v>
                </c:pt>
                <c:pt idx="723">
                  <c:v>2.603515782966153</c:v>
                </c:pt>
                <c:pt idx="724">
                  <c:v>1.7072625567923627</c:v>
                </c:pt>
                <c:pt idx="725">
                  <c:v>1.2662596531397441</c:v>
                </c:pt>
                <c:pt idx="726">
                  <c:v>-0.71713968165141817</c:v>
                </c:pt>
                <c:pt idx="727">
                  <c:v>1.2674785061476559</c:v>
                </c:pt>
                <c:pt idx="728">
                  <c:v>1.3980183641295809</c:v>
                </c:pt>
                <c:pt idx="729">
                  <c:v>1.3406273963465101</c:v>
                </c:pt>
                <c:pt idx="730">
                  <c:v>1.2706560318495066</c:v>
                </c:pt>
                <c:pt idx="731">
                  <c:v>0.34615293943301439</c:v>
                </c:pt>
                <c:pt idx="732">
                  <c:v>0.12666200924668719</c:v>
                </c:pt>
                <c:pt idx="733">
                  <c:v>-7.4027893341366502E-2</c:v>
                </c:pt>
                <c:pt idx="734">
                  <c:v>0.11444529766387315</c:v>
                </c:pt>
                <c:pt idx="735">
                  <c:v>-9.1603515377519054E-2</c:v>
                </c:pt>
                <c:pt idx="736">
                  <c:v>-0.11109727155973691</c:v>
                </c:pt>
                <c:pt idx="737">
                  <c:v>-0.1350685305204001</c:v>
                </c:pt>
                <c:pt idx="738">
                  <c:v>-0.14612876091946594</c:v>
                </c:pt>
                <c:pt idx="739">
                  <c:v>-3.1960651692606694E-2</c:v>
                </c:pt>
                <c:pt idx="740">
                  <c:v>-0.20860084238939197</c:v>
                </c:pt>
                <c:pt idx="741">
                  <c:v>-0.19310219110469407</c:v>
                </c:pt>
                <c:pt idx="742">
                  <c:v>2.0231731296087848E-2</c:v>
                </c:pt>
                <c:pt idx="743">
                  <c:v>-4.2368917226517179E-2</c:v>
                </c:pt>
                <c:pt idx="744">
                  <c:v>-4.2049218362751335E-2</c:v>
                </c:pt>
                <c:pt idx="745">
                  <c:v>-5.6091054384756998E-2</c:v>
                </c:pt>
                <c:pt idx="746">
                  <c:v>1.4397704842843391</c:v>
                </c:pt>
                <c:pt idx="747">
                  <c:v>1.5421643893533583</c:v>
                </c:pt>
                <c:pt idx="748">
                  <c:v>0.52720622270736628</c:v>
                </c:pt>
                <c:pt idx="749">
                  <c:v>0.51552210326444436</c:v>
                </c:pt>
                <c:pt idx="750">
                  <c:v>0.46910964561434132</c:v>
                </c:pt>
                <c:pt idx="751">
                  <c:v>0.45131640426592939</c:v>
                </c:pt>
                <c:pt idx="752">
                  <c:v>0.393463936010925</c:v>
                </c:pt>
                <c:pt idx="753">
                  <c:v>0.33295355337900079</c:v>
                </c:pt>
                <c:pt idx="754">
                  <c:v>1.6419213471070888</c:v>
                </c:pt>
                <c:pt idx="755">
                  <c:v>0.26800345341722859</c:v>
                </c:pt>
                <c:pt idx="756">
                  <c:v>-1.3793742090799113</c:v>
                </c:pt>
                <c:pt idx="757">
                  <c:v>0.34782178578328754</c:v>
                </c:pt>
                <c:pt idx="758">
                  <c:v>0.48979333293620014</c:v>
                </c:pt>
                <c:pt idx="759">
                  <c:v>0.41030065471004035</c:v>
                </c:pt>
                <c:pt idx="760">
                  <c:v>0.42329049385450407</c:v>
                </c:pt>
                <c:pt idx="761">
                  <c:v>0.30187050478376576</c:v>
                </c:pt>
                <c:pt idx="762">
                  <c:v>0.32193361958533495</c:v>
                </c:pt>
                <c:pt idx="763">
                  <c:v>0.22257115777597533</c:v>
                </c:pt>
                <c:pt idx="764">
                  <c:v>-0.67345887634793722</c:v>
                </c:pt>
                <c:pt idx="765">
                  <c:v>-1.6795089364797842</c:v>
                </c:pt>
                <c:pt idx="766">
                  <c:v>-0.54336773435996077</c:v>
                </c:pt>
                <c:pt idx="767">
                  <c:v>-0.49208652956945065</c:v>
                </c:pt>
                <c:pt idx="768">
                  <c:v>-0.48733704902071112</c:v>
                </c:pt>
                <c:pt idx="769">
                  <c:v>-1.7393265311810566</c:v>
                </c:pt>
                <c:pt idx="770">
                  <c:v>-1.6325420058771054</c:v>
                </c:pt>
                <c:pt idx="771">
                  <c:v>-1.5710280367674623</c:v>
                </c:pt>
                <c:pt idx="772">
                  <c:v>-1.4092653855736672</c:v>
                </c:pt>
                <c:pt idx="773">
                  <c:v>-0.25690532028555924</c:v>
                </c:pt>
                <c:pt idx="774">
                  <c:v>-0.1875917052248908</c:v>
                </c:pt>
                <c:pt idx="775">
                  <c:v>-0.12008971558385118</c:v>
                </c:pt>
                <c:pt idx="776">
                  <c:v>-1.2757474163473261</c:v>
                </c:pt>
                <c:pt idx="777">
                  <c:v>-1.3729998978649636</c:v>
                </c:pt>
                <c:pt idx="778">
                  <c:v>-8.1880274266552908E-2</c:v>
                </c:pt>
                <c:pt idx="779">
                  <c:v>-0.14639168936861488</c:v>
                </c:pt>
                <c:pt idx="780">
                  <c:v>0.382878060684952</c:v>
                </c:pt>
                <c:pt idx="781">
                  <c:v>1.5094618920953524</c:v>
                </c:pt>
                <c:pt idx="782">
                  <c:v>1.1452749431170919</c:v>
                </c:pt>
                <c:pt idx="783">
                  <c:v>0.62750672161620191</c:v>
                </c:pt>
                <c:pt idx="784">
                  <c:v>0.99360113455200505</c:v>
                </c:pt>
                <c:pt idx="785">
                  <c:v>0.36556729147569827</c:v>
                </c:pt>
                <c:pt idx="786">
                  <c:v>0.26066034930201887</c:v>
                </c:pt>
                <c:pt idx="787">
                  <c:v>0.26032981857785376</c:v>
                </c:pt>
                <c:pt idx="788">
                  <c:v>-0.21953447841340343</c:v>
                </c:pt>
                <c:pt idx="789">
                  <c:v>0.24656921925622396</c:v>
                </c:pt>
                <c:pt idx="790">
                  <c:v>-0.67823756999295792</c:v>
                </c:pt>
                <c:pt idx="791">
                  <c:v>-1.0967215579433323</c:v>
                </c:pt>
                <c:pt idx="792">
                  <c:v>-0.387869057151568</c:v>
                </c:pt>
                <c:pt idx="793">
                  <c:v>-0.4347553627057682</c:v>
                </c:pt>
                <c:pt idx="794">
                  <c:v>-1.005392612735452</c:v>
                </c:pt>
                <c:pt idx="795">
                  <c:v>-0.96734391334428638</c:v>
                </c:pt>
                <c:pt idx="796">
                  <c:v>0.48157993961563489</c:v>
                </c:pt>
                <c:pt idx="797">
                  <c:v>0.45164417366034537</c:v>
                </c:pt>
                <c:pt idx="798">
                  <c:v>0.45775647418340731</c:v>
                </c:pt>
                <c:pt idx="799">
                  <c:v>0.87428246896900852</c:v>
                </c:pt>
                <c:pt idx="800">
                  <c:v>0.89332997750420118</c:v>
                </c:pt>
                <c:pt idx="801">
                  <c:v>0.8999242669223102</c:v>
                </c:pt>
                <c:pt idx="802">
                  <c:v>0.37789903968142441</c:v>
                </c:pt>
                <c:pt idx="803">
                  <c:v>1.9318126430566014</c:v>
                </c:pt>
                <c:pt idx="804">
                  <c:v>2.5466058271493681</c:v>
                </c:pt>
                <c:pt idx="805">
                  <c:v>1.5234011568363988</c:v>
                </c:pt>
                <c:pt idx="806">
                  <c:v>0.77271403237258285</c:v>
                </c:pt>
                <c:pt idx="807">
                  <c:v>0.92955135091886987</c:v>
                </c:pt>
                <c:pt idx="808">
                  <c:v>0.59460637290487262</c:v>
                </c:pt>
                <c:pt idx="809">
                  <c:v>-4.4984590971035687E-2</c:v>
                </c:pt>
                <c:pt idx="810">
                  <c:v>-0.10846944124228033</c:v>
                </c:pt>
                <c:pt idx="811">
                  <c:v>-0.24820742701972912</c:v>
                </c:pt>
                <c:pt idx="812">
                  <c:v>-0.46228969297143857</c:v>
                </c:pt>
                <c:pt idx="813">
                  <c:v>-0.48775542980135395</c:v>
                </c:pt>
                <c:pt idx="814">
                  <c:v>-0.49526187480525552</c:v>
                </c:pt>
                <c:pt idx="815">
                  <c:v>-0.53998592981751181</c:v>
                </c:pt>
                <c:pt idx="816">
                  <c:v>-0.52995821029045609</c:v>
                </c:pt>
                <c:pt idx="817">
                  <c:v>-0.68489386419513709</c:v>
                </c:pt>
                <c:pt idx="818">
                  <c:v>-2.4078111773086723</c:v>
                </c:pt>
                <c:pt idx="819">
                  <c:v>-0.65771857341404882</c:v>
                </c:pt>
                <c:pt idx="820">
                  <c:v>-0.70548348169091668</c:v>
                </c:pt>
                <c:pt idx="821">
                  <c:v>-0.70118865357286042</c:v>
                </c:pt>
                <c:pt idx="822">
                  <c:v>-1.6106529899506532</c:v>
                </c:pt>
                <c:pt idx="823">
                  <c:v>-0.85323005490828607</c:v>
                </c:pt>
                <c:pt idx="824">
                  <c:v>-2.6215980621290078</c:v>
                </c:pt>
                <c:pt idx="825">
                  <c:v>-0.82225166016804796</c:v>
                </c:pt>
                <c:pt idx="826">
                  <c:v>-2.6707119327666424</c:v>
                </c:pt>
                <c:pt idx="827">
                  <c:v>-0.79899540128447055</c:v>
                </c:pt>
                <c:pt idx="828">
                  <c:v>0.25508765872734362</c:v>
                </c:pt>
                <c:pt idx="829">
                  <c:v>0.40362111706057147</c:v>
                </c:pt>
                <c:pt idx="830">
                  <c:v>0.45346974623095521</c:v>
                </c:pt>
                <c:pt idx="831">
                  <c:v>-0.27991721528889385</c:v>
                </c:pt>
                <c:pt idx="832">
                  <c:v>0.40399843379226302</c:v>
                </c:pt>
                <c:pt idx="833">
                  <c:v>0.41939121363859638</c:v>
                </c:pt>
                <c:pt idx="834">
                  <c:v>0.45620500600362163</c:v>
                </c:pt>
                <c:pt idx="835">
                  <c:v>0.48246343736458952</c:v>
                </c:pt>
                <c:pt idx="836">
                  <c:v>0.10017942496170128</c:v>
                </c:pt>
                <c:pt idx="837">
                  <c:v>0.69234020857709522</c:v>
                </c:pt>
                <c:pt idx="838">
                  <c:v>0.89830322856807709</c:v>
                </c:pt>
                <c:pt idx="839">
                  <c:v>0.60987702391328313</c:v>
                </c:pt>
                <c:pt idx="840">
                  <c:v>0.82339476056813976</c:v>
                </c:pt>
                <c:pt idx="841">
                  <c:v>0.60524501460983893</c:v>
                </c:pt>
                <c:pt idx="842">
                  <c:v>0.73083087778145095</c:v>
                </c:pt>
                <c:pt idx="843">
                  <c:v>0.55418765145015336</c:v>
                </c:pt>
                <c:pt idx="844">
                  <c:v>-0.4466117283117223</c:v>
                </c:pt>
                <c:pt idx="845">
                  <c:v>1.6671732352996129</c:v>
                </c:pt>
                <c:pt idx="846">
                  <c:v>1.134971034723754</c:v>
                </c:pt>
                <c:pt idx="847">
                  <c:v>1.1788371525235304</c:v>
                </c:pt>
                <c:pt idx="848">
                  <c:v>0.99620015760303571</c:v>
                </c:pt>
                <c:pt idx="849">
                  <c:v>-0.20143859370423225</c:v>
                </c:pt>
                <c:pt idx="850">
                  <c:v>-0.40298502203607534</c:v>
                </c:pt>
                <c:pt idx="851">
                  <c:v>-0.86525185457185527</c:v>
                </c:pt>
                <c:pt idx="852">
                  <c:v>-0.26925971999222714</c:v>
                </c:pt>
                <c:pt idx="853">
                  <c:v>-0.23052237781361545</c:v>
                </c:pt>
                <c:pt idx="854">
                  <c:v>-0.19513688099219706</c:v>
                </c:pt>
                <c:pt idx="855">
                  <c:v>-0.2649798339003992</c:v>
                </c:pt>
                <c:pt idx="856">
                  <c:v>-0.40141279926358098</c:v>
                </c:pt>
                <c:pt idx="857">
                  <c:v>3.5565862885423453E-2</c:v>
                </c:pt>
                <c:pt idx="858">
                  <c:v>-0.22255945199638366</c:v>
                </c:pt>
                <c:pt idx="859">
                  <c:v>-0.33591349964087319</c:v>
                </c:pt>
                <c:pt idx="860">
                  <c:v>-0.64982266494901497</c:v>
                </c:pt>
                <c:pt idx="861">
                  <c:v>-0.71944226785797838</c:v>
                </c:pt>
                <c:pt idx="862">
                  <c:v>-0.67277714598440319</c:v>
                </c:pt>
                <c:pt idx="863">
                  <c:v>-0.58584579456384223</c:v>
                </c:pt>
                <c:pt idx="864">
                  <c:v>-0.56893602138641886</c:v>
                </c:pt>
                <c:pt idx="865">
                  <c:v>1.1333969281493703</c:v>
                </c:pt>
                <c:pt idx="866">
                  <c:v>0.5772802083617985</c:v>
                </c:pt>
                <c:pt idx="867">
                  <c:v>0.1924881039637209</c:v>
                </c:pt>
                <c:pt idx="868">
                  <c:v>-1.7275206444352764</c:v>
                </c:pt>
                <c:pt idx="869">
                  <c:v>-6.6902864435925191E-2</c:v>
                </c:pt>
                <c:pt idx="870">
                  <c:v>0.11866637510633953</c:v>
                </c:pt>
                <c:pt idx="871">
                  <c:v>-1.6477875775267241</c:v>
                </c:pt>
                <c:pt idx="872">
                  <c:v>-1.6581158026084835</c:v>
                </c:pt>
                <c:pt idx="873">
                  <c:v>-1.7596391077996987</c:v>
                </c:pt>
                <c:pt idx="874">
                  <c:v>-1.8910607146192429</c:v>
                </c:pt>
                <c:pt idx="875">
                  <c:v>-1.925518491115648</c:v>
                </c:pt>
                <c:pt idx="876">
                  <c:v>0.32759864817635903</c:v>
                </c:pt>
                <c:pt idx="877">
                  <c:v>1.543049320450016</c:v>
                </c:pt>
                <c:pt idx="878">
                  <c:v>1.2019757124993855</c:v>
                </c:pt>
                <c:pt idx="879">
                  <c:v>0.93429038657735564</c:v>
                </c:pt>
                <c:pt idx="880">
                  <c:v>1.0946923335328538</c:v>
                </c:pt>
                <c:pt idx="881">
                  <c:v>0.75974413511061045</c:v>
                </c:pt>
                <c:pt idx="882">
                  <c:v>0.48147296154655661</c:v>
                </c:pt>
                <c:pt idx="883">
                  <c:v>0.23990558469801448</c:v>
                </c:pt>
                <c:pt idx="884">
                  <c:v>-0.31970335585266751</c:v>
                </c:pt>
                <c:pt idx="885">
                  <c:v>0.4955200392800016</c:v>
                </c:pt>
                <c:pt idx="886">
                  <c:v>0.46696594327689805</c:v>
                </c:pt>
                <c:pt idx="887">
                  <c:v>0.47564639545836651</c:v>
                </c:pt>
                <c:pt idx="888">
                  <c:v>0.62307187555227617</c:v>
                </c:pt>
                <c:pt idx="889">
                  <c:v>0.88441007278376915</c:v>
                </c:pt>
                <c:pt idx="890">
                  <c:v>0.79266580544240239</c:v>
                </c:pt>
                <c:pt idx="891">
                  <c:v>0.84115890341006028</c:v>
                </c:pt>
                <c:pt idx="892">
                  <c:v>-0.41757005612974868</c:v>
                </c:pt>
                <c:pt idx="893">
                  <c:v>-0.37399423912208901</c:v>
                </c:pt>
                <c:pt idx="894">
                  <c:v>-0.37197080522857728</c:v>
                </c:pt>
                <c:pt idx="895">
                  <c:v>-0.35343141908567122</c:v>
                </c:pt>
                <c:pt idx="896">
                  <c:v>-1.1893516101891894</c:v>
                </c:pt>
                <c:pt idx="897">
                  <c:v>-0.43167783109604763</c:v>
                </c:pt>
                <c:pt idx="898">
                  <c:v>-0.41061267900386406</c:v>
                </c:pt>
                <c:pt idx="899">
                  <c:v>-0.35964233852359523</c:v>
                </c:pt>
                <c:pt idx="900">
                  <c:v>-0.25997110130278517</c:v>
                </c:pt>
                <c:pt idx="901">
                  <c:v>-0.24224532554030823</c:v>
                </c:pt>
                <c:pt idx="902">
                  <c:v>-0.15225696897597726</c:v>
                </c:pt>
                <c:pt idx="903">
                  <c:v>0.24202517728169351</c:v>
                </c:pt>
                <c:pt idx="904">
                  <c:v>-7.4241937694963053E-2</c:v>
                </c:pt>
                <c:pt idx="905">
                  <c:v>1.5106293005325535</c:v>
                </c:pt>
                <c:pt idx="906">
                  <c:v>1.1765774589909701</c:v>
                </c:pt>
                <c:pt idx="907">
                  <c:v>0.53064864997673711</c:v>
                </c:pt>
                <c:pt idx="908">
                  <c:v>1.0177627454707416</c:v>
                </c:pt>
                <c:pt idx="909">
                  <c:v>1.0365184776620422</c:v>
                </c:pt>
                <c:pt idx="910">
                  <c:v>1.0205477156943679</c:v>
                </c:pt>
                <c:pt idx="911">
                  <c:v>1.0717783269489978</c:v>
                </c:pt>
                <c:pt idx="912">
                  <c:v>1.0603796527900173</c:v>
                </c:pt>
                <c:pt idx="913">
                  <c:v>2.2633747641069992</c:v>
                </c:pt>
                <c:pt idx="914">
                  <c:v>2.0852741897611069</c:v>
                </c:pt>
                <c:pt idx="915">
                  <c:v>1.5644056678395331</c:v>
                </c:pt>
                <c:pt idx="916">
                  <c:v>2.0586372360734897</c:v>
                </c:pt>
                <c:pt idx="917">
                  <c:v>-3.0111660102866731E-2</c:v>
                </c:pt>
                <c:pt idx="918">
                  <c:v>3.5261412314109675E-2</c:v>
                </c:pt>
                <c:pt idx="919">
                  <c:v>7.3849805771832186E-2</c:v>
                </c:pt>
                <c:pt idx="920">
                  <c:v>0.23796581020925237</c:v>
                </c:pt>
                <c:pt idx="921">
                  <c:v>0.1891072195193842</c:v>
                </c:pt>
                <c:pt idx="922">
                  <c:v>1.2773686802077335</c:v>
                </c:pt>
                <c:pt idx="923">
                  <c:v>1.2126208384904638</c:v>
                </c:pt>
                <c:pt idx="924">
                  <c:v>-0.36759686682623749</c:v>
                </c:pt>
                <c:pt idx="925">
                  <c:v>-0.34553475180905657</c:v>
                </c:pt>
                <c:pt idx="926">
                  <c:v>-0.23936629452331049</c:v>
                </c:pt>
                <c:pt idx="927">
                  <c:v>-0.2523333945368218</c:v>
                </c:pt>
                <c:pt idx="928">
                  <c:v>-1.9930468240646884</c:v>
                </c:pt>
                <c:pt idx="929">
                  <c:v>-0.33383215978808956</c:v>
                </c:pt>
                <c:pt idx="930">
                  <c:v>-0.35974184187394687</c:v>
                </c:pt>
                <c:pt idx="931">
                  <c:v>-2.078593341085917</c:v>
                </c:pt>
                <c:pt idx="932">
                  <c:v>-1.9590202881496783</c:v>
                </c:pt>
                <c:pt idx="933">
                  <c:v>-0.18649579432066449</c:v>
                </c:pt>
                <c:pt idx="934">
                  <c:v>-9.8259778377707024E-2</c:v>
                </c:pt>
                <c:pt idx="935">
                  <c:v>0.16112345611323217</c:v>
                </c:pt>
                <c:pt idx="936">
                  <c:v>-7.4968556470376591E-2</c:v>
                </c:pt>
                <c:pt idx="937">
                  <c:v>-0.13659875640444027</c:v>
                </c:pt>
                <c:pt idx="938">
                  <c:v>-0.13939239035384696</c:v>
                </c:pt>
                <c:pt idx="939">
                  <c:v>-0.17578085349085532</c:v>
                </c:pt>
                <c:pt idx="940">
                  <c:v>-0.55866241649742565</c:v>
                </c:pt>
                <c:pt idx="941">
                  <c:v>-0.56456382681678174</c:v>
                </c:pt>
                <c:pt idx="942">
                  <c:v>-0.58082816828450989</c:v>
                </c:pt>
                <c:pt idx="943">
                  <c:v>-0.60104271484974703</c:v>
                </c:pt>
                <c:pt idx="944">
                  <c:v>-0.68112498229369189</c:v>
                </c:pt>
                <c:pt idx="945">
                  <c:v>-0.75027747754258478</c:v>
                </c:pt>
                <c:pt idx="946">
                  <c:v>-0.84458566597171914</c:v>
                </c:pt>
                <c:pt idx="947">
                  <c:v>-0.86380146031466254</c:v>
                </c:pt>
                <c:pt idx="948">
                  <c:v>-2.6076737129491852</c:v>
                </c:pt>
                <c:pt idx="949">
                  <c:v>-2.5856198378844715</c:v>
                </c:pt>
                <c:pt idx="950">
                  <c:v>-2.5344010315249745</c:v>
                </c:pt>
                <c:pt idx="951">
                  <c:v>-2.5865287940050714</c:v>
                </c:pt>
                <c:pt idx="952">
                  <c:v>-2.4990630075848523</c:v>
                </c:pt>
                <c:pt idx="953">
                  <c:v>-2.5617887899120486</c:v>
                </c:pt>
                <c:pt idx="954">
                  <c:v>-2.5545075434762161</c:v>
                </c:pt>
                <c:pt idx="955">
                  <c:v>-2.8142466030916817</c:v>
                </c:pt>
                <c:pt idx="956">
                  <c:v>0.17018669703737394</c:v>
                </c:pt>
                <c:pt idx="957">
                  <c:v>0.23992409205084603</c:v>
                </c:pt>
                <c:pt idx="958">
                  <c:v>0.20996972250339274</c:v>
                </c:pt>
                <c:pt idx="959">
                  <c:v>-1.1196788423532085</c:v>
                </c:pt>
                <c:pt idx="960">
                  <c:v>0.24177277589869861</c:v>
                </c:pt>
                <c:pt idx="961">
                  <c:v>0.30857881891340877</c:v>
                </c:pt>
                <c:pt idx="962">
                  <c:v>0.1971808752822411</c:v>
                </c:pt>
                <c:pt idx="963">
                  <c:v>0.21842379590784505</c:v>
                </c:pt>
                <c:pt idx="964">
                  <c:v>0.14267848445493941</c:v>
                </c:pt>
                <c:pt idx="965">
                  <c:v>-1.4639981657531231</c:v>
                </c:pt>
                <c:pt idx="966">
                  <c:v>4.6221032745373161E-2</c:v>
                </c:pt>
                <c:pt idx="967">
                  <c:v>5.4280168620037164E-2</c:v>
                </c:pt>
                <c:pt idx="968">
                  <c:v>0.21206919472987423</c:v>
                </c:pt>
                <c:pt idx="969">
                  <c:v>0.2119777074932338</c:v>
                </c:pt>
                <c:pt idx="970">
                  <c:v>0.24169752879281267</c:v>
                </c:pt>
                <c:pt idx="971">
                  <c:v>0.16296674145052692</c:v>
                </c:pt>
                <c:pt idx="972">
                  <c:v>-1.2340084243175469</c:v>
                </c:pt>
                <c:pt idx="973">
                  <c:v>0.17482944228542172</c:v>
                </c:pt>
                <c:pt idx="974">
                  <c:v>0.17491403676135972</c:v>
                </c:pt>
                <c:pt idx="975">
                  <c:v>0.22309850570416226</c:v>
                </c:pt>
                <c:pt idx="976">
                  <c:v>0.26079102353546219</c:v>
                </c:pt>
                <c:pt idx="977">
                  <c:v>-2.2171984283845982</c:v>
                </c:pt>
                <c:pt idx="978">
                  <c:v>0.27239665451704387</c:v>
                </c:pt>
                <c:pt idx="979">
                  <c:v>0.30737021559133809</c:v>
                </c:pt>
                <c:pt idx="980">
                  <c:v>0.38470443039749253</c:v>
                </c:pt>
                <c:pt idx="981">
                  <c:v>-1.2864692873239851</c:v>
                </c:pt>
                <c:pt idx="982">
                  <c:v>-0.41158340368048385</c:v>
                </c:pt>
                <c:pt idx="983">
                  <c:v>-1.6921001899619077</c:v>
                </c:pt>
                <c:pt idx="984">
                  <c:v>-1.5788528314520456</c:v>
                </c:pt>
                <c:pt idx="985">
                  <c:v>-1.5211827110840732</c:v>
                </c:pt>
                <c:pt idx="986">
                  <c:v>-1.5890782812014765</c:v>
                </c:pt>
                <c:pt idx="987">
                  <c:v>-1.6939138741416506</c:v>
                </c:pt>
                <c:pt idx="988">
                  <c:v>1.1858931921752502</c:v>
                </c:pt>
                <c:pt idx="989">
                  <c:v>1.1733394128778414</c:v>
                </c:pt>
                <c:pt idx="990">
                  <c:v>0.23998748857797064</c:v>
                </c:pt>
                <c:pt idx="991">
                  <c:v>1.120680374990882</c:v>
                </c:pt>
                <c:pt idx="992">
                  <c:v>1.061636699719269</c:v>
                </c:pt>
                <c:pt idx="993">
                  <c:v>1.051368309986431</c:v>
                </c:pt>
                <c:pt idx="994">
                  <c:v>1.0547104172917801</c:v>
                </c:pt>
                <c:pt idx="995">
                  <c:v>1.1199494018045222</c:v>
                </c:pt>
                <c:pt idx="996">
                  <c:v>0.30422974037085676</c:v>
                </c:pt>
                <c:pt idx="997">
                  <c:v>1.2078212401531707</c:v>
                </c:pt>
                <c:pt idx="998">
                  <c:v>1.2790149015934065</c:v>
                </c:pt>
                <c:pt idx="999">
                  <c:v>1.2266474340288975</c:v>
                </c:pt>
                <c:pt idx="1000">
                  <c:v>1.3008406386696634</c:v>
                </c:pt>
                <c:pt idx="1001">
                  <c:v>1.2326929322999205</c:v>
                </c:pt>
                <c:pt idx="1002">
                  <c:v>1.2249693438124856</c:v>
                </c:pt>
                <c:pt idx="1003">
                  <c:v>1.1393084179573816</c:v>
                </c:pt>
                <c:pt idx="1004">
                  <c:v>-0.31067603001705246</c:v>
                </c:pt>
                <c:pt idx="1005">
                  <c:v>-0.35804706731119762</c:v>
                </c:pt>
                <c:pt idx="1006">
                  <c:v>-0.21834988917452794</c:v>
                </c:pt>
                <c:pt idx="1007">
                  <c:v>-0.22304389069309402</c:v>
                </c:pt>
                <c:pt idx="1008">
                  <c:v>-1.0073158468129153</c:v>
                </c:pt>
                <c:pt idx="1009">
                  <c:v>-0.1299880471751774</c:v>
                </c:pt>
                <c:pt idx="1010">
                  <c:v>-0.30621380374209889</c:v>
                </c:pt>
                <c:pt idx="1011">
                  <c:v>-0.30248088845345544</c:v>
                </c:pt>
                <c:pt idx="1012">
                  <c:v>-0.23910671802091452</c:v>
                </c:pt>
                <c:pt idx="1013">
                  <c:v>-0.2205399382397524</c:v>
                </c:pt>
                <c:pt idx="1014">
                  <c:v>-0.16876561115214661</c:v>
                </c:pt>
                <c:pt idx="1015">
                  <c:v>-1.2639193595880096</c:v>
                </c:pt>
                <c:pt idx="1016">
                  <c:v>-0.13922504380598219</c:v>
                </c:pt>
                <c:pt idx="1017">
                  <c:v>-4.9519549085269302E-2</c:v>
                </c:pt>
                <c:pt idx="1018">
                  <c:v>2.3872385772914801E-3</c:v>
                </c:pt>
                <c:pt idx="1019">
                  <c:v>-0.1015798963536452</c:v>
                </c:pt>
                <c:pt idx="1020">
                  <c:v>-0.35233483425969897</c:v>
                </c:pt>
                <c:pt idx="1021">
                  <c:v>-0.88289989989519568</c:v>
                </c:pt>
                <c:pt idx="1022">
                  <c:v>-0.60834247401605435</c:v>
                </c:pt>
                <c:pt idx="1023">
                  <c:v>-0.91899859864009092</c:v>
                </c:pt>
                <c:pt idx="1024">
                  <c:v>-0.18843721550270986</c:v>
                </c:pt>
                <c:pt idx="1025">
                  <c:v>-0.66590741141946463</c:v>
                </c:pt>
                <c:pt idx="1026">
                  <c:v>-0.28392497850747711</c:v>
                </c:pt>
                <c:pt idx="1027">
                  <c:v>-0.80366701235584181</c:v>
                </c:pt>
                <c:pt idx="1028">
                  <c:v>-0.8744471017303781</c:v>
                </c:pt>
                <c:pt idx="1029">
                  <c:v>-0.17136890531478213</c:v>
                </c:pt>
                <c:pt idx="1030">
                  <c:v>-0.65317608381921088</c:v>
                </c:pt>
                <c:pt idx="1031">
                  <c:v>0.70821641685360481</c:v>
                </c:pt>
                <c:pt idx="1032">
                  <c:v>1.2991928625073994</c:v>
                </c:pt>
                <c:pt idx="1033">
                  <c:v>2.4533646187786043E-2</c:v>
                </c:pt>
                <c:pt idx="1034">
                  <c:v>-0.31962597725576247</c:v>
                </c:pt>
                <c:pt idx="1035">
                  <c:v>-0.39213260758967311</c:v>
                </c:pt>
                <c:pt idx="1036">
                  <c:v>3.6358889284721113E-2</c:v>
                </c:pt>
                <c:pt idx="1037">
                  <c:v>4.5737382561793445E-2</c:v>
                </c:pt>
                <c:pt idx="1038">
                  <c:v>4.2902774981957402E-2</c:v>
                </c:pt>
                <c:pt idx="1039">
                  <c:v>-1.0071308120143556</c:v>
                </c:pt>
                <c:pt idx="1040">
                  <c:v>0.13240407086241462</c:v>
                </c:pt>
                <c:pt idx="1041">
                  <c:v>0.17938299996073301</c:v>
                </c:pt>
                <c:pt idx="1042">
                  <c:v>-1.1900538326993553</c:v>
                </c:pt>
                <c:pt idx="1043">
                  <c:v>-1.0460002789150249</c:v>
                </c:pt>
                <c:pt idx="1044">
                  <c:v>-0.90083225233655195</c:v>
                </c:pt>
                <c:pt idx="1045">
                  <c:v>-0.94401422099784249</c:v>
                </c:pt>
                <c:pt idx="1046">
                  <c:v>0.31354459982425448</c:v>
                </c:pt>
                <c:pt idx="1047">
                  <c:v>0.2401765719844294</c:v>
                </c:pt>
                <c:pt idx="1048">
                  <c:v>0.46140224949991715</c:v>
                </c:pt>
                <c:pt idx="1049">
                  <c:v>0.37373693874012309</c:v>
                </c:pt>
                <c:pt idx="1050">
                  <c:v>0.31279193964350815</c:v>
                </c:pt>
                <c:pt idx="1051">
                  <c:v>0.1734493779254159</c:v>
                </c:pt>
                <c:pt idx="1052">
                  <c:v>-0.21991724413224917</c:v>
                </c:pt>
                <c:pt idx="1053">
                  <c:v>-0.1927068199005248</c:v>
                </c:pt>
                <c:pt idx="1054">
                  <c:v>-0.15521067033904759</c:v>
                </c:pt>
                <c:pt idx="1055">
                  <c:v>-9.5129283870163867E-2</c:v>
                </c:pt>
                <c:pt idx="1056">
                  <c:v>-6.3966421321815403E-2</c:v>
                </c:pt>
                <c:pt idx="1057">
                  <c:v>-3.4728926087150454E-2</c:v>
                </c:pt>
                <c:pt idx="1058">
                  <c:v>3.9748954686023831E-2</c:v>
                </c:pt>
                <c:pt idx="1059">
                  <c:v>5.8647109570590154E-2</c:v>
                </c:pt>
                <c:pt idx="1060">
                  <c:v>-0.81266580166098157</c:v>
                </c:pt>
                <c:pt idx="1061">
                  <c:v>0.26742257210565928</c:v>
                </c:pt>
                <c:pt idx="1062">
                  <c:v>-0.84415762789142457</c:v>
                </c:pt>
                <c:pt idx="1063">
                  <c:v>-1.6279858646354173E-2</c:v>
                </c:pt>
                <c:pt idx="1064">
                  <c:v>0.31652303936733789</c:v>
                </c:pt>
                <c:pt idx="1065">
                  <c:v>0.24028756577368837</c:v>
                </c:pt>
                <c:pt idx="1066">
                  <c:v>0.16711624612570711</c:v>
                </c:pt>
                <c:pt idx="1067">
                  <c:v>3.4585638380733488E-2</c:v>
                </c:pt>
                <c:pt idx="1068">
                  <c:v>0.54552105888777758</c:v>
                </c:pt>
                <c:pt idx="1069">
                  <c:v>0.55399324860620625</c:v>
                </c:pt>
                <c:pt idx="1070">
                  <c:v>-0.40202452652136628</c:v>
                </c:pt>
                <c:pt idx="1071">
                  <c:v>1.7335812377125628</c:v>
                </c:pt>
                <c:pt idx="1072">
                  <c:v>1.9258236160839741</c:v>
                </c:pt>
                <c:pt idx="1073">
                  <c:v>1.7880851003447507</c:v>
                </c:pt>
                <c:pt idx="1074">
                  <c:v>1.3755033599282336</c:v>
                </c:pt>
                <c:pt idx="1075">
                  <c:v>0.58084610140280601</c:v>
                </c:pt>
                <c:pt idx="1076">
                  <c:v>0.42182486023678273</c:v>
                </c:pt>
                <c:pt idx="1077">
                  <c:v>0.30802638879571681</c:v>
                </c:pt>
                <c:pt idx="1078">
                  <c:v>-0.59900957791767795</c:v>
                </c:pt>
                <c:pt idx="1079">
                  <c:v>-0.54334202090391093</c:v>
                </c:pt>
                <c:pt idx="1080">
                  <c:v>-0.41494763277271701</c:v>
                </c:pt>
                <c:pt idx="1081">
                  <c:v>-0.37963416699080482</c:v>
                </c:pt>
                <c:pt idx="1082">
                  <c:v>-0.38099201755788153</c:v>
                </c:pt>
                <c:pt idx="1083">
                  <c:v>-1.8431959837961983E-3</c:v>
                </c:pt>
                <c:pt idx="1084">
                  <c:v>-0.66998597686096761</c:v>
                </c:pt>
                <c:pt idx="1085">
                  <c:v>0.25311657572991708</c:v>
                </c:pt>
                <c:pt idx="1086">
                  <c:v>-0.93246705974540356</c:v>
                </c:pt>
                <c:pt idx="1087">
                  <c:v>-0.99706808699372584</c:v>
                </c:pt>
                <c:pt idx="1088">
                  <c:v>-0.88323376431607947</c:v>
                </c:pt>
                <c:pt idx="1089">
                  <c:v>-0.90644897351152987</c:v>
                </c:pt>
                <c:pt idx="1090">
                  <c:v>-0.31748983463196939</c:v>
                </c:pt>
                <c:pt idx="1091">
                  <c:v>-0.80435164371975831</c:v>
                </c:pt>
                <c:pt idx="1092">
                  <c:v>-0.178233205778666</c:v>
                </c:pt>
                <c:pt idx="1093">
                  <c:v>-0.58763646262045133</c:v>
                </c:pt>
                <c:pt idx="1094">
                  <c:v>-0.61191997818429789</c:v>
                </c:pt>
                <c:pt idx="1095">
                  <c:v>-0.6932263788727463</c:v>
                </c:pt>
                <c:pt idx="1096">
                  <c:v>0.46556591634786332</c:v>
                </c:pt>
                <c:pt idx="1097">
                  <c:v>9.6712562855812617E-2</c:v>
                </c:pt>
                <c:pt idx="1098">
                  <c:v>0.50346643309807859</c:v>
                </c:pt>
                <c:pt idx="1099">
                  <c:v>0.17242042238962577</c:v>
                </c:pt>
                <c:pt idx="1100">
                  <c:v>0.51776848284355359</c:v>
                </c:pt>
                <c:pt idx="1101">
                  <c:v>0.86582105137402676</c:v>
                </c:pt>
                <c:pt idx="1102">
                  <c:v>0.56804478711757189</c:v>
                </c:pt>
                <c:pt idx="1103">
                  <c:v>0.43840594948984618</c:v>
                </c:pt>
                <c:pt idx="1104">
                  <c:v>1.5196415621313499</c:v>
                </c:pt>
                <c:pt idx="1105">
                  <c:v>1.4731533148388021</c:v>
                </c:pt>
                <c:pt idx="1106">
                  <c:v>0.71681251292831327</c:v>
                </c:pt>
                <c:pt idx="1107">
                  <c:v>0.61519962168505449</c:v>
                </c:pt>
                <c:pt idx="1108">
                  <c:v>0.44898172755200211</c:v>
                </c:pt>
                <c:pt idx="1109">
                  <c:v>0.50668117741812579</c:v>
                </c:pt>
                <c:pt idx="1110">
                  <c:v>0.74444817802727703</c:v>
                </c:pt>
                <c:pt idx="1111">
                  <c:v>0.55480640545515958</c:v>
                </c:pt>
                <c:pt idx="1112">
                  <c:v>0.51389424368920822</c:v>
                </c:pt>
                <c:pt idx="1113">
                  <c:v>0.12514910950628536</c:v>
                </c:pt>
                <c:pt idx="1114">
                  <c:v>0.43184524710999583</c:v>
                </c:pt>
                <c:pt idx="1115">
                  <c:v>-0.3130331512801795</c:v>
                </c:pt>
                <c:pt idx="1116">
                  <c:v>-0.32396408489097916</c:v>
                </c:pt>
                <c:pt idx="1117">
                  <c:v>-0.34114394958054012</c:v>
                </c:pt>
                <c:pt idx="1118">
                  <c:v>-3.0471947781833961E-2</c:v>
                </c:pt>
                <c:pt idx="1119">
                  <c:v>0.40680580047079712</c:v>
                </c:pt>
                <c:pt idx="1120">
                  <c:v>9.7315486769828458E-2</c:v>
                </c:pt>
                <c:pt idx="1121">
                  <c:v>0.49089660959271553</c:v>
                </c:pt>
                <c:pt idx="1122">
                  <c:v>1.6512387859869133</c:v>
                </c:pt>
                <c:pt idx="1123">
                  <c:v>1.8551737765059086</c:v>
                </c:pt>
                <c:pt idx="1124">
                  <c:v>0.26364008733786609</c:v>
                </c:pt>
                <c:pt idx="1125">
                  <c:v>0.31602101047438674</c:v>
                </c:pt>
                <c:pt idx="1126">
                  <c:v>0.60740271280345193</c:v>
                </c:pt>
                <c:pt idx="1127">
                  <c:v>0.49327116023252776</c:v>
                </c:pt>
                <c:pt idx="1128">
                  <c:v>0.88554395378485751</c:v>
                </c:pt>
                <c:pt idx="1129">
                  <c:v>0.90798173439027541</c:v>
                </c:pt>
                <c:pt idx="1130">
                  <c:v>0.9712555823080733</c:v>
                </c:pt>
                <c:pt idx="1131">
                  <c:v>0.96008613811714105</c:v>
                </c:pt>
                <c:pt idx="1132">
                  <c:v>0.92011664343072752</c:v>
                </c:pt>
                <c:pt idx="1133">
                  <c:v>0.84774666035544455</c:v>
                </c:pt>
                <c:pt idx="1134">
                  <c:v>0.79744119079195053</c:v>
                </c:pt>
                <c:pt idx="1135">
                  <c:v>0.88422803148656648</c:v>
                </c:pt>
                <c:pt idx="1136">
                  <c:v>0.96333989445946733</c:v>
                </c:pt>
                <c:pt idx="1137">
                  <c:v>-5.8680075838519839E-3</c:v>
                </c:pt>
                <c:pt idx="1138">
                  <c:v>0.97156049014261658</c:v>
                </c:pt>
                <c:pt idx="1139">
                  <c:v>1.222313423275601</c:v>
                </c:pt>
                <c:pt idx="1140">
                  <c:v>1.0664016459295449</c:v>
                </c:pt>
                <c:pt idx="1141">
                  <c:v>1.023680406346628</c:v>
                </c:pt>
                <c:pt idx="1142">
                  <c:v>1.187769174524884</c:v>
                </c:pt>
                <c:pt idx="1143">
                  <c:v>0.99072919410053895</c:v>
                </c:pt>
                <c:pt idx="1144">
                  <c:v>0.59529799018677299</c:v>
                </c:pt>
                <c:pt idx="1145">
                  <c:v>0.97113609978175019</c:v>
                </c:pt>
                <c:pt idx="1146">
                  <c:v>0.9867802276988763</c:v>
                </c:pt>
                <c:pt idx="1147">
                  <c:v>0.99640125533950252</c:v>
                </c:pt>
                <c:pt idx="1148">
                  <c:v>0.40417005101844544</c:v>
                </c:pt>
                <c:pt idx="1149">
                  <c:v>0.99061205785209183</c:v>
                </c:pt>
                <c:pt idx="1150">
                  <c:v>1.0065828261816734</c:v>
                </c:pt>
                <c:pt idx="1151">
                  <c:v>0.59663818319979844</c:v>
                </c:pt>
                <c:pt idx="1152">
                  <c:v>0.72157521382843859</c:v>
                </c:pt>
                <c:pt idx="1153">
                  <c:v>0.69002815961674602</c:v>
                </c:pt>
                <c:pt idx="1154">
                  <c:v>0.65654042680187319</c:v>
                </c:pt>
                <c:pt idx="1155">
                  <c:v>0.6304965361749868</c:v>
                </c:pt>
                <c:pt idx="1156">
                  <c:v>0.68941414342410434</c:v>
                </c:pt>
                <c:pt idx="1157">
                  <c:v>0.28098339039556064</c:v>
                </c:pt>
                <c:pt idx="1158">
                  <c:v>0.62348170161549221</c:v>
                </c:pt>
                <c:pt idx="1159">
                  <c:v>0.45798964443526774</c:v>
                </c:pt>
                <c:pt idx="1160">
                  <c:v>0.34698309448793824</c:v>
                </c:pt>
                <c:pt idx="1161">
                  <c:v>0.3834938309436613</c:v>
                </c:pt>
                <c:pt idx="1162">
                  <c:v>0.35783625979170092</c:v>
                </c:pt>
                <c:pt idx="1163">
                  <c:v>0.46334536046435593</c:v>
                </c:pt>
                <c:pt idx="1164">
                  <c:v>0.36719835220230607</c:v>
                </c:pt>
                <c:pt idx="1165">
                  <c:v>0.26180435343052672</c:v>
                </c:pt>
                <c:pt idx="1166">
                  <c:v>0.11769606540239033</c:v>
                </c:pt>
                <c:pt idx="1167">
                  <c:v>0.12079702456465614</c:v>
                </c:pt>
                <c:pt idx="1168">
                  <c:v>-0.49301832616706326</c:v>
                </c:pt>
                <c:pt idx="1169">
                  <c:v>0.12273695536166672</c:v>
                </c:pt>
                <c:pt idx="1170">
                  <c:v>0.14080682684752213</c:v>
                </c:pt>
                <c:pt idx="1171">
                  <c:v>0.16941684983358316</c:v>
                </c:pt>
                <c:pt idx="1172">
                  <c:v>0.306846354981678</c:v>
                </c:pt>
                <c:pt idx="1173">
                  <c:v>0.25290381239089471</c:v>
                </c:pt>
                <c:pt idx="1174">
                  <c:v>0.28253343018972976</c:v>
                </c:pt>
                <c:pt idx="1175">
                  <c:v>0.21215117565812916</c:v>
                </c:pt>
                <c:pt idx="1176">
                  <c:v>-4.7650346689093646E-2</c:v>
                </c:pt>
                <c:pt idx="1177">
                  <c:v>-1.5721956617902511</c:v>
                </c:pt>
                <c:pt idx="1178">
                  <c:v>-1.5861674948306799</c:v>
                </c:pt>
                <c:pt idx="1179">
                  <c:v>-0.4637012458211256</c:v>
                </c:pt>
                <c:pt idx="1180">
                  <c:v>-0.45303661364160691</c:v>
                </c:pt>
                <c:pt idx="1181">
                  <c:v>-0.41669995979780533</c:v>
                </c:pt>
                <c:pt idx="1182">
                  <c:v>-0.55319640077227306</c:v>
                </c:pt>
                <c:pt idx="1183">
                  <c:v>-0.62547500898232755</c:v>
                </c:pt>
                <c:pt idx="1184">
                  <c:v>-0.60899285819294791</c:v>
                </c:pt>
                <c:pt idx="1185">
                  <c:v>-0.51864170766184303</c:v>
                </c:pt>
                <c:pt idx="1186">
                  <c:v>-0.41467383695444621</c:v>
                </c:pt>
                <c:pt idx="1187">
                  <c:v>-0.37949127724495357</c:v>
                </c:pt>
                <c:pt idx="1188">
                  <c:v>-0.23052351621520101</c:v>
                </c:pt>
                <c:pt idx="1189">
                  <c:v>-0.19655193590073047</c:v>
                </c:pt>
                <c:pt idx="1190">
                  <c:v>-0.10367435601465663</c:v>
                </c:pt>
                <c:pt idx="1191">
                  <c:v>-0.18074622701793985</c:v>
                </c:pt>
                <c:pt idx="1192">
                  <c:v>-0.36463080011243815</c:v>
                </c:pt>
                <c:pt idx="1193">
                  <c:v>-0.37631603741795355</c:v>
                </c:pt>
                <c:pt idx="1194">
                  <c:v>-0.38728801692494674</c:v>
                </c:pt>
                <c:pt idx="1195">
                  <c:v>-0.41305010989325436</c:v>
                </c:pt>
                <c:pt idx="1196">
                  <c:v>-0.52124494363350493</c:v>
                </c:pt>
                <c:pt idx="1197">
                  <c:v>-6.15294050609487E-2</c:v>
                </c:pt>
                <c:pt idx="1198">
                  <c:v>-0.59431585560643629</c:v>
                </c:pt>
                <c:pt idx="1199">
                  <c:v>-0.58281198248717125</c:v>
                </c:pt>
                <c:pt idx="1200">
                  <c:v>-0.51714227655484846</c:v>
                </c:pt>
                <c:pt idx="1201">
                  <c:v>-0.52167686703313187</c:v>
                </c:pt>
                <c:pt idx="1202">
                  <c:v>-0.51646202745399494</c:v>
                </c:pt>
                <c:pt idx="1203">
                  <c:v>-0.47314367116270328</c:v>
                </c:pt>
                <c:pt idx="1204">
                  <c:v>-0.26532136585633143</c:v>
                </c:pt>
                <c:pt idx="1205">
                  <c:v>-0.49316141206725289</c:v>
                </c:pt>
                <c:pt idx="1206">
                  <c:v>-0.548903697744617</c:v>
                </c:pt>
                <c:pt idx="1207">
                  <c:v>-0.65983135305363305</c:v>
                </c:pt>
                <c:pt idx="1208">
                  <c:v>-0.33738297948221391</c:v>
                </c:pt>
                <c:pt idx="1209">
                  <c:v>-1.5997383562016363</c:v>
                </c:pt>
                <c:pt idx="1210">
                  <c:v>-1.5021220470695811</c:v>
                </c:pt>
                <c:pt idx="1211">
                  <c:v>-1.4682566322025317</c:v>
                </c:pt>
                <c:pt idx="1212">
                  <c:v>-1.5210246947823245</c:v>
                </c:pt>
                <c:pt idx="1213">
                  <c:v>-1.5580843357293943</c:v>
                </c:pt>
                <c:pt idx="1214">
                  <c:v>-1.5898471601774917</c:v>
                </c:pt>
                <c:pt idx="1215">
                  <c:v>-1.5370524603541047</c:v>
                </c:pt>
                <c:pt idx="1216">
                  <c:v>-0.29095488914240653</c:v>
                </c:pt>
                <c:pt idx="1217">
                  <c:v>-0.39035585109930671</c:v>
                </c:pt>
                <c:pt idx="1218">
                  <c:v>-0.37181081416691547</c:v>
                </c:pt>
                <c:pt idx="1219">
                  <c:v>-0.49113915831065591</c:v>
                </c:pt>
                <c:pt idx="1220">
                  <c:v>-0.18104326884938979</c:v>
                </c:pt>
                <c:pt idx="1221">
                  <c:v>-0.30815819170004133</c:v>
                </c:pt>
                <c:pt idx="1222">
                  <c:v>-1.7943157334404849E-2</c:v>
                </c:pt>
                <c:pt idx="1223">
                  <c:v>7.8724938873354011E-4</c:v>
                </c:pt>
                <c:pt idx="1224">
                  <c:v>-0.11772493539738144</c:v>
                </c:pt>
                <c:pt idx="1225">
                  <c:v>-0.15927265277765923</c:v>
                </c:pt>
                <c:pt idx="1226">
                  <c:v>-0.23491630183912357</c:v>
                </c:pt>
                <c:pt idx="1227">
                  <c:v>-0.28838928368033523</c:v>
                </c:pt>
                <c:pt idx="1228">
                  <c:v>-0.35001228322638583</c:v>
                </c:pt>
                <c:pt idx="1229">
                  <c:v>-0.3044088745451074</c:v>
                </c:pt>
                <c:pt idx="1230">
                  <c:v>-0.35583406771911363</c:v>
                </c:pt>
                <c:pt idx="1231">
                  <c:v>-0.59891226174233347</c:v>
                </c:pt>
                <c:pt idx="1232">
                  <c:v>-0.4353306443191714</c:v>
                </c:pt>
                <c:pt idx="1233">
                  <c:v>-0.50017400309566318</c:v>
                </c:pt>
                <c:pt idx="1234">
                  <c:v>-0.53249458548661344</c:v>
                </c:pt>
                <c:pt idx="1235">
                  <c:v>-0.41002822051537136</c:v>
                </c:pt>
                <c:pt idx="1236">
                  <c:v>5.0860086751200725E-2</c:v>
                </c:pt>
                <c:pt idx="1237">
                  <c:v>-0.16939723557870942</c:v>
                </c:pt>
                <c:pt idx="1238">
                  <c:v>-5.3224380235001978E-2</c:v>
                </c:pt>
                <c:pt idx="1239">
                  <c:v>-0.34002361239381929</c:v>
                </c:pt>
                <c:pt idx="1240">
                  <c:v>-0.55626906796138764</c:v>
                </c:pt>
                <c:pt idx="1241">
                  <c:v>-0.55100171390372998</c:v>
                </c:pt>
                <c:pt idx="1242">
                  <c:v>-0.21800566519328118</c:v>
                </c:pt>
                <c:pt idx="1243">
                  <c:v>-0.39373799202979465</c:v>
                </c:pt>
                <c:pt idx="1244">
                  <c:v>-0.36222902427227632</c:v>
                </c:pt>
                <c:pt idx="1245">
                  <c:v>-1.6776610976708859</c:v>
                </c:pt>
                <c:pt idx="1246">
                  <c:v>-0.78583359726685753</c:v>
                </c:pt>
                <c:pt idx="1247">
                  <c:v>-0.81341418164509638</c:v>
                </c:pt>
                <c:pt idx="1248">
                  <c:v>0.84815051148411058</c:v>
                </c:pt>
                <c:pt idx="1249">
                  <c:v>0.17715089840913156</c:v>
                </c:pt>
                <c:pt idx="1250">
                  <c:v>0.46376393341131972</c:v>
                </c:pt>
                <c:pt idx="1251">
                  <c:v>-1.708837009779252</c:v>
                </c:pt>
                <c:pt idx="1252">
                  <c:v>-8.3837688606280894E-2</c:v>
                </c:pt>
                <c:pt idx="1253">
                  <c:v>0.1815899312074947</c:v>
                </c:pt>
                <c:pt idx="1254">
                  <c:v>-0.23691881061527467</c:v>
                </c:pt>
                <c:pt idx="1255">
                  <c:v>-9.5522055567934718E-3</c:v>
                </c:pt>
                <c:pt idx="1256">
                  <c:v>0.35695790131345273</c:v>
                </c:pt>
                <c:pt idx="1257">
                  <c:v>0.30873144436179867</c:v>
                </c:pt>
                <c:pt idx="1258">
                  <c:v>0.42891593007861017</c:v>
                </c:pt>
                <c:pt idx="1259">
                  <c:v>0.37300131861776487</c:v>
                </c:pt>
                <c:pt idx="1260">
                  <c:v>0.37525920612541969</c:v>
                </c:pt>
                <c:pt idx="1261">
                  <c:v>0.32761268730576659</c:v>
                </c:pt>
                <c:pt idx="1262">
                  <c:v>0.40166280537653504</c:v>
                </c:pt>
                <c:pt idx="1263">
                  <c:v>0.43731710652023303</c:v>
                </c:pt>
                <c:pt idx="1264">
                  <c:v>0.56606656959549184</c:v>
                </c:pt>
                <c:pt idx="1265">
                  <c:v>-0.28510121544071043</c:v>
                </c:pt>
                <c:pt idx="1266">
                  <c:v>-0.33953083980238352</c:v>
                </c:pt>
                <c:pt idx="1267">
                  <c:v>-0.57048788771015735</c:v>
                </c:pt>
                <c:pt idx="1268">
                  <c:v>-0.66690757758521202</c:v>
                </c:pt>
                <c:pt idx="1269">
                  <c:v>-0.91054723475032495</c:v>
                </c:pt>
                <c:pt idx="1270">
                  <c:v>-0.95965948684007429</c:v>
                </c:pt>
                <c:pt idx="1271">
                  <c:v>-0.41089204270742241</c:v>
                </c:pt>
                <c:pt idx="1272">
                  <c:v>-0.66769388130767493</c:v>
                </c:pt>
                <c:pt idx="1273">
                  <c:v>-0.73341869758287959</c:v>
                </c:pt>
                <c:pt idx="1274">
                  <c:v>-0.81523970785491084</c:v>
                </c:pt>
                <c:pt idx="1275">
                  <c:v>-0.75879720993129895</c:v>
                </c:pt>
                <c:pt idx="1276">
                  <c:v>-3.748335896374932</c:v>
                </c:pt>
                <c:pt idx="1277">
                  <c:v>-0.89212760831341253</c:v>
                </c:pt>
                <c:pt idx="1278">
                  <c:v>-0.97133286060987745</c:v>
                </c:pt>
                <c:pt idx="1279">
                  <c:v>-1.0614115584616761</c:v>
                </c:pt>
                <c:pt idx="1280">
                  <c:v>-0.99825316957735277</c:v>
                </c:pt>
                <c:pt idx="1281">
                  <c:v>-1.0958298705503835</c:v>
                </c:pt>
                <c:pt idx="1282">
                  <c:v>-1.059456026967333</c:v>
                </c:pt>
                <c:pt idx="1283">
                  <c:v>-1.1184746717949963</c:v>
                </c:pt>
                <c:pt idx="1284">
                  <c:v>-0.93013731133415822</c:v>
                </c:pt>
                <c:pt idx="1285">
                  <c:v>-0.97271775010592443</c:v>
                </c:pt>
                <c:pt idx="1286">
                  <c:v>-0.92853774242761777</c:v>
                </c:pt>
                <c:pt idx="1287">
                  <c:v>-0.78066287590224159</c:v>
                </c:pt>
                <c:pt idx="1288">
                  <c:v>-0.35465475967394472</c:v>
                </c:pt>
                <c:pt idx="1289">
                  <c:v>-0.51503658859599322</c:v>
                </c:pt>
                <c:pt idx="1290">
                  <c:v>-0.31491780479867715</c:v>
                </c:pt>
                <c:pt idx="1291">
                  <c:v>0.98789902852111433</c:v>
                </c:pt>
                <c:pt idx="1292">
                  <c:v>1.77934953705342E-2</c:v>
                </c:pt>
                <c:pt idx="1293">
                  <c:v>-0.43853045367443316</c:v>
                </c:pt>
                <c:pt idx="1294">
                  <c:v>-0.55171192003461456</c:v>
                </c:pt>
                <c:pt idx="1295">
                  <c:v>-0.64114659904706761</c:v>
                </c:pt>
                <c:pt idx="1296">
                  <c:v>-0.68343322572322163</c:v>
                </c:pt>
                <c:pt idx="1297">
                  <c:v>-2.6229777723401888</c:v>
                </c:pt>
                <c:pt idx="1298">
                  <c:v>-1.0326375327525978</c:v>
                </c:pt>
                <c:pt idx="1299">
                  <c:v>-1.2997792232224354</c:v>
                </c:pt>
                <c:pt idx="1300">
                  <c:v>-3.8896941800806153</c:v>
                </c:pt>
                <c:pt idx="1301">
                  <c:v>-0.6672931934751839</c:v>
                </c:pt>
                <c:pt idx="1302">
                  <c:v>-1.8735916648260569</c:v>
                </c:pt>
                <c:pt idx="1303">
                  <c:v>-3.263624784816145</c:v>
                </c:pt>
                <c:pt idx="1304">
                  <c:v>-5.8214166162619159E-2</c:v>
                </c:pt>
                <c:pt idx="1305">
                  <c:v>-4.1863698291512118E-2</c:v>
                </c:pt>
                <c:pt idx="1306">
                  <c:v>-0.16754783728330325</c:v>
                </c:pt>
                <c:pt idx="1307">
                  <c:v>-0.3592957519065858</c:v>
                </c:pt>
                <c:pt idx="1308">
                  <c:v>-0.21905513479059047</c:v>
                </c:pt>
                <c:pt idx="1309">
                  <c:v>-0.46935320019097193</c:v>
                </c:pt>
                <c:pt idx="1310">
                  <c:v>-0.51350095965175624</c:v>
                </c:pt>
                <c:pt idx="1311">
                  <c:v>-0.60552602406032041</c:v>
                </c:pt>
                <c:pt idx="1312">
                  <c:v>-0.60228898318802326</c:v>
                </c:pt>
                <c:pt idx="1313">
                  <c:v>-0.60752998553707649</c:v>
                </c:pt>
                <c:pt idx="1314">
                  <c:v>-0.68938314968440173</c:v>
                </c:pt>
                <c:pt idx="1315">
                  <c:v>0.69826710756443333</c:v>
                </c:pt>
                <c:pt idx="1316">
                  <c:v>-0.82684141475005668</c:v>
                </c:pt>
                <c:pt idx="1317">
                  <c:v>-0.81791550497395327</c:v>
                </c:pt>
                <c:pt idx="1318">
                  <c:v>-0.77358162462096713</c:v>
                </c:pt>
                <c:pt idx="1319">
                  <c:v>-0.75732441820460372</c:v>
                </c:pt>
                <c:pt idx="1320">
                  <c:v>-1.9035266262319295</c:v>
                </c:pt>
                <c:pt idx="1321">
                  <c:v>-0.8893928456974648</c:v>
                </c:pt>
                <c:pt idx="1322">
                  <c:v>-0.86626643272131731</c:v>
                </c:pt>
                <c:pt idx="1323">
                  <c:v>-0.85264675580323035</c:v>
                </c:pt>
                <c:pt idx="1324">
                  <c:v>-1.8163357819156722</c:v>
                </c:pt>
                <c:pt idx="1325">
                  <c:v>0.42323805864246994</c:v>
                </c:pt>
                <c:pt idx="1326">
                  <c:v>0.81716952111112628</c:v>
                </c:pt>
                <c:pt idx="1327">
                  <c:v>-1.7609550438851893</c:v>
                </c:pt>
                <c:pt idx="1328">
                  <c:v>-1.5323140630609291</c:v>
                </c:pt>
                <c:pt idx="1329">
                  <c:v>-1.5570654070706142</c:v>
                </c:pt>
                <c:pt idx="1330">
                  <c:v>-1.4200209090808957</c:v>
                </c:pt>
                <c:pt idx="1331">
                  <c:v>-1.372027793790247</c:v>
                </c:pt>
                <c:pt idx="1332">
                  <c:v>1.0830881892109669</c:v>
                </c:pt>
                <c:pt idx="1333">
                  <c:v>-0.2807361433535166</c:v>
                </c:pt>
                <c:pt idx="1334">
                  <c:v>-0.22942953798148372</c:v>
                </c:pt>
                <c:pt idx="1335">
                  <c:v>0.47945228711082827</c:v>
                </c:pt>
                <c:pt idx="1336">
                  <c:v>1.1325970305371187</c:v>
                </c:pt>
                <c:pt idx="1337">
                  <c:v>1.9368037446575557</c:v>
                </c:pt>
                <c:pt idx="1338">
                  <c:v>1.4091587776099039</c:v>
                </c:pt>
                <c:pt idx="1339">
                  <c:v>-0.77521116331706297</c:v>
                </c:pt>
                <c:pt idx="1340">
                  <c:v>1.0458929227199913</c:v>
                </c:pt>
                <c:pt idx="1341">
                  <c:v>-3.7102544159614705E-2</c:v>
                </c:pt>
                <c:pt idx="1342">
                  <c:v>0.35163221612730705</c:v>
                </c:pt>
                <c:pt idx="1343">
                  <c:v>2.8426105321021015E-2</c:v>
                </c:pt>
                <c:pt idx="1344">
                  <c:v>0.19864171731271249</c:v>
                </c:pt>
                <c:pt idx="1345">
                  <c:v>0.79587692454114733</c:v>
                </c:pt>
                <c:pt idx="1346">
                  <c:v>0.24696491674832999</c:v>
                </c:pt>
                <c:pt idx="1347">
                  <c:v>0.11294200678566729</c:v>
                </c:pt>
                <c:pt idx="1348">
                  <c:v>-1.1726615988678926</c:v>
                </c:pt>
                <c:pt idx="1349">
                  <c:v>0.10617951053154077</c:v>
                </c:pt>
                <c:pt idx="1350">
                  <c:v>-1.2532860482256731</c:v>
                </c:pt>
                <c:pt idx="1351">
                  <c:v>0.10847856195137746</c:v>
                </c:pt>
                <c:pt idx="1352">
                  <c:v>2.0328629587615131E-2</c:v>
                </c:pt>
                <c:pt idx="1353">
                  <c:v>-3.997797782571768E-2</c:v>
                </c:pt>
                <c:pt idx="1354">
                  <c:v>1.8243966384811638E-2</c:v>
                </c:pt>
                <c:pt idx="1355">
                  <c:v>7.4149677759879518E-2</c:v>
                </c:pt>
                <c:pt idx="1356">
                  <c:v>0.17872962253691835</c:v>
                </c:pt>
                <c:pt idx="1357">
                  <c:v>9.6198496715759127E-2</c:v>
                </c:pt>
                <c:pt idx="1358">
                  <c:v>1.7250927572109729</c:v>
                </c:pt>
                <c:pt idx="1359">
                  <c:v>0.72776762700484976</c:v>
                </c:pt>
                <c:pt idx="1360">
                  <c:v>6.5183339814834318E-2</c:v>
                </c:pt>
                <c:pt idx="1361">
                  <c:v>-6.2900982510056519E-2</c:v>
                </c:pt>
                <c:pt idx="1362">
                  <c:v>-0.15148947603200946</c:v>
                </c:pt>
                <c:pt idx="1363">
                  <c:v>-0.28244051178690682</c:v>
                </c:pt>
                <c:pt idx="1364">
                  <c:v>-0.54321920096808807</c:v>
                </c:pt>
                <c:pt idx="1365">
                  <c:v>-0.52829205663220735</c:v>
                </c:pt>
                <c:pt idx="1366">
                  <c:v>-0.57027139399020532</c:v>
                </c:pt>
                <c:pt idx="1367">
                  <c:v>-3.0888314653499545</c:v>
                </c:pt>
                <c:pt idx="1368">
                  <c:v>-0.74768026951843802</c:v>
                </c:pt>
                <c:pt idx="1369">
                  <c:v>-0.74571428889852831</c:v>
                </c:pt>
                <c:pt idx="1370">
                  <c:v>-0.77096504292365886</c:v>
                </c:pt>
                <c:pt idx="1371">
                  <c:v>-0.7364640351167171</c:v>
                </c:pt>
                <c:pt idx="1372">
                  <c:v>-0.75071470279640717</c:v>
                </c:pt>
                <c:pt idx="1373">
                  <c:v>-0.85025637521791164</c:v>
                </c:pt>
                <c:pt idx="1374">
                  <c:v>-4.405378250374766</c:v>
                </c:pt>
                <c:pt idx="1375">
                  <c:v>-1.1851629049338637</c:v>
                </c:pt>
                <c:pt idx="1376">
                  <c:v>-1.2813486338047755</c:v>
                </c:pt>
                <c:pt idx="1377">
                  <c:v>-5.0435871657225961</c:v>
                </c:pt>
                <c:pt idx="1378">
                  <c:v>-1.6507032705607598</c:v>
                </c:pt>
                <c:pt idx="1379">
                  <c:v>-2.0437665651776808</c:v>
                </c:pt>
                <c:pt idx="1380">
                  <c:v>0.49345839153631293</c:v>
                </c:pt>
                <c:pt idx="1381">
                  <c:v>0.5327372207153992</c:v>
                </c:pt>
                <c:pt idx="1382">
                  <c:v>0.66948707305977362</c:v>
                </c:pt>
                <c:pt idx="1383">
                  <c:v>0.69856578295894101</c:v>
                </c:pt>
                <c:pt idx="1384">
                  <c:v>-0.12785221308492303</c:v>
                </c:pt>
                <c:pt idx="1385">
                  <c:v>0.63645088696413943</c:v>
                </c:pt>
                <c:pt idx="1386">
                  <c:v>0.57875002070846859</c:v>
                </c:pt>
                <c:pt idx="1387">
                  <c:v>0.59498851838151035</c:v>
                </c:pt>
                <c:pt idx="1388">
                  <c:v>0.74342874134572945</c:v>
                </c:pt>
                <c:pt idx="1389">
                  <c:v>0.60559793335817835</c:v>
                </c:pt>
                <c:pt idx="1390">
                  <c:v>0.58401443804569164</c:v>
                </c:pt>
                <c:pt idx="1391">
                  <c:v>0.55798417741241302</c:v>
                </c:pt>
                <c:pt idx="1392">
                  <c:v>0.81762569034877453</c:v>
                </c:pt>
                <c:pt idx="1393">
                  <c:v>-7.7121325678124103E-2</c:v>
                </c:pt>
                <c:pt idx="1394">
                  <c:v>0.7265663468224679</c:v>
                </c:pt>
                <c:pt idx="1395">
                  <c:v>0.75085617358812806</c:v>
                </c:pt>
                <c:pt idx="1396">
                  <c:v>0.92209086680082453</c:v>
                </c:pt>
                <c:pt idx="1397">
                  <c:v>0.92587041945768189</c:v>
                </c:pt>
                <c:pt idx="1398">
                  <c:v>0.99833655428156398</c:v>
                </c:pt>
                <c:pt idx="1399">
                  <c:v>1.0768030562991762</c:v>
                </c:pt>
                <c:pt idx="1400">
                  <c:v>1.0877400842227178</c:v>
                </c:pt>
                <c:pt idx="1401">
                  <c:v>1.1241757687797218</c:v>
                </c:pt>
                <c:pt idx="1402">
                  <c:v>0.98061099188767897</c:v>
                </c:pt>
                <c:pt idx="1403">
                  <c:v>0.91430996275491805</c:v>
                </c:pt>
                <c:pt idx="1404">
                  <c:v>0.95051129621743446</c:v>
                </c:pt>
                <c:pt idx="1405">
                  <c:v>0.80633033534747733</c:v>
                </c:pt>
                <c:pt idx="1406">
                  <c:v>0.74180161254320054</c:v>
                </c:pt>
                <c:pt idx="1407">
                  <c:v>-3.1774060336751953E-2</c:v>
                </c:pt>
                <c:pt idx="1408">
                  <c:v>0.6651248956373198</c:v>
                </c:pt>
                <c:pt idx="1409">
                  <c:v>0.46138436933319338</c:v>
                </c:pt>
                <c:pt idx="1410">
                  <c:v>1.7639484987480845</c:v>
                </c:pt>
                <c:pt idx="1411">
                  <c:v>0.18781006729110136</c:v>
                </c:pt>
                <c:pt idx="1412">
                  <c:v>-0.53462526517618802</c:v>
                </c:pt>
                <c:pt idx="1413">
                  <c:v>-0.47135571169009577</c:v>
                </c:pt>
                <c:pt idx="1414">
                  <c:v>-0.46707224180434365</c:v>
                </c:pt>
                <c:pt idx="1415">
                  <c:v>-1.9681341109170083</c:v>
                </c:pt>
                <c:pt idx="1416">
                  <c:v>-0.43867121401567283</c:v>
                </c:pt>
                <c:pt idx="1417">
                  <c:v>-0.42678523540134833</c:v>
                </c:pt>
                <c:pt idx="1418">
                  <c:v>-0.47928187376910469</c:v>
                </c:pt>
                <c:pt idx="1419">
                  <c:v>-0.16627965163944888</c:v>
                </c:pt>
                <c:pt idx="1420">
                  <c:v>-0.31654308485813376</c:v>
                </c:pt>
                <c:pt idx="1421">
                  <c:v>-0.35741796456957359</c:v>
                </c:pt>
                <c:pt idx="1422">
                  <c:v>-2.0310153834194709</c:v>
                </c:pt>
                <c:pt idx="1423">
                  <c:v>-0.43905732672302178</c:v>
                </c:pt>
                <c:pt idx="1424">
                  <c:v>-0.39637186984792827</c:v>
                </c:pt>
                <c:pt idx="1425">
                  <c:v>-2.2934945858446683</c:v>
                </c:pt>
                <c:pt idx="1426">
                  <c:v>-1.4501109537301307</c:v>
                </c:pt>
                <c:pt idx="1427">
                  <c:v>-2.4954779142536396</c:v>
                </c:pt>
                <c:pt idx="1428">
                  <c:v>0.50616790139265633</c:v>
                </c:pt>
                <c:pt idx="1429">
                  <c:v>0.83159900176703272</c:v>
                </c:pt>
                <c:pt idx="1430">
                  <c:v>0.84353564551296567</c:v>
                </c:pt>
                <c:pt idx="1431">
                  <c:v>0.90195510525267986</c:v>
                </c:pt>
                <c:pt idx="1432">
                  <c:v>1.6529629767295493</c:v>
                </c:pt>
                <c:pt idx="1433">
                  <c:v>1.1574447978256537</c:v>
                </c:pt>
                <c:pt idx="1434">
                  <c:v>0.99284279924749919</c:v>
                </c:pt>
                <c:pt idx="1435">
                  <c:v>0.35398241442985706</c:v>
                </c:pt>
                <c:pt idx="1436">
                  <c:v>0.45736373910991596</c:v>
                </c:pt>
                <c:pt idx="1437">
                  <c:v>0.29830522553961752</c:v>
                </c:pt>
                <c:pt idx="1438">
                  <c:v>0.31513067669137024</c:v>
                </c:pt>
                <c:pt idx="1439">
                  <c:v>0.53945401546102201</c:v>
                </c:pt>
                <c:pt idx="1440">
                  <c:v>0.583125500703082</c:v>
                </c:pt>
                <c:pt idx="1441">
                  <c:v>0.48625112047512992</c:v>
                </c:pt>
                <c:pt idx="1442">
                  <c:v>0.55547585809229638</c:v>
                </c:pt>
                <c:pt idx="1443">
                  <c:v>-6.5271050045585977E-2</c:v>
                </c:pt>
                <c:pt idx="1444">
                  <c:v>-1.1436055521967259</c:v>
                </c:pt>
                <c:pt idx="1445">
                  <c:v>-1.1093362758202636</c:v>
                </c:pt>
                <c:pt idx="1446">
                  <c:v>-1.0301608105833135</c:v>
                </c:pt>
                <c:pt idx="1447">
                  <c:v>-0.92418921155827038</c:v>
                </c:pt>
                <c:pt idx="1448">
                  <c:v>0.20199785600651388</c:v>
                </c:pt>
                <c:pt idx="1449">
                  <c:v>0.21181860058641608</c:v>
                </c:pt>
                <c:pt idx="1450">
                  <c:v>0.27767245168551019</c:v>
                </c:pt>
                <c:pt idx="1451">
                  <c:v>0.22605920680045977</c:v>
                </c:pt>
                <c:pt idx="1452">
                  <c:v>0.24646655682371627</c:v>
                </c:pt>
                <c:pt idx="1453">
                  <c:v>1.8492093790918984</c:v>
                </c:pt>
                <c:pt idx="1454">
                  <c:v>1.3230845613992313</c:v>
                </c:pt>
                <c:pt idx="1455">
                  <c:v>1.0131589730918296</c:v>
                </c:pt>
                <c:pt idx="1456">
                  <c:v>0.94712389240486039</c:v>
                </c:pt>
                <c:pt idx="1457">
                  <c:v>0.70900466308943155</c:v>
                </c:pt>
                <c:pt idx="1458">
                  <c:v>0.4814138217176922</c:v>
                </c:pt>
                <c:pt idx="1459">
                  <c:v>-1.0977743872284595</c:v>
                </c:pt>
                <c:pt idx="1460">
                  <c:v>-2.2798760774512775E-2</c:v>
                </c:pt>
                <c:pt idx="1461">
                  <c:v>0.19328771783473978</c:v>
                </c:pt>
                <c:pt idx="1462">
                  <c:v>9.7521454437584976E-2</c:v>
                </c:pt>
                <c:pt idx="1463">
                  <c:v>0.26035853429908651</c:v>
                </c:pt>
                <c:pt idx="1464">
                  <c:v>0.25676449822313829</c:v>
                </c:pt>
                <c:pt idx="1465">
                  <c:v>0.35726048753556366</c:v>
                </c:pt>
                <c:pt idx="1466">
                  <c:v>0.22760348582247977</c:v>
                </c:pt>
                <c:pt idx="1467">
                  <c:v>0.38268226034183261</c:v>
                </c:pt>
                <c:pt idx="1468">
                  <c:v>0.43527019967804464</c:v>
                </c:pt>
                <c:pt idx="1469">
                  <c:v>0.25430326247000257</c:v>
                </c:pt>
                <c:pt idx="1470">
                  <c:v>0.51385576228374585</c:v>
                </c:pt>
                <c:pt idx="1471">
                  <c:v>0.46620081299231081</c:v>
                </c:pt>
                <c:pt idx="1472">
                  <c:v>0.58706222848957901</c:v>
                </c:pt>
                <c:pt idx="1473">
                  <c:v>0.57144679979346003</c:v>
                </c:pt>
                <c:pt idx="1474">
                  <c:v>0.61629886394211486</c:v>
                </c:pt>
                <c:pt idx="1475">
                  <c:v>0.47112096867363823</c:v>
                </c:pt>
                <c:pt idx="1476">
                  <c:v>0.77813569253513837</c:v>
                </c:pt>
                <c:pt idx="1477">
                  <c:v>0.95264715038955039</c:v>
                </c:pt>
                <c:pt idx="1478">
                  <c:v>0.32751018536467119</c:v>
                </c:pt>
                <c:pt idx="1479">
                  <c:v>1.0866490583273267</c:v>
                </c:pt>
                <c:pt idx="1480">
                  <c:v>0.9524138984295426</c:v>
                </c:pt>
                <c:pt idx="1481">
                  <c:v>0.90390569604303561</c:v>
                </c:pt>
                <c:pt idx="1482">
                  <c:v>0.18001234926913867</c:v>
                </c:pt>
                <c:pt idx="1483">
                  <c:v>0.96675011728165849</c:v>
                </c:pt>
                <c:pt idx="1484">
                  <c:v>1.213842108274354</c:v>
                </c:pt>
                <c:pt idx="1485">
                  <c:v>1.1002124770407882</c:v>
                </c:pt>
                <c:pt idx="1486">
                  <c:v>1.0762119723029593</c:v>
                </c:pt>
                <c:pt idx="1487">
                  <c:v>1.0582499050778202</c:v>
                </c:pt>
                <c:pt idx="1488">
                  <c:v>1.1578466512644829</c:v>
                </c:pt>
                <c:pt idx="1489">
                  <c:v>1.2279096677735211</c:v>
                </c:pt>
                <c:pt idx="1490">
                  <c:v>1.1930135125578449</c:v>
                </c:pt>
                <c:pt idx="1491">
                  <c:v>1.1570577671058884</c:v>
                </c:pt>
                <c:pt idx="1492">
                  <c:v>-0.52281444197119586</c:v>
                </c:pt>
                <c:pt idx="1493">
                  <c:v>-0.53673816369431615</c:v>
                </c:pt>
                <c:pt idx="1494">
                  <c:v>-0.52969483921043481</c:v>
                </c:pt>
                <c:pt idx="1495">
                  <c:v>-0.52242325079832985</c:v>
                </c:pt>
                <c:pt idx="1496">
                  <c:v>-0.58840958955308154</c:v>
                </c:pt>
                <c:pt idx="1497">
                  <c:v>-2.0297241815465337</c:v>
                </c:pt>
                <c:pt idx="1498">
                  <c:v>-0.44660264623992552</c:v>
                </c:pt>
                <c:pt idx="1499">
                  <c:v>-0.26788614525968979</c:v>
                </c:pt>
                <c:pt idx="1500">
                  <c:v>-1.6475719141505467</c:v>
                </c:pt>
                <c:pt idx="1501">
                  <c:v>-0.17910910059753721</c:v>
                </c:pt>
                <c:pt idx="1502">
                  <c:v>5.7261486718972333E-2</c:v>
                </c:pt>
                <c:pt idx="1503">
                  <c:v>0.12991255255938805</c:v>
                </c:pt>
                <c:pt idx="1504">
                  <c:v>0.34321827142007838</c:v>
                </c:pt>
                <c:pt idx="1505">
                  <c:v>0.28065617746129329</c:v>
                </c:pt>
                <c:pt idx="1506">
                  <c:v>0.3482159102069653</c:v>
                </c:pt>
                <c:pt idx="1507">
                  <c:v>0.38848377403070916</c:v>
                </c:pt>
                <c:pt idx="1508">
                  <c:v>-0.50257446891104518</c:v>
                </c:pt>
                <c:pt idx="1509">
                  <c:v>-0.49708480302577329</c:v>
                </c:pt>
                <c:pt idx="1510">
                  <c:v>-0.47334866423726957</c:v>
                </c:pt>
                <c:pt idx="1511">
                  <c:v>-0.51693546007755009</c:v>
                </c:pt>
                <c:pt idx="1512">
                  <c:v>6.8253412678138017E-2</c:v>
                </c:pt>
                <c:pt idx="1513">
                  <c:v>9.0860294524634996E-2</c:v>
                </c:pt>
                <c:pt idx="1514">
                  <c:v>0.1351633548099557</c:v>
                </c:pt>
                <c:pt idx="1515">
                  <c:v>0.22127587520688771</c:v>
                </c:pt>
                <c:pt idx="1516">
                  <c:v>0.44254236735293523</c:v>
                </c:pt>
                <c:pt idx="1517">
                  <c:v>-0.25628871815308113</c:v>
                </c:pt>
                <c:pt idx="1518">
                  <c:v>0.66143982457332218</c:v>
                </c:pt>
                <c:pt idx="1519">
                  <c:v>0.68017168713100884</c:v>
                </c:pt>
                <c:pt idx="1520">
                  <c:v>4.3023418639193061</c:v>
                </c:pt>
                <c:pt idx="1521">
                  <c:v>4.2403558597615332</c:v>
                </c:pt>
                <c:pt idx="1522">
                  <c:v>4.1915296807425007</c:v>
                </c:pt>
                <c:pt idx="1523">
                  <c:v>4.0932675402208449</c:v>
                </c:pt>
                <c:pt idx="1524">
                  <c:v>0.53065413747689338</c:v>
                </c:pt>
                <c:pt idx="1525">
                  <c:v>0.54317324084005392</c:v>
                </c:pt>
                <c:pt idx="1526">
                  <c:v>0.538597871712029</c:v>
                </c:pt>
                <c:pt idx="1527">
                  <c:v>0.70559785149709686</c:v>
                </c:pt>
                <c:pt idx="1528">
                  <c:v>0.18067321505777867</c:v>
                </c:pt>
                <c:pt idx="1529">
                  <c:v>0.16670304040019071</c:v>
                </c:pt>
                <c:pt idx="1530">
                  <c:v>0.7809767019093703</c:v>
                </c:pt>
                <c:pt idx="1531">
                  <c:v>0.81728166358224263</c:v>
                </c:pt>
                <c:pt idx="1532">
                  <c:v>0.9495443529191463</c:v>
                </c:pt>
                <c:pt idx="1533">
                  <c:v>0.8809561753030033</c:v>
                </c:pt>
                <c:pt idx="1534">
                  <c:v>2.2519552612862688</c:v>
                </c:pt>
                <c:pt idx="1535">
                  <c:v>1.2538065024315124</c:v>
                </c:pt>
                <c:pt idx="1536">
                  <c:v>1.0438620027133765</c:v>
                </c:pt>
                <c:pt idx="1537">
                  <c:v>0.17613536578163014</c:v>
                </c:pt>
                <c:pt idx="1538">
                  <c:v>1.0382841658667168</c:v>
                </c:pt>
                <c:pt idx="1539">
                  <c:v>0.12690186017408087</c:v>
                </c:pt>
                <c:pt idx="1540">
                  <c:v>-0.27331966503294658</c:v>
                </c:pt>
                <c:pt idx="1541">
                  <c:v>-0.27604652305910954</c:v>
                </c:pt>
                <c:pt idx="1542">
                  <c:v>-2.6524243400582823</c:v>
                </c:pt>
                <c:pt idx="1543">
                  <c:v>-2.7322320700871603</c:v>
                </c:pt>
                <c:pt idx="1544">
                  <c:v>-2.9490769140902229</c:v>
                </c:pt>
                <c:pt idx="1545">
                  <c:v>-2.9577215993237758</c:v>
                </c:pt>
                <c:pt idx="1546">
                  <c:v>-3.2699844069385366</c:v>
                </c:pt>
                <c:pt idx="1547">
                  <c:v>-2.9721943365345638</c:v>
                </c:pt>
                <c:pt idx="1548">
                  <c:v>-0.47707450609249935</c:v>
                </c:pt>
                <c:pt idx="1549">
                  <c:v>-0.53916992965091859</c:v>
                </c:pt>
                <c:pt idx="1550">
                  <c:v>1.0576777636034205</c:v>
                </c:pt>
                <c:pt idx="1551">
                  <c:v>0.24333172026452549</c:v>
                </c:pt>
                <c:pt idx="1552">
                  <c:v>-0.20797660015103994</c:v>
                </c:pt>
                <c:pt idx="1553">
                  <c:v>-0.44415203796814912</c:v>
                </c:pt>
                <c:pt idx="1554">
                  <c:v>-2.8043042825616475</c:v>
                </c:pt>
                <c:pt idx="1555">
                  <c:v>-2.8974826313626667</c:v>
                </c:pt>
                <c:pt idx="1556">
                  <c:v>0.51774053558964483</c:v>
                </c:pt>
                <c:pt idx="1557">
                  <c:v>-0.62580269373631203</c:v>
                </c:pt>
                <c:pt idx="1558">
                  <c:v>-0.62973508235361653</c:v>
                </c:pt>
                <c:pt idx="1559">
                  <c:v>-0.62912290118922609</c:v>
                </c:pt>
                <c:pt idx="1560">
                  <c:v>-0.70302781308838547</c:v>
                </c:pt>
                <c:pt idx="1561">
                  <c:v>-0.64944297965470366</c:v>
                </c:pt>
                <c:pt idx="1562">
                  <c:v>0.55512958377854982</c:v>
                </c:pt>
                <c:pt idx="1563">
                  <c:v>2.0670159683998952E-2</c:v>
                </c:pt>
                <c:pt idx="1564">
                  <c:v>0.70087557576032855</c:v>
                </c:pt>
                <c:pt idx="1565">
                  <c:v>-0.62074724119380342</c:v>
                </c:pt>
                <c:pt idx="1566">
                  <c:v>0.71625431437699205</c:v>
                </c:pt>
                <c:pt idx="1567">
                  <c:v>0.6278670282097506</c:v>
                </c:pt>
                <c:pt idx="1568">
                  <c:v>0.71434106792725505</c:v>
                </c:pt>
                <c:pt idx="1569">
                  <c:v>0.60508021976138537</c:v>
                </c:pt>
                <c:pt idx="1570">
                  <c:v>0.54245090986993061</c:v>
                </c:pt>
                <c:pt idx="1571">
                  <c:v>0.44337345386236354</c:v>
                </c:pt>
                <c:pt idx="1572">
                  <c:v>-9.640550651102911E-2</c:v>
                </c:pt>
                <c:pt idx="1573">
                  <c:v>-7.3252827294486511E-2</c:v>
                </c:pt>
                <c:pt idx="1574">
                  <c:v>-4.1841273640744713E-2</c:v>
                </c:pt>
                <c:pt idx="1575">
                  <c:v>-3.5573434063668578E-2</c:v>
                </c:pt>
                <c:pt idx="1576">
                  <c:v>-6.4707946094845023E-2</c:v>
                </c:pt>
                <c:pt idx="1577">
                  <c:v>-0.1620816730587499</c:v>
                </c:pt>
                <c:pt idx="1578">
                  <c:v>-1.9932217702760193</c:v>
                </c:pt>
                <c:pt idx="1579">
                  <c:v>-0.20865040802133764</c:v>
                </c:pt>
                <c:pt idx="1580">
                  <c:v>-0.20614464247810613</c:v>
                </c:pt>
                <c:pt idx="1581">
                  <c:v>-0.4157981240196193</c:v>
                </c:pt>
                <c:pt idx="1582">
                  <c:v>-0.49175637332018757</c:v>
                </c:pt>
                <c:pt idx="1583">
                  <c:v>-0.62044854151118645</c:v>
                </c:pt>
                <c:pt idx="1584">
                  <c:v>-0.52925332488005106</c:v>
                </c:pt>
                <c:pt idx="1585">
                  <c:v>-0.61447289785300863</c:v>
                </c:pt>
                <c:pt idx="1586">
                  <c:v>-0.62348095542080895</c:v>
                </c:pt>
                <c:pt idx="1587">
                  <c:v>-2.9317801788109925</c:v>
                </c:pt>
                <c:pt idx="1588">
                  <c:v>-4.4702460116312549E-2</c:v>
                </c:pt>
                <c:pt idx="1589">
                  <c:v>-8.2979425918028541E-3</c:v>
                </c:pt>
                <c:pt idx="1590">
                  <c:v>6.9690247324516123E-3</c:v>
                </c:pt>
                <c:pt idx="1591">
                  <c:v>5.3534166057189866E-4</c:v>
                </c:pt>
                <c:pt idx="1592">
                  <c:v>-9.8935315820928727E-3</c:v>
                </c:pt>
                <c:pt idx="1593">
                  <c:v>0.19659112823623123</c:v>
                </c:pt>
                <c:pt idx="1594">
                  <c:v>0.28270010858555428</c:v>
                </c:pt>
                <c:pt idx="1595">
                  <c:v>0.36400013075751025</c:v>
                </c:pt>
                <c:pt idx="1596">
                  <c:v>0.43657958647437961</c:v>
                </c:pt>
                <c:pt idx="1597">
                  <c:v>-0.71501693982478587</c:v>
                </c:pt>
                <c:pt idx="1598">
                  <c:v>-0.67273393714928154</c:v>
                </c:pt>
                <c:pt idx="1599">
                  <c:v>0.38245468486451484</c:v>
                </c:pt>
                <c:pt idx="1600">
                  <c:v>-0.83877744354781314</c:v>
                </c:pt>
                <c:pt idx="1601">
                  <c:v>0.4029145980842283</c:v>
                </c:pt>
                <c:pt idx="1602">
                  <c:v>-1.1092549219109702</c:v>
                </c:pt>
                <c:pt idx="1603">
                  <c:v>9.8074546017178299E-2</c:v>
                </c:pt>
                <c:pt idx="1604">
                  <c:v>-0.65390283318566755</c:v>
                </c:pt>
                <c:pt idx="1605">
                  <c:v>-0.72888315789097879</c:v>
                </c:pt>
                <c:pt idx="1606">
                  <c:v>-1.0909654046305421</c:v>
                </c:pt>
                <c:pt idx="1607">
                  <c:v>-0.72229570029284029</c:v>
                </c:pt>
                <c:pt idx="1608">
                  <c:v>2.0314516460049472E-2</c:v>
                </c:pt>
                <c:pt idx="1609">
                  <c:v>1.4652342276763259</c:v>
                </c:pt>
                <c:pt idx="1610">
                  <c:v>1.1330448608954415</c:v>
                </c:pt>
                <c:pt idx="1611">
                  <c:v>-3.8821069884682757E-2</c:v>
                </c:pt>
                <c:pt idx="1612">
                  <c:v>-2.6342081763682173E-2</c:v>
                </c:pt>
                <c:pt idx="1613">
                  <c:v>-0.3670823900267251</c:v>
                </c:pt>
                <c:pt idx="1614">
                  <c:v>-0.31864344826982921</c:v>
                </c:pt>
                <c:pt idx="1615">
                  <c:v>-0.3981657460692446</c:v>
                </c:pt>
                <c:pt idx="1616">
                  <c:v>-0.79192297546394386</c:v>
                </c:pt>
                <c:pt idx="1617">
                  <c:v>-0.50123331721143327</c:v>
                </c:pt>
                <c:pt idx="1618">
                  <c:v>-0.46119874431842095</c:v>
                </c:pt>
                <c:pt idx="1619">
                  <c:v>-0.49674310624354462</c:v>
                </c:pt>
                <c:pt idx="1620">
                  <c:v>-0.49763834050917155</c:v>
                </c:pt>
                <c:pt idx="1621">
                  <c:v>-0.46878355141332062</c:v>
                </c:pt>
                <c:pt idx="1622">
                  <c:v>-0.93926152839142829</c:v>
                </c:pt>
                <c:pt idx="1623">
                  <c:v>-0.94710506065471922</c:v>
                </c:pt>
                <c:pt idx="1624">
                  <c:v>-2.0077087674857753E-2</c:v>
                </c:pt>
                <c:pt idx="1625">
                  <c:v>0.45731275329954019</c:v>
                </c:pt>
                <c:pt idx="1626">
                  <c:v>0.31218489497774038</c:v>
                </c:pt>
                <c:pt idx="1627">
                  <c:v>-0.8580320190253381</c:v>
                </c:pt>
                <c:pt idx="1628">
                  <c:v>-0.35222754994583222</c:v>
                </c:pt>
                <c:pt idx="1629">
                  <c:v>-0.56274127865015222</c:v>
                </c:pt>
                <c:pt idx="1630">
                  <c:v>-0.43373935593665108</c:v>
                </c:pt>
                <c:pt idx="1631">
                  <c:v>-0.48722693293400815</c:v>
                </c:pt>
                <c:pt idx="1632">
                  <c:v>-0.55569089683860784</c:v>
                </c:pt>
                <c:pt idx="1633">
                  <c:v>-0.45861749101967075</c:v>
                </c:pt>
                <c:pt idx="1634">
                  <c:v>-0.46455531958709417</c:v>
                </c:pt>
                <c:pt idx="1635">
                  <c:v>-0.43169626204088007</c:v>
                </c:pt>
                <c:pt idx="1636">
                  <c:v>1.0962360049530591</c:v>
                </c:pt>
                <c:pt idx="1637">
                  <c:v>1.113831332807665</c:v>
                </c:pt>
                <c:pt idx="1638">
                  <c:v>1.1097009225743693</c:v>
                </c:pt>
                <c:pt idx="1639">
                  <c:v>1.1518404294132487</c:v>
                </c:pt>
                <c:pt idx="1640">
                  <c:v>1.1824753507962233</c:v>
                </c:pt>
                <c:pt idx="1641">
                  <c:v>0.99083448622516046</c:v>
                </c:pt>
                <c:pt idx="1642">
                  <c:v>1.0574027275768696</c:v>
                </c:pt>
                <c:pt idx="1643">
                  <c:v>1.0467202380004172</c:v>
                </c:pt>
                <c:pt idx="1644">
                  <c:v>1.1942334865750037</c:v>
                </c:pt>
                <c:pt idx="1645">
                  <c:v>0.27548802254376825</c:v>
                </c:pt>
                <c:pt idx="1646">
                  <c:v>1.1078130341351502</c:v>
                </c:pt>
                <c:pt idx="1647">
                  <c:v>1.0167152755835442</c:v>
                </c:pt>
                <c:pt idx="1648">
                  <c:v>2.1470420398823022</c:v>
                </c:pt>
                <c:pt idx="1649">
                  <c:v>1.9413646320984317</c:v>
                </c:pt>
                <c:pt idx="1650">
                  <c:v>1.5681236146586293</c:v>
                </c:pt>
                <c:pt idx="1651">
                  <c:v>1.5741548283864435</c:v>
                </c:pt>
                <c:pt idx="1652">
                  <c:v>-0.545216242417776</c:v>
                </c:pt>
                <c:pt idx="1653">
                  <c:v>0.75854742122776164</c:v>
                </c:pt>
                <c:pt idx="1654">
                  <c:v>2.3372464528002803</c:v>
                </c:pt>
                <c:pt idx="1655">
                  <c:v>1.2610178030677586</c:v>
                </c:pt>
                <c:pt idx="1656">
                  <c:v>0.65334168427744121</c:v>
                </c:pt>
                <c:pt idx="1657">
                  <c:v>0.56223545029157884</c:v>
                </c:pt>
                <c:pt idx="1658">
                  <c:v>0.47619874743895524</c:v>
                </c:pt>
                <c:pt idx="1659">
                  <c:v>0.40490760251879393</c:v>
                </c:pt>
                <c:pt idx="1660">
                  <c:v>0.41857713680211556</c:v>
                </c:pt>
                <c:pt idx="1661">
                  <c:v>0.28863458219027288</c:v>
                </c:pt>
                <c:pt idx="1662">
                  <c:v>0.25411813588233068</c:v>
                </c:pt>
                <c:pt idx="1663">
                  <c:v>0.14732459810904502</c:v>
                </c:pt>
                <c:pt idx="1664">
                  <c:v>-1.514072378145938</c:v>
                </c:pt>
                <c:pt idx="1665">
                  <c:v>-6.2590852984561435E-2</c:v>
                </c:pt>
                <c:pt idx="1666">
                  <c:v>0.84101016071205348</c:v>
                </c:pt>
                <c:pt idx="1667">
                  <c:v>-0.40332116523121309</c:v>
                </c:pt>
                <c:pt idx="1668">
                  <c:v>-1.2446432779528589</c:v>
                </c:pt>
                <c:pt idx="1669">
                  <c:v>-1.2658056260990695</c:v>
                </c:pt>
                <c:pt idx="1670">
                  <c:v>-1.2264886588958706</c:v>
                </c:pt>
                <c:pt idx="1671">
                  <c:v>-1.209329424637356</c:v>
                </c:pt>
                <c:pt idx="1672">
                  <c:v>-1.2788727240445075</c:v>
                </c:pt>
                <c:pt idx="1673">
                  <c:v>-1.3208416013105611</c:v>
                </c:pt>
                <c:pt idx="1674">
                  <c:v>-1.328009661825273</c:v>
                </c:pt>
                <c:pt idx="1675">
                  <c:v>0.27383288115288257</c:v>
                </c:pt>
                <c:pt idx="1676">
                  <c:v>-0.3945387175432517</c:v>
                </c:pt>
                <c:pt idx="1677">
                  <c:v>-1.3721308412881772</c:v>
                </c:pt>
                <c:pt idx="1678">
                  <c:v>-3.9417110356801826</c:v>
                </c:pt>
                <c:pt idx="1679">
                  <c:v>-3.7601703485974962</c:v>
                </c:pt>
                <c:pt idx="1680">
                  <c:v>-3.666045095717013</c:v>
                </c:pt>
                <c:pt idx="1681">
                  <c:v>-3.6656878032061249</c:v>
                </c:pt>
                <c:pt idx="1682">
                  <c:v>-3.8434375181030034</c:v>
                </c:pt>
                <c:pt idx="1683">
                  <c:v>-3.8834865943835624</c:v>
                </c:pt>
                <c:pt idx="1684">
                  <c:v>-0.12314708680632823</c:v>
                </c:pt>
                <c:pt idx="1685">
                  <c:v>-2.5786114989542568E-2</c:v>
                </c:pt>
                <c:pt idx="1686">
                  <c:v>4.1829533365371971E-2</c:v>
                </c:pt>
                <c:pt idx="1687">
                  <c:v>-0.11004063339115025</c:v>
                </c:pt>
                <c:pt idx="1688">
                  <c:v>-2.2512598718995819E-2</c:v>
                </c:pt>
                <c:pt idx="1689">
                  <c:v>-0.99787676476335341</c:v>
                </c:pt>
                <c:pt idx="1690">
                  <c:v>1.6056267520843113</c:v>
                </c:pt>
                <c:pt idx="1691">
                  <c:v>0.87883994900443041</c:v>
                </c:pt>
                <c:pt idx="1692">
                  <c:v>-0.1021418346981444</c:v>
                </c:pt>
                <c:pt idx="1693">
                  <c:v>-0.56210782018902816</c:v>
                </c:pt>
                <c:pt idx="1694">
                  <c:v>-0.61983750778640334</c:v>
                </c:pt>
                <c:pt idx="1695">
                  <c:v>-0.16358517649110799</c:v>
                </c:pt>
                <c:pt idx="1696">
                  <c:v>-1.8333206958100902E-2</c:v>
                </c:pt>
                <c:pt idx="1697">
                  <c:v>-0.17461608805640563</c:v>
                </c:pt>
                <c:pt idx="1698">
                  <c:v>-0.72379052860259918</c:v>
                </c:pt>
                <c:pt idx="1699">
                  <c:v>-0.71978588285016953</c:v>
                </c:pt>
                <c:pt idx="1700">
                  <c:v>0.4107534626183742</c:v>
                </c:pt>
                <c:pt idx="1701">
                  <c:v>1.427181612351062E-2</c:v>
                </c:pt>
                <c:pt idx="1702">
                  <c:v>-0.20781863722036586</c:v>
                </c:pt>
                <c:pt idx="1703">
                  <c:v>-0.20354513445176556</c:v>
                </c:pt>
                <c:pt idx="1704">
                  <c:v>-1.467436435070975E-2</c:v>
                </c:pt>
                <c:pt idx="1705">
                  <c:v>-1.3773014069192411E-2</c:v>
                </c:pt>
                <c:pt idx="1706">
                  <c:v>7.5931291615561031E-2</c:v>
                </c:pt>
                <c:pt idx="1707">
                  <c:v>0.38553517023203976</c:v>
                </c:pt>
                <c:pt idx="1708">
                  <c:v>1.1451184547099282</c:v>
                </c:pt>
                <c:pt idx="1709">
                  <c:v>1.0673275034103666</c:v>
                </c:pt>
                <c:pt idx="1710">
                  <c:v>0.96941588477753682</c:v>
                </c:pt>
                <c:pt idx="1711">
                  <c:v>1.002455186759561</c:v>
                </c:pt>
                <c:pt idx="1712">
                  <c:v>1.1396736452754901</c:v>
                </c:pt>
                <c:pt idx="1713">
                  <c:v>0.22600492643456999</c:v>
                </c:pt>
                <c:pt idx="1714">
                  <c:v>0.98614341505842518</c:v>
                </c:pt>
                <c:pt idx="1715">
                  <c:v>1.0517163024511733</c:v>
                </c:pt>
                <c:pt idx="1716">
                  <c:v>0.50967807241483842</c:v>
                </c:pt>
                <c:pt idx="1717">
                  <c:v>0.61130734959177568</c:v>
                </c:pt>
                <c:pt idx="1718">
                  <c:v>0.63483293265757978</c:v>
                </c:pt>
                <c:pt idx="1719">
                  <c:v>0.65719773714695218</c:v>
                </c:pt>
                <c:pt idx="1720">
                  <c:v>0.63198142872602991</c:v>
                </c:pt>
                <c:pt idx="1721">
                  <c:v>0.59227218996135766</c:v>
                </c:pt>
                <c:pt idx="1722">
                  <c:v>0.58708923423921222</c:v>
                </c:pt>
                <c:pt idx="1723">
                  <c:v>0.59401531938991614</c:v>
                </c:pt>
                <c:pt idx="1724">
                  <c:v>0.82095200533564816</c:v>
                </c:pt>
                <c:pt idx="1725">
                  <c:v>0.8103405907315987</c:v>
                </c:pt>
                <c:pt idx="1726">
                  <c:v>-0.42208903767188061</c:v>
                </c:pt>
                <c:pt idx="1727">
                  <c:v>0.98986671598662035</c:v>
                </c:pt>
                <c:pt idx="1728">
                  <c:v>1.06282938914806</c:v>
                </c:pt>
                <c:pt idx="1729">
                  <c:v>0.96052261363993696</c:v>
                </c:pt>
                <c:pt idx="1730">
                  <c:v>0.93819028326804021</c:v>
                </c:pt>
                <c:pt idx="1731">
                  <c:v>-0.2524248883958965</c:v>
                </c:pt>
                <c:pt idx="1732">
                  <c:v>1.0114316258816336</c:v>
                </c:pt>
                <c:pt idx="1733">
                  <c:v>1.0336474724384181</c:v>
                </c:pt>
                <c:pt idx="1734">
                  <c:v>1.0742773034579638</c:v>
                </c:pt>
                <c:pt idx="1735">
                  <c:v>0.51430258573213383</c:v>
                </c:pt>
                <c:pt idx="1736">
                  <c:v>1.1926693899991643</c:v>
                </c:pt>
                <c:pt idx="1737">
                  <c:v>0.97995721937787017</c:v>
                </c:pt>
                <c:pt idx="1738">
                  <c:v>1.0580003614269018</c:v>
                </c:pt>
                <c:pt idx="1739">
                  <c:v>1.0385865682173392</c:v>
                </c:pt>
                <c:pt idx="1740">
                  <c:v>1.1354122010183714</c:v>
                </c:pt>
                <c:pt idx="1741">
                  <c:v>1.023614525079253</c:v>
                </c:pt>
                <c:pt idx="1742">
                  <c:v>0.98981736218784944</c:v>
                </c:pt>
                <c:pt idx="1743">
                  <c:v>0.96583857274218543</c:v>
                </c:pt>
                <c:pt idx="1744">
                  <c:v>1.0280032571162958</c:v>
                </c:pt>
                <c:pt idx="1745">
                  <c:v>1.0357488837367297</c:v>
                </c:pt>
                <c:pt idx="1746">
                  <c:v>1.059405097340433</c:v>
                </c:pt>
                <c:pt idx="1747">
                  <c:v>1.096986554194044</c:v>
                </c:pt>
                <c:pt idx="1748">
                  <c:v>3.1232018408195152E-2</c:v>
                </c:pt>
                <c:pt idx="1749">
                  <c:v>4.1554447759180775E-2</c:v>
                </c:pt>
                <c:pt idx="1750">
                  <c:v>8.9867464903678335E-2</c:v>
                </c:pt>
                <c:pt idx="1751">
                  <c:v>3.0826721810439165E-2</c:v>
                </c:pt>
                <c:pt idx="1752">
                  <c:v>6.1938166186162998E-2</c:v>
                </c:pt>
                <c:pt idx="1753">
                  <c:v>0.12883525452986383</c:v>
                </c:pt>
                <c:pt idx="1754">
                  <c:v>-1.4686658937812931</c:v>
                </c:pt>
                <c:pt idx="1755">
                  <c:v>0.37169673940612447</c:v>
                </c:pt>
                <c:pt idx="1756">
                  <c:v>1.873269569993774</c:v>
                </c:pt>
                <c:pt idx="1757">
                  <c:v>-0.47210108688381491</c:v>
                </c:pt>
                <c:pt idx="1758">
                  <c:v>0.51250796972944168</c:v>
                </c:pt>
                <c:pt idx="1759">
                  <c:v>0.70973155728069859</c:v>
                </c:pt>
                <c:pt idx="1760">
                  <c:v>0.68964686086068683</c:v>
                </c:pt>
                <c:pt idx="1761">
                  <c:v>0.73095423601342113</c:v>
                </c:pt>
                <c:pt idx="1762">
                  <c:v>0.75582851067981027</c:v>
                </c:pt>
                <c:pt idx="1763">
                  <c:v>0.77222655941802709</c:v>
                </c:pt>
                <c:pt idx="1764">
                  <c:v>0.75883728089058544</c:v>
                </c:pt>
                <c:pt idx="1765">
                  <c:v>0.77654942688617856</c:v>
                </c:pt>
                <c:pt idx="1766">
                  <c:v>0.78507551162273537</c:v>
                </c:pt>
                <c:pt idx="1767">
                  <c:v>-0.14360257815472921</c:v>
                </c:pt>
                <c:pt idx="1768">
                  <c:v>0.67773841250427369</c:v>
                </c:pt>
                <c:pt idx="1769">
                  <c:v>0.72793972891776038</c:v>
                </c:pt>
                <c:pt idx="1770">
                  <c:v>0.79819406211962718</c:v>
                </c:pt>
                <c:pt idx="1771">
                  <c:v>0.81194224948721616</c:v>
                </c:pt>
                <c:pt idx="1772">
                  <c:v>0.75707551159958486</c:v>
                </c:pt>
                <c:pt idx="1773">
                  <c:v>0.73508545515439483</c:v>
                </c:pt>
                <c:pt idx="1774">
                  <c:v>0.70178583054849397</c:v>
                </c:pt>
                <c:pt idx="1775">
                  <c:v>0.58719342693221654</c:v>
                </c:pt>
                <c:pt idx="1776">
                  <c:v>0.61682711212942698</c:v>
                </c:pt>
                <c:pt idx="1777">
                  <c:v>-0.33974233533910891</c:v>
                </c:pt>
                <c:pt idx="1778">
                  <c:v>2.2127812763588723</c:v>
                </c:pt>
                <c:pt idx="1779">
                  <c:v>0.62022305351062168</c:v>
                </c:pt>
                <c:pt idx="1780">
                  <c:v>0.56858950972532152</c:v>
                </c:pt>
                <c:pt idx="1781">
                  <c:v>0.5961830595888441</c:v>
                </c:pt>
                <c:pt idx="1782">
                  <c:v>0.5854600478021772</c:v>
                </c:pt>
                <c:pt idx="1783">
                  <c:v>0.51168250763854983</c:v>
                </c:pt>
                <c:pt idx="1784">
                  <c:v>-0.3361553617221118</c:v>
                </c:pt>
                <c:pt idx="1785">
                  <c:v>-0.37851221315390982</c:v>
                </c:pt>
                <c:pt idx="1786">
                  <c:v>0.55081342791728005</c:v>
                </c:pt>
                <c:pt idx="1787">
                  <c:v>0.59340742645155586</c:v>
                </c:pt>
                <c:pt idx="1788">
                  <c:v>0.67716005502091792</c:v>
                </c:pt>
                <c:pt idx="1789">
                  <c:v>0.55230094638453053</c:v>
                </c:pt>
                <c:pt idx="1790">
                  <c:v>0.44855779164425214</c:v>
                </c:pt>
                <c:pt idx="1791">
                  <c:v>0.41966749434673206</c:v>
                </c:pt>
                <c:pt idx="1792">
                  <c:v>0.21581304813340768</c:v>
                </c:pt>
                <c:pt idx="1793">
                  <c:v>0.25484099263659338</c:v>
                </c:pt>
                <c:pt idx="1794">
                  <c:v>3.1309422343324178E-2</c:v>
                </c:pt>
                <c:pt idx="1795">
                  <c:v>0.22799487569353613</c:v>
                </c:pt>
                <c:pt idx="1796">
                  <c:v>0.27749223955142399</c:v>
                </c:pt>
                <c:pt idx="1797">
                  <c:v>0.30783857832210137</c:v>
                </c:pt>
                <c:pt idx="1798">
                  <c:v>0.33785068720609168</c:v>
                </c:pt>
                <c:pt idx="1799">
                  <c:v>0.32851841686758187</c:v>
                </c:pt>
                <c:pt idx="1800">
                  <c:v>0.33340399127312681</c:v>
                </c:pt>
                <c:pt idx="1801">
                  <c:v>0.25888198295183518</c:v>
                </c:pt>
                <c:pt idx="1802">
                  <c:v>0.23611022235221391</c:v>
                </c:pt>
                <c:pt idx="1803">
                  <c:v>0.35214627787583347</c:v>
                </c:pt>
                <c:pt idx="1804">
                  <c:v>0.28249247464062122</c:v>
                </c:pt>
                <c:pt idx="1805">
                  <c:v>0.28329826414453269</c:v>
                </c:pt>
                <c:pt idx="1806">
                  <c:v>0.26063208102893803</c:v>
                </c:pt>
                <c:pt idx="1807">
                  <c:v>0.33527687520873972</c:v>
                </c:pt>
                <c:pt idx="1808">
                  <c:v>0.2533309380493034</c:v>
                </c:pt>
                <c:pt idx="1809">
                  <c:v>0.21403196519649675</c:v>
                </c:pt>
                <c:pt idx="1810">
                  <c:v>0.13851230321965538</c:v>
                </c:pt>
                <c:pt idx="1811">
                  <c:v>-0.30595160381590447</c:v>
                </c:pt>
                <c:pt idx="1812">
                  <c:v>-0.99696119279246942</c:v>
                </c:pt>
                <c:pt idx="1813">
                  <c:v>-0.57827955892845095</c:v>
                </c:pt>
                <c:pt idx="1814">
                  <c:v>2.7388684025529884E-2</c:v>
                </c:pt>
                <c:pt idx="1815">
                  <c:v>-3.6435193344899794E-2</c:v>
                </c:pt>
                <c:pt idx="1816">
                  <c:v>-0.76820194795611352</c:v>
                </c:pt>
                <c:pt idx="1817">
                  <c:v>-0.10021995403304633</c:v>
                </c:pt>
                <c:pt idx="1818">
                  <c:v>-0.73608829422859401</c:v>
                </c:pt>
                <c:pt idx="1819">
                  <c:v>0.14668678773809168</c:v>
                </c:pt>
                <c:pt idx="1820">
                  <c:v>0.11437346451376432</c:v>
                </c:pt>
                <c:pt idx="1821">
                  <c:v>0.18299013774020215</c:v>
                </c:pt>
                <c:pt idx="1822">
                  <c:v>-0.17027713117551527</c:v>
                </c:pt>
                <c:pt idx="1823">
                  <c:v>-5.0027361933682984E-2</c:v>
                </c:pt>
                <c:pt idx="1824">
                  <c:v>-6.4610916957623443E-2</c:v>
                </c:pt>
                <c:pt idx="1825">
                  <c:v>-4.058365105311975E-2</c:v>
                </c:pt>
                <c:pt idx="1826">
                  <c:v>-0.15360556437909806</c:v>
                </c:pt>
                <c:pt idx="1827">
                  <c:v>0.21912777123139268</c:v>
                </c:pt>
                <c:pt idx="1828">
                  <c:v>1.8109701715533877</c:v>
                </c:pt>
                <c:pt idx="1829">
                  <c:v>1.158920715759439</c:v>
                </c:pt>
                <c:pt idx="1830">
                  <c:v>0.83060889409086947</c:v>
                </c:pt>
                <c:pt idx="1831">
                  <c:v>0.41857763323703595</c:v>
                </c:pt>
                <c:pt idx="1832">
                  <c:v>1.362666405141255E-2</c:v>
                </c:pt>
                <c:pt idx="1833">
                  <c:v>-0.34605821909091117</c:v>
                </c:pt>
                <c:pt idx="1834">
                  <c:v>-3.6050032868362711E-2</c:v>
                </c:pt>
                <c:pt idx="1835">
                  <c:v>0.38092386949668811</c:v>
                </c:pt>
                <c:pt idx="1836">
                  <c:v>0.12688819330899331</c:v>
                </c:pt>
                <c:pt idx="1837">
                  <c:v>-0.51142331827517873</c:v>
                </c:pt>
                <c:pt idx="1838">
                  <c:v>0.11160652022968501</c:v>
                </c:pt>
                <c:pt idx="1839">
                  <c:v>-0.60650287820848969</c:v>
                </c:pt>
                <c:pt idx="1840">
                  <c:v>-0.69220358146320604</c:v>
                </c:pt>
                <c:pt idx="1841">
                  <c:v>-0.75025082900714346</c:v>
                </c:pt>
                <c:pt idx="1842">
                  <c:v>-0.70473540971828807</c:v>
                </c:pt>
                <c:pt idx="1843">
                  <c:v>4.2506089209719586E-2</c:v>
                </c:pt>
                <c:pt idx="1844">
                  <c:v>-0.15943895203846739</c:v>
                </c:pt>
                <c:pt idx="1845">
                  <c:v>0.32908299490699561</c:v>
                </c:pt>
                <c:pt idx="1846">
                  <c:v>-0.14985728708974591</c:v>
                </c:pt>
                <c:pt idx="1847">
                  <c:v>8.9296039940126665E-2</c:v>
                </c:pt>
                <c:pt idx="1848">
                  <c:v>1.150671810310788</c:v>
                </c:pt>
                <c:pt idx="1849">
                  <c:v>0.4469513789654303</c:v>
                </c:pt>
                <c:pt idx="1850">
                  <c:v>0.2418709067346807</c:v>
                </c:pt>
                <c:pt idx="1851">
                  <c:v>1.0145376038841891</c:v>
                </c:pt>
                <c:pt idx="1852">
                  <c:v>0.59735451948241325</c:v>
                </c:pt>
                <c:pt idx="1853">
                  <c:v>0.14349635484228224</c:v>
                </c:pt>
                <c:pt idx="1854">
                  <c:v>0.24889642072342053</c:v>
                </c:pt>
                <c:pt idx="1855">
                  <c:v>0.61944086065639459</c:v>
                </c:pt>
                <c:pt idx="1856">
                  <c:v>1.0428098933033552</c:v>
                </c:pt>
                <c:pt idx="1857">
                  <c:v>0.89698146900080977</c:v>
                </c:pt>
                <c:pt idx="1858">
                  <c:v>0.38638448119823887</c:v>
                </c:pt>
                <c:pt idx="1859">
                  <c:v>-0.18593165618901825</c:v>
                </c:pt>
                <c:pt idx="1860">
                  <c:v>-6.0115187993835924E-2</c:v>
                </c:pt>
                <c:pt idx="1861">
                  <c:v>-0.16270853573085145</c:v>
                </c:pt>
                <c:pt idx="1862">
                  <c:v>-0.31810573825668848</c:v>
                </c:pt>
                <c:pt idx="1863">
                  <c:v>-0.37292999516166081</c:v>
                </c:pt>
                <c:pt idx="1864">
                  <c:v>-0.59151080794887256</c:v>
                </c:pt>
                <c:pt idx="1865">
                  <c:v>-0.44138052086151114</c:v>
                </c:pt>
                <c:pt idx="1866">
                  <c:v>-0.20626408731389578</c:v>
                </c:pt>
                <c:pt idx="1867">
                  <c:v>-0.10024350290395245</c:v>
                </c:pt>
                <c:pt idx="1868">
                  <c:v>-4.5453857060907842E-2</c:v>
                </c:pt>
                <c:pt idx="1869">
                  <c:v>2.4885305951123867E-2</c:v>
                </c:pt>
                <c:pt idx="1870">
                  <c:v>9.5177910985075137E-2</c:v>
                </c:pt>
                <c:pt idx="1871">
                  <c:v>0.25354897347331129</c:v>
                </c:pt>
                <c:pt idx="1872">
                  <c:v>1.5303598400421814</c:v>
                </c:pt>
                <c:pt idx="1873">
                  <c:v>1.797290305011533</c:v>
                </c:pt>
                <c:pt idx="1874">
                  <c:v>1.5562655000041885</c:v>
                </c:pt>
                <c:pt idx="1875">
                  <c:v>0.60473126098338503</c:v>
                </c:pt>
                <c:pt idx="1876">
                  <c:v>0.24478572181320377</c:v>
                </c:pt>
                <c:pt idx="1877">
                  <c:v>-0.2356489887015405</c:v>
                </c:pt>
                <c:pt idx="1878">
                  <c:v>-0.13404009996411401</c:v>
                </c:pt>
                <c:pt idx="1879">
                  <c:v>-7.320221647913823E-2</c:v>
                </c:pt>
                <c:pt idx="1880">
                  <c:v>3.965011380943867E-2</c:v>
                </c:pt>
                <c:pt idx="1881">
                  <c:v>-0.1522564175649512</c:v>
                </c:pt>
                <c:pt idx="1882">
                  <c:v>-0.15468123510345899</c:v>
                </c:pt>
                <c:pt idx="1883">
                  <c:v>7.4451323150322976E-2</c:v>
                </c:pt>
                <c:pt idx="1884">
                  <c:v>-1.9340847957958807</c:v>
                </c:pt>
                <c:pt idx="1885">
                  <c:v>-8.241591690467924E-2</c:v>
                </c:pt>
                <c:pt idx="1886">
                  <c:v>-0.11892274830198897</c:v>
                </c:pt>
                <c:pt idx="1887">
                  <c:v>9.2917168603022186E-3</c:v>
                </c:pt>
                <c:pt idx="1888">
                  <c:v>2.6681528596678755E-2</c:v>
                </c:pt>
                <c:pt idx="1889">
                  <c:v>-1.6098999506400118</c:v>
                </c:pt>
                <c:pt idx="1890">
                  <c:v>-1.616468699933721</c:v>
                </c:pt>
                <c:pt idx="1891">
                  <c:v>0.13432853048594842</c:v>
                </c:pt>
                <c:pt idx="1892">
                  <c:v>-1.216882284761039</c:v>
                </c:pt>
                <c:pt idx="1893">
                  <c:v>6.365808123872424E-2</c:v>
                </c:pt>
                <c:pt idx="1894">
                  <c:v>0.1077375515769968</c:v>
                </c:pt>
                <c:pt idx="1895">
                  <c:v>5.7279643121564826E-2</c:v>
                </c:pt>
                <c:pt idx="1896">
                  <c:v>-1.5232326528291129</c:v>
                </c:pt>
                <c:pt idx="1897">
                  <c:v>-0.26506990932037489</c:v>
                </c:pt>
                <c:pt idx="1898">
                  <c:v>1.0879117013045443</c:v>
                </c:pt>
                <c:pt idx="1899">
                  <c:v>-0.34008042892184925</c:v>
                </c:pt>
                <c:pt idx="1900">
                  <c:v>-0.33137420767531872</c:v>
                </c:pt>
                <c:pt idx="1901">
                  <c:v>-2.4756020218350114</c:v>
                </c:pt>
                <c:pt idx="1902">
                  <c:v>-0.4201787277584817</c:v>
                </c:pt>
                <c:pt idx="1903">
                  <c:v>-2.6932336143560436</c:v>
                </c:pt>
                <c:pt idx="1904">
                  <c:v>0.71674851318653399</c:v>
                </c:pt>
                <c:pt idx="1905">
                  <c:v>-0.8211810085478809</c:v>
                </c:pt>
                <c:pt idx="1906">
                  <c:v>-0.89306200530716418</c:v>
                </c:pt>
                <c:pt idx="1907">
                  <c:v>0.42498809081702982</c:v>
                </c:pt>
                <c:pt idx="1908">
                  <c:v>0.45364828058993373</c:v>
                </c:pt>
                <c:pt idx="1909">
                  <c:v>0.46105941007858614</c:v>
                </c:pt>
                <c:pt idx="1910">
                  <c:v>0.4543834193007022</c:v>
                </c:pt>
                <c:pt idx="1911">
                  <c:v>0.41056742263766199</c:v>
                </c:pt>
                <c:pt idx="1912">
                  <c:v>0.36256663980022813</c:v>
                </c:pt>
                <c:pt idx="1913">
                  <c:v>1.2422459803823767</c:v>
                </c:pt>
                <c:pt idx="1914">
                  <c:v>0.40629383394637397</c:v>
                </c:pt>
                <c:pt idx="1915">
                  <c:v>0.45746582233304323</c:v>
                </c:pt>
                <c:pt idx="1916">
                  <c:v>0.47560181985011063</c:v>
                </c:pt>
                <c:pt idx="1917">
                  <c:v>-0.42863030934769886</c:v>
                </c:pt>
                <c:pt idx="1918">
                  <c:v>0.4723625277295308</c:v>
                </c:pt>
                <c:pt idx="1919">
                  <c:v>2.1964873849151112</c:v>
                </c:pt>
                <c:pt idx="1920">
                  <c:v>1.5820583639814902</c:v>
                </c:pt>
                <c:pt idx="1921">
                  <c:v>1.3883234388062602</c:v>
                </c:pt>
                <c:pt idx="1922">
                  <c:v>-0.31422913554546472</c:v>
                </c:pt>
                <c:pt idx="1923">
                  <c:v>-1.0608982324912886</c:v>
                </c:pt>
                <c:pt idx="1924">
                  <c:v>8.7841482181974267E-2</c:v>
                </c:pt>
                <c:pt idx="1925">
                  <c:v>0.11317886754730851</c:v>
                </c:pt>
                <c:pt idx="1926">
                  <c:v>0.20062791550279074</c:v>
                </c:pt>
                <c:pt idx="1927">
                  <c:v>0.19600680338520166</c:v>
                </c:pt>
                <c:pt idx="1928">
                  <c:v>-1.027747207040294</c:v>
                </c:pt>
                <c:pt idx="1929">
                  <c:v>-0.99696759426259351</c:v>
                </c:pt>
                <c:pt idx="1930">
                  <c:v>0.11912880198223287</c:v>
                </c:pt>
                <c:pt idx="1931">
                  <c:v>0.19414212840840062</c:v>
                </c:pt>
                <c:pt idx="1932">
                  <c:v>-1.1438670782605216</c:v>
                </c:pt>
                <c:pt idx="1933">
                  <c:v>0.19623398068514797</c:v>
                </c:pt>
                <c:pt idx="1934">
                  <c:v>9.5525445887434168E-2</c:v>
                </c:pt>
                <c:pt idx="1935">
                  <c:v>0.14946735632587929</c:v>
                </c:pt>
                <c:pt idx="1936">
                  <c:v>4.1111070538722566E-2</c:v>
                </c:pt>
                <c:pt idx="1937">
                  <c:v>8.035375655773544E-3</c:v>
                </c:pt>
                <c:pt idx="1938">
                  <c:v>-0.59574958566443104</c:v>
                </c:pt>
                <c:pt idx="1939">
                  <c:v>-0.73395300150617626</c:v>
                </c:pt>
                <c:pt idx="1940">
                  <c:v>-0.55461943506233036</c:v>
                </c:pt>
                <c:pt idx="1941">
                  <c:v>-0.61615229351048517</c:v>
                </c:pt>
                <c:pt idx="1942">
                  <c:v>2.4735933981496892E-2</c:v>
                </c:pt>
                <c:pt idx="1943">
                  <c:v>-3.4495141908168096E-2</c:v>
                </c:pt>
                <c:pt idx="1944">
                  <c:v>0.19099203618407271</c:v>
                </c:pt>
                <c:pt idx="1945">
                  <c:v>0.28589334772295516</c:v>
                </c:pt>
                <c:pt idx="1946">
                  <c:v>0.2047060076638986</c:v>
                </c:pt>
                <c:pt idx="1947">
                  <c:v>-0.38443193365268491</c:v>
                </c:pt>
                <c:pt idx="1948">
                  <c:v>-0.23230647715984648</c:v>
                </c:pt>
                <c:pt idx="1949">
                  <c:v>-0.23008002767819047</c:v>
                </c:pt>
                <c:pt idx="1950">
                  <c:v>-9.8197424076669676E-2</c:v>
                </c:pt>
                <c:pt idx="1951">
                  <c:v>-0.15049365474425727</c:v>
                </c:pt>
                <c:pt idx="1952">
                  <c:v>-0.15773000418292396</c:v>
                </c:pt>
                <c:pt idx="1953">
                  <c:v>-0.25826892469856827</c:v>
                </c:pt>
                <c:pt idx="1954">
                  <c:v>0.36700446274012993</c:v>
                </c:pt>
                <c:pt idx="1955">
                  <c:v>0.4940492650360272</c:v>
                </c:pt>
                <c:pt idx="1956">
                  <c:v>0.58054590014120178</c:v>
                </c:pt>
                <c:pt idx="1957">
                  <c:v>-0.6020047268827623</c:v>
                </c:pt>
                <c:pt idx="1958">
                  <c:v>-0.49996660589345554</c:v>
                </c:pt>
                <c:pt idx="1959">
                  <c:v>0.63424798741859589</c:v>
                </c:pt>
                <c:pt idx="1960">
                  <c:v>0.55450455243464747</c:v>
                </c:pt>
                <c:pt idx="1961">
                  <c:v>0.60059374328487425</c:v>
                </c:pt>
                <c:pt idx="1962">
                  <c:v>-0.6732911408474539</c:v>
                </c:pt>
                <c:pt idx="1963">
                  <c:v>0.57740200152294474</c:v>
                </c:pt>
                <c:pt idx="1964">
                  <c:v>1.4690331178659657</c:v>
                </c:pt>
                <c:pt idx="1965">
                  <c:v>0.4306059064712689</c:v>
                </c:pt>
                <c:pt idx="1966">
                  <c:v>0.50040884969681754</c:v>
                </c:pt>
                <c:pt idx="1967">
                  <c:v>0.36019041677161906</c:v>
                </c:pt>
                <c:pt idx="1968">
                  <c:v>0.30952740480044416</c:v>
                </c:pt>
                <c:pt idx="1969">
                  <c:v>-1.2509028208236417</c:v>
                </c:pt>
                <c:pt idx="1970">
                  <c:v>0.28711351203141949</c:v>
                </c:pt>
                <c:pt idx="1971">
                  <c:v>0.39743232139701284</c:v>
                </c:pt>
                <c:pt idx="1972">
                  <c:v>0.38303247094222287</c:v>
                </c:pt>
                <c:pt idx="1973">
                  <c:v>0.40612414636974181</c:v>
                </c:pt>
                <c:pt idx="1974">
                  <c:v>0.45737830588210354</c:v>
                </c:pt>
                <c:pt idx="1975">
                  <c:v>0.40164052908876008</c:v>
                </c:pt>
                <c:pt idx="1976">
                  <c:v>0.33564928530606414</c:v>
                </c:pt>
                <c:pt idx="1977">
                  <c:v>0.44510593986114211</c:v>
                </c:pt>
                <c:pt idx="1978">
                  <c:v>0.44129341904919678</c:v>
                </c:pt>
                <c:pt idx="1979">
                  <c:v>0.42689483953934709</c:v>
                </c:pt>
                <c:pt idx="1980">
                  <c:v>0.44333175969149713</c:v>
                </c:pt>
                <c:pt idx="1981">
                  <c:v>0.40491626655507207</c:v>
                </c:pt>
                <c:pt idx="1982">
                  <c:v>0.53799591518579937</c:v>
                </c:pt>
                <c:pt idx="1983">
                  <c:v>0.37949579300415065</c:v>
                </c:pt>
                <c:pt idx="1984">
                  <c:v>0.43834648757601841</c:v>
                </c:pt>
                <c:pt idx="1985">
                  <c:v>0.350631753871052</c:v>
                </c:pt>
                <c:pt idx="1986">
                  <c:v>0.23593934429937063</c:v>
                </c:pt>
                <c:pt idx="1987">
                  <c:v>-0.47936972947514711</c:v>
                </c:pt>
                <c:pt idx="1988">
                  <c:v>0.28518468933243502</c:v>
                </c:pt>
                <c:pt idx="1989">
                  <c:v>0.3321903197677844</c:v>
                </c:pt>
                <c:pt idx="1990">
                  <c:v>0.36876953242106159</c:v>
                </c:pt>
                <c:pt idx="1991">
                  <c:v>-0.53951993146971899</c:v>
                </c:pt>
                <c:pt idx="1992">
                  <c:v>0.47216652727590103</c:v>
                </c:pt>
                <c:pt idx="1993">
                  <c:v>0.38357575815394618</c:v>
                </c:pt>
                <c:pt idx="1994">
                  <c:v>0.49783637356479271</c:v>
                </c:pt>
                <c:pt idx="1995">
                  <c:v>0.59993273265124392</c:v>
                </c:pt>
                <c:pt idx="1996">
                  <c:v>0.94167264559382313</c:v>
                </c:pt>
                <c:pt idx="1997">
                  <c:v>0.80986049074636624</c:v>
                </c:pt>
                <c:pt idx="1998">
                  <c:v>0.87406747986432232</c:v>
                </c:pt>
                <c:pt idx="1999">
                  <c:v>0.79906782999721837</c:v>
                </c:pt>
                <c:pt idx="2000">
                  <c:v>0.73682420259274506</c:v>
                </c:pt>
                <c:pt idx="2001">
                  <c:v>0.60404984988411969</c:v>
                </c:pt>
                <c:pt idx="2002">
                  <c:v>-1.3376904693482545</c:v>
                </c:pt>
                <c:pt idx="2003">
                  <c:v>-1.5417673512526968</c:v>
                </c:pt>
                <c:pt idx="2004">
                  <c:v>-2.9633202892193014</c:v>
                </c:pt>
                <c:pt idx="2005">
                  <c:v>-1.3793475090778859</c:v>
                </c:pt>
                <c:pt idx="2006">
                  <c:v>-1.4637089291049674</c:v>
                </c:pt>
                <c:pt idx="2007">
                  <c:v>-1.5305328387395447</c:v>
                </c:pt>
                <c:pt idx="2008">
                  <c:v>-1.6417064564061541</c:v>
                </c:pt>
                <c:pt idx="2009">
                  <c:v>-1.6750356330387421</c:v>
                </c:pt>
                <c:pt idx="2010">
                  <c:v>-4.3035788089584921</c:v>
                </c:pt>
                <c:pt idx="2011">
                  <c:v>-1.7597877082923055</c:v>
                </c:pt>
                <c:pt idx="2012">
                  <c:v>-4.5360976818320804</c:v>
                </c:pt>
                <c:pt idx="2013">
                  <c:v>-1.8431919700458368</c:v>
                </c:pt>
                <c:pt idx="2014">
                  <c:v>-4.6899397877649713</c:v>
                </c:pt>
                <c:pt idx="2015">
                  <c:v>-0.45882351843577224</c:v>
                </c:pt>
                <c:pt idx="2016">
                  <c:v>-1.8000208388376304</c:v>
                </c:pt>
                <c:pt idx="2017">
                  <c:v>-2.0986803820802908</c:v>
                </c:pt>
                <c:pt idx="2018">
                  <c:v>0.22565185335640636</c:v>
                </c:pt>
                <c:pt idx="2019">
                  <c:v>0.21045045068147369</c:v>
                </c:pt>
                <c:pt idx="2020">
                  <c:v>0.79064232730272965</c:v>
                </c:pt>
                <c:pt idx="2021">
                  <c:v>0.2416441835964761</c:v>
                </c:pt>
                <c:pt idx="2022">
                  <c:v>-0.11803378599953585</c:v>
                </c:pt>
                <c:pt idx="2023">
                  <c:v>0.46561906168019346</c:v>
                </c:pt>
                <c:pt idx="2024">
                  <c:v>0.51146763157590514</c:v>
                </c:pt>
                <c:pt idx="2025">
                  <c:v>0.54262960530569837</c:v>
                </c:pt>
                <c:pt idx="2026">
                  <c:v>0.61438161913037026</c:v>
                </c:pt>
                <c:pt idx="2027">
                  <c:v>1.9045239128866827</c:v>
                </c:pt>
                <c:pt idx="2028">
                  <c:v>1.3875560303733485</c:v>
                </c:pt>
                <c:pt idx="2029">
                  <c:v>1.1609440359739527</c:v>
                </c:pt>
                <c:pt idx="2030">
                  <c:v>0.95190862818856925</c:v>
                </c:pt>
                <c:pt idx="2031">
                  <c:v>1.0891799615204341</c:v>
                </c:pt>
                <c:pt idx="2032">
                  <c:v>0.76156661223434796</c:v>
                </c:pt>
                <c:pt idx="2033">
                  <c:v>0.65261806940741651</c:v>
                </c:pt>
                <c:pt idx="2034">
                  <c:v>1.3880987763789618</c:v>
                </c:pt>
                <c:pt idx="2035">
                  <c:v>1.1945992873347921</c:v>
                </c:pt>
                <c:pt idx="2036">
                  <c:v>1.0344134165226995</c:v>
                </c:pt>
                <c:pt idx="2037">
                  <c:v>0.25881894211922613</c:v>
                </c:pt>
                <c:pt idx="2038">
                  <c:v>-0.27545698923326217</c:v>
                </c:pt>
                <c:pt idx="2039">
                  <c:v>-0.2760501500390985</c:v>
                </c:pt>
                <c:pt idx="2040">
                  <c:v>-0.89584935078583683</c:v>
                </c:pt>
                <c:pt idx="2041">
                  <c:v>-8.4554685651161213E-2</c:v>
                </c:pt>
                <c:pt idx="2042">
                  <c:v>-0.87272861426673976</c:v>
                </c:pt>
                <c:pt idx="2043">
                  <c:v>-0.82909297610270416</c:v>
                </c:pt>
                <c:pt idx="2044">
                  <c:v>-0.77784028385100978</c:v>
                </c:pt>
                <c:pt idx="2045">
                  <c:v>-0.15392019350843542</c:v>
                </c:pt>
                <c:pt idx="2046">
                  <c:v>-1.3208773490603572E-2</c:v>
                </c:pt>
                <c:pt idx="2047">
                  <c:v>-6.8609583346354142E-2</c:v>
                </c:pt>
                <c:pt idx="2048">
                  <c:v>0.24013216309354932</c:v>
                </c:pt>
                <c:pt idx="2049">
                  <c:v>0.14583980784755393</c:v>
                </c:pt>
                <c:pt idx="2050">
                  <c:v>0.7489809107898503</c:v>
                </c:pt>
                <c:pt idx="2051">
                  <c:v>0.77904622120834188</c:v>
                </c:pt>
                <c:pt idx="2052">
                  <c:v>0.82744614320664966</c:v>
                </c:pt>
                <c:pt idx="2053">
                  <c:v>0.87058959367598632</c:v>
                </c:pt>
                <c:pt idx="2054">
                  <c:v>0.81938555221562026</c:v>
                </c:pt>
                <c:pt idx="2055">
                  <c:v>0.81882247468116443</c:v>
                </c:pt>
                <c:pt idx="2056">
                  <c:v>0.78540490234345539</c:v>
                </c:pt>
                <c:pt idx="2057">
                  <c:v>0.84735962671375287</c:v>
                </c:pt>
                <c:pt idx="2058">
                  <c:v>-0.3216606206164484</c:v>
                </c:pt>
                <c:pt idx="2059">
                  <c:v>-0.18655279954534409</c:v>
                </c:pt>
                <c:pt idx="2060">
                  <c:v>1.4739786136355423E-2</c:v>
                </c:pt>
                <c:pt idx="2061">
                  <c:v>-2.7782547612450949E-2</c:v>
                </c:pt>
                <c:pt idx="2062">
                  <c:v>1.2437503870777751</c:v>
                </c:pt>
                <c:pt idx="2063">
                  <c:v>4.6868085329348691E-2</c:v>
                </c:pt>
                <c:pt idx="2064">
                  <c:v>1.4796827175767397</c:v>
                </c:pt>
                <c:pt idx="2065">
                  <c:v>1.2195716505065262</c:v>
                </c:pt>
                <c:pt idx="2066">
                  <c:v>-0.53821664459220997</c:v>
                </c:pt>
                <c:pt idx="2067">
                  <c:v>-0.55453971993813778</c:v>
                </c:pt>
                <c:pt idx="2068">
                  <c:v>1.0881551552375732</c:v>
                </c:pt>
                <c:pt idx="2069">
                  <c:v>-2.9377940868630312</c:v>
                </c:pt>
                <c:pt idx="2070">
                  <c:v>-0.58570861702321975</c:v>
                </c:pt>
                <c:pt idx="2071">
                  <c:v>-0.75043134292005875</c:v>
                </c:pt>
                <c:pt idx="2072">
                  <c:v>-0.91966350594074386</c:v>
                </c:pt>
                <c:pt idx="2073">
                  <c:v>-0.99699872238143239</c:v>
                </c:pt>
                <c:pt idx="2074">
                  <c:v>-0.98616081049899429</c:v>
                </c:pt>
                <c:pt idx="2075">
                  <c:v>-1.0404296986340285</c:v>
                </c:pt>
                <c:pt idx="2076">
                  <c:v>-1.004284032878648</c:v>
                </c:pt>
                <c:pt idx="2077">
                  <c:v>-1.0866805571559512</c:v>
                </c:pt>
                <c:pt idx="2078">
                  <c:v>-0.99230009437341959</c:v>
                </c:pt>
                <c:pt idx="2079">
                  <c:v>-1.0487198568732117</c:v>
                </c:pt>
                <c:pt idx="2080">
                  <c:v>-1.0798873950774859</c:v>
                </c:pt>
                <c:pt idx="2081">
                  <c:v>-1.0705962390676158</c:v>
                </c:pt>
                <c:pt idx="2082">
                  <c:v>0.69454584923926621</c:v>
                </c:pt>
                <c:pt idx="2083">
                  <c:v>0.67027383580961508</c:v>
                </c:pt>
                <c:pt idx="2084">
                  <c:v>0.67129665657973248</c:v>
                </c:pt>
                <c:pt idx="2085">
                  <c:v>0.64793376313824325</c:v>
                </c:pt>
                <c:pt idx="2086">
                  <c:v>0.56161664416523216</c:v>
                </c:pt>
                <c:pt idx="2087">
                  <c:v>1.8663991684487089</c:v>
                </c:pt>
                <c:pt idx="2088">
                  <c:v>1.7730182438769384</c:v>
                </c:pt>
                <c:pt idx="2089">
                  <c:v>1.7144905083988393</c:v>
                </c:pt>
                <c:pt idx="2090">
                  <c:v>-0.15188836684522272</c:v>
                </c:pt>
                <c:pt idx="2091">
                  <c:v>0.19194032443136494</c:v>
                </c:pt>
                <c:pt idx="2092">
                  <c:v>-0.15883301005767358</c:v>
                </c:pt>
                <c:pt idx="2093">
                  <c:v>-5.3148328786198636E-2</c:v>
                </c:pt>
                <c:pt idx="2094">
                  <c:v>-3.4100172253964194E-5</c:v>
                </c:pt>
                <c:pt idx="2095">
                  <c:v>0.42547709789660593</c:v>
                </c:pt>
                <c:pt idx="2096">
                  <c:v>5.5514005921269156E-2</c:v>
                </c:pt>
                <c:pt idx="2097">
                  <c:v>-0.33262854640855039</c:v>
                </c:pt>
                <c:pt idx="2098">
                  <c:v>2.1300129472053224</c:v>
                </c:pt>
                <c:pt idx="2099">
                  <c:v>1.6474692256489614</c:v>
                </c:pt>
                <c:pt idx="2100">
                  <c:v>0.65362617538222567</c:v>
                </c:pt>
                <c:pt idx="2101">
                  <c:v>0.40307790237228147</c:v>
                </c:pt>
                <c:pt idx="2102">
                  <c:v>0.2461682025988248</c:v>
                </c:pt>
                <c:pt idx="2103">
                  <c:v>0.38284465784692506</c:v>
                </c:pt>
                <c:pt idx="2104">
                  <c:v>0.18373036345649468</c:v>
                </c:pt>
                <c:pt idx="2105">
                  <c:v>7.1752768642792911E-2</c:v>
                </c:pt>
                <c:pt idx="2106">
                  <c:v>0.38478225536206945</c:v>
                </c:pt>
                <c:pt idx="2107">
                  <c:v>0.45375396086574771</c:v>
                </c:pt>
                <c:pt idx="2108">
                  <c:v>0.52513385545683178</c:v>
                </c:pt>
                <c:pt idx="2109">
                  <c:v>0.58138643315009808</c:v>
                </c:pt>
                <c:pt idx="2110">
                  <c:v>0.57021819832708787</c:v>
                </c:pt>
                <c:pt idx="2111">
                  <c:v>0.54438737076381993</c:v>
                </c:pt>
                <c:pt idx="2112">
                  <c:v>0.33086140842447237</c:v>
                </c:pt>
                <c:pt idx="2113">
                  <c:v>0.42334684668841244</c:v>
                </c:pt>
                <c:pt idx="2114">
                  <c:v>0.63995189803587016</c:v>
                </c:pt>
                <c:pt idx="2115">
                  <c:v>0.65980826113087931</c:v>
                </c:pt>
                <c:pt idx="2116">
                  <c:v>0.81413227428080348</c:v>
                </c:pt>
                <c:pt idx="2117">
                  <c:v>0.14970179527285582</c:v>
                </c:pt>
                <c:pt idx="2118">
                  <c:v>0.90185865662756526</c:v>
                </c:pt>
                <c:pt idx="2119">
                  <c:v>0.826792230267962</c:v>
                </c:pt>
                <c:pt idx="2120">
                  <c:v>-0.23459798476787472</c:v>
                </c:pt>
                <c:pt idx="2121">
                  <c:v>0.50890750087632797</c:v>
                </c:pt>
                <c:pt idx="2122">
                  <c:v>0.70201972115111277</c:v>
                </c:pt>
                <c:pt idx="2123">
                  <c:v>0.72126259119269054</c:v>
                </c:pt>
                <c:pt idx="2124">
                  <c:v>0.76778448173633884</c:v>
                </c:pt>
                <c:pt idx="2125">
                  <c:v>0.82531334057394856</c:v>
                </c:pt>
                <c:pt idx="2126">
                  <c:v>0.6836037316925111</c:v>
                </c:pt>
                <c:pt idx="2127">
                  <c:v>0.65287829248386564</c:v>
                </c:pt>
                <c:pt idx="2128">
                  <c:v>0.62336241116194269</c:v>
                </c:pt>
                <c:pt idx="2129">
                  <c:v>0.77785977233296055</c:v>
                </c:pt>
                <c:pt idx="2130">
                  <c:v>0.78246898371558393</c:v>
                </c:pt>
                <c:pt idx="2131">
                  <c:v>-0.74000462061759897</c:v>
                </c:pt>
                <c:pt idx="2132">
                  <c:v>2.0794073252338729</c:v>
                </c:pt>
                <c:pt idx="2133">
                  <c:v>0.77367082662222297</c:v>
                </c:pt>
                <c:pt idx="2134">
                  <c:v>0.88198555808124224</c:v>
                </c:pt>
                <c:pt idx="2135">
                  <c:v>0.75227565972659183</c:v>
                </c:pt>
                <c:pt idx="2136">
                  <c:v>0.66269670105042733</c:v>
                </c:pt>
                <c:pt idx="2137">
                  <c:v>0.56504691671334939</c:v>
                </c:pt>
                <c:pt idx="2138">
                  <c:v>0.27514978425140879</c:v>
                </c:pt>
                <c:pt idx="2139">
                  <c:v>0.28907463442084275</c:v>
                </c:pt>
                <c:pt idx="2140">
                  <c:v>0.28494895493250144</c:v>
                </c:pt>
                <c:pt idx="2141">
                  <c:v>0.34249135848457157</c:v>
                </c:pt>
                <c:pt idx="2142">
                  <c:v>1.3854448734537577</c:v>
                </c:pt>
                <c:pt idx="2143">
                  <c:v>-0.16734987430674467</c:v>
                </c:pt>
                <c:pt idx="2144">
                  <c:v>0.3347774210803055</c:v>
                </c:pt>
                <c:pt idx="2145">
                  <c:v>0.39302919113458668</c:v>
                </c:pt>
                <c:pt idx="2146">
                  <c:v>-0.63282929746992345</c:v>
                </c:pt>
                <c:pt idx="2147">
                  <c:v>0.56477036413806514</c:v>
                </c:pt>
                <c:pt idx="2148">
                  <c:v>-0.55982977946710455</c:v>
                </c:pt>
                <c:pt idx="2149">
                  <c:v>0.5775331264481216</c:v>
                </c:pt>
                <c:pt idx="2150">
                  <c:v>0.72827692762492569</c:v>
                </c:pt>
                <c:pt idx="2151">
                  <c:v>0.56077739775629365</c:v>
                </c:pt>
                <c:pt idx="2152">
                  <c:v>0.48669449446119684</c:v>
                </c:pt>
                <c:pt idx="2153">
                  <c:v>0.35538555322872034</c:v>
                </c:pt>
                <c:pt idx="2154">
                  <c:v>-0.57133194198061898</c:v>
                </c:pt>
                <c:pt idx="2155">
                  <c:v>-0.56755924264186619</c:v>
                </c:pt>
                <c:pt idx="2156">
                  <c:v>-0.63008674647225016</c:v>
                </c:pt>
                <c:pt idx="2157">
                  <c:v>-0.66159204920088022</c:v>
                </c:pt>
                <c:pt idx="2158">
                  <c:v>-0.79417761725817848</c:v>
                </c:pt>
                <c:pt idx="2159">
                  <c:v>-0.84808231606220685</c:v>
                </c:pt>
                <c:pt idx="2160">
                  <c:v>-3.6851903110875375</c:v>
                </c:pt>
                <c:pt idx="2161">
                  <c:v>-1.0749864986350004</c:v>
                </c:pt>
                <c:pt idx="2162">
                  <c:v>-3.9639675188423924</c:v>
                </c:pt>
                <c:pt idx="2163">
                  <c:v>-0.97314078647467273</c:v>
                </c:pt>
                <c:pt idx="2164">
                  <c:v>-4.457580627909846</c:v>
                </c:pt>
                <c:pt idx="2165">
                  <c:v>-4.4737068308237165</c:v>
                </c:pt>
                <c:pt idx="2166">
                  <c:v>-4.6100111444924918</c:v>
                </c:pt>
                <c:pt idx="2167">
                  <c:v>-0.87635987122205639</c:v>
                </c:pt>
                <c:pt idx="2168">
                  <c:v>-0.91619490418451577</c:v>
                </c:pt>
                <c:pt idx="2169">
                  <c:v>-0.96428464539467662</c:v>
                </c:pt>
                <c:pt idx="2170">
                  <c:v>0.48590002242682168</c:v>
                </c:pt>
                <c:pt idx="2171">
                  <c:v>0.54639741384500751</c:v>
                </c:pt>
                <c:pt idx="2172">
                  <c:v>0.50979833817101594</c:v>
                </c:pt>
                <c:pt idx="2173">
                  <c:v>-7.6117874231745666E-2</c:v>
                </c:pt>
                <c:pt idx="2174">
                  <c:v>-0.18080463246410614</c:v>
                </c:pt>
                <c:pt idx="2175">
                  <c:v>0.45689663929356616</c:v>
                </c:pt>
                <c:pt idx="2176">
                  <c:v>0.4497449136022113</c:v>
                </c:pt>
                <c:pt idx="2177">
                  <c:v>-0.13723903263362958</c:v>
                </c:pt>
                <c:pt idx="2178">
                  <c:v>1.5511377486704572</c:v>
                </c:pt>
                <c:pt idx="2179">
                  <c:v>1.3851104001556376</c:v>
                </c:pt>
                <c:pt idx="2180">
                  <c:v>1.3106021430842121</c:v>
                </c:pt>
                <c:pt idx="2181">
                  <c:v>2.435244048045793E-2</c:v>
                </c:pt>
                <c:pt idx="2182">
                  <c:v>0.415630337103708</c:v>
                </c:pt>
                <c:pt idx="2183">
                  <c:v>7.7544599896372133E-3</c:v>
                </c:pt>
                <c:pt idx="2184">
                  <c:v>2.3344977960776548E-3</c:v>
                </c:pt>
                <c:pt idx="2185">
                  <c:v>-0.13668889577393276</c:v>
                </c:pt>
                <c:pt idx="2186">
                  <c:v>0.5936236076942365</c:v>
                </c:pt>
                <c:pt idx="2187">
                  <c:v>-0.24392365275687639</c:v>
                </c:pt>
                <c:pt idx="2188">
                  <c:v>-0.20738057308862201</c:v>
                </c:pt>
                <c:pt idx="2189">
                  <c:v>-0.16756886130147716</c:v>
                </c:pt>
                <c:pt idx="2190">
                  <c:v>-0.23588681904718195</c:v>
                </c:pt>
                <c:pt idx="2191">
                  <c:v>-7.3266176188495083E-2</c:v>
                </c:pt>
                <c:pt idx="2192">
                  <c:v>-0.38395770204215746</c:v>
                </c:pt>
                <c:pt idx="2193">
                  <c:v>-0.39668754844447074</c:v>
                </c:pt>
                <c:pt idx="2194">
                  <c:v>0.10800841304384672</c:v>
                </c:pt>
                <c:pt idx="2195">
                  <c:v>0.1525670039625435</c:v>
                </c:pt>
                <c:pt idx="2196">
                  <c:v>0.16907082272554741</c:v>
                </c:pt>
                <c:pt idx="2197">
                  <c:v>0.15188892997878983</c:v>
                </c:pt>
                <c:pt idx="2198">
                  <c:v>1.6624318037228951</c:v>
                </c:pt>
                <c:pt idx="2199">
                  <c:v>0.91281956894247929</c:v>
                </c:pt>
                <c:pt idx="2200">
                  <c:v>0.52085455666814984</c:v>
                </c:pt>
                <c:pt idx="2201">
                  <c:v>4.2036190019097551E-2</c:v>
                </c:pt>
                <c:pt idx="2202">
                  <c:v>0.99122727715076919</c:v>
                </c:pt>
                <c:pt idx="2203">
                  <c:v>0.97069928702221475</c:v>
                </c:pt>
                <c:pt idx="2204">
                  <c:v>1.1317094691599718</c:v>
                </c:pt>
                <c:pt idx="2205">
                  <c:v>1.1638231202241023</c:v>
                </c:pt>
                <c:pt idx="2206">
                  <c:v>1.3136867807148522</c:v>
                </c:pt>
                <c:pt idx="2207">
                  <c:v>1.2242381914426743</c:v>
                </c:pt>
                <c:pt idx="2208">
                  <c:v>1.2039877245147705</c:v>
                </c:pt>
                <c:pt idx="2209">
                  <c:v>1.1473615817560607</c:v>
                </c:pt>
                <c:pt idx="2210">
                  <c:v>0.28035868186541008</c:v>
                </c:pt>
                <c:pt idx="2211">
                  <c:v>0.32578935741148601</c:v>
                </c:pt>
                <c:pt idx="2212">
                  <c:v>0.32985514509787983</c:v>
                </c:pt>
                <c:pt idx="2213">
                  <c:v>0.29459040975782264</c:v>
                </c:pt>
                <c:pt idx="2214">
                  <c:v>0.14189703610382093</c:v>
                </c:pt>
                <c:pt idx="2215">
                  <c:v>9.0163449724689499E-3</c:v>
                </c:pt>
                <c:pt idx="2216">
                  <c:v>-0.11167720549928199</c:v>
                </c:pt>
                <c:pt idx="2217">
                  <c:v>-1.9526020708469517E-2</c:v>
                </c:pt>
                <c:pt idx="2218">
                  <c:v>3.4589749624116001E-3</c:v>
                </c:pt>
                <c:pt idx="2219">
                  <c:v>8.3602412485382031E-3</c:v>
                </c:pt>
                <c:pt idx="2220">
                  <c:v>8.4819253889699187E-2</c:v>
                </c:pt>
                <c:pt idx="2221">
                  <c:v>2.4391929383994954E-2</c:v>
                </c:pt>
                <c:pt idx="2222">
                  <c:v>0.1253408426055185</c:v>
                </c:pt>
                <c:pt idx="2223">
                  <c:v>1.6747121295919196E-2</c:v>
                </c:pt>
                <c:pt idx="2224">
                  <c:v>-3.5284720635374835E-2</c:v>
                </c:pt>
                <c:pt idx="2225">
                  <c:v>-0.11501881528029573</c:v>
                </c:pt>
                <c:pt idx="2226">
                  <c:v>0.53898769080278586</c:v>
                </c:pt>
                <c:pt idx="2227">
                  <c:v>0.55290526520892935</c:v>
                </c:pt>
                <c:pt idx="2228">
                  <c:v>0.56529438782442365</c:v>
                </c:pt>
                <c:pt idx="2229">
                  <c:v>0.54862362637892326</c:v>
                </c:pt>
                <c:pt idx="2230">
                  <c:v>0.6049641921288863</c:v>
                </c:pt>
                <c:pt idx="2231">
                  <c:v>0.69137414823632182</c:v>
                </c:pt>
                <c:pt idx="2232">
                  <c:v>-0.30198154769702273</c:v>
                </c:pt>
                <c:pt idx="2233">
                  <c:v>0.66430799732258006</c:v>
                </c:pt>
                <c:pt idx="2234">
                  <c:v>0.90813693612108382</c:v>
                </c:pt>
                <c:pt idx="2235">
                  <c:v>0.82212553651996811</c:v>
                </c:pt>
                <c:pt idx="2236">
                  <c:v>0.95858616075369008</c:v>
                </c:pt>
                <c:pt idx="2237">
                  <c:v>0.82392625899077587</c:v>
                </c:pt>
                <c:pt idx="2238">
                  <c:v>0.97482184797383786</c:v>
                </c:pt>
                <c:pt idx="2239">
                  <c:v>0.95821686259938221</c:v>
                </c:pt>
                <c:pt idx="2240">
                  <c:v>0.96845147213752591</c:v>
                </c:pt>
                <c:pt idx="2241">
                  <c:v>0.98206168850155384</c:v>
                </c:pt>
                <c:pt idx="2242">
                  <c:v>-0.39859218774609023</c:v>
                </c:pt>
                <c:pt idx="2243">
                  <c:v>-0.38958714576014647</c:v>
                </c:pt>
                <c:pt idx="2244">
                  <c:v>-0.38983846772754294</c:v>
                </c:pt>
                <c:pt idx="2245">
                  <c:v>-0.41368574604110137</c:v>
                </c:pt>
                <c:pt idx="2246">
                  <c:v>-0.45573841521876135</c:v>
                </c:pt>
                <c:pt idx="2247">
                  <c:v>-0.48910888713337192</c:v>
                </c:pt>
                <c:pt idx="2248">
                  <c:v>-0.47160496440190908</c:v>
                </c:pt>
                <c:pt idx="2249">
                  <c:v>-0.38345828760140371</c:v>
                </c:pt>
                <c:pt idx="2250">
                  <c:v>-0.22623265318611147</c:v>
                </c:pt>
                <c:pt idx="2251">
                  <c:v>-0.26183533054524971</c:v>
                </c:pt>
                <c:pt idx="2252">
                  <c:v>-1.3658509625606967</c:v>
                </c:pt>
                <c:pt idx="2253">
                  <c:v>-0.28303313805929131</c:v>
                </c:pt>
                <c:pt idx="2254">
                  <c:v>-1.6533398280886296</c:v>
                </c:pt>
                <c:pt idx="2255">
                  <c:v>-3.6518718861519874E-3</c:v>
                </c:pt>
                <c:pt idx="2256">
                  <c:v>-0.50253350927672269</c:v>
                </c:pt>
                <c:pt idx="2257">
                  <c:v>2.0811163860045458</c:v>
                </c:pt>
                <c:pt idx="2258">
                  <c:v>-1.0653034145963236</c:v>
                </c:pt>
                <c:pt idx="2259">
                  <c:v>-1.0630201320644967</c:v>
                </c:pt>
                <c:pt idx="2260">
                  <c:v>-1.0876573728538415</c:v>
                </c:pt>
                <c:pt idx="2261">
                  <c:v>-1.1011987670965502</c:v>
                </c:pt>
                <c:pt idx="2262">
                  <c:v>-2.7906711542267644</c:v>
                </c:pt>
                <c:pt idx="2263">
                  <c:v>-0.96537876355657393</c:v>
                </c:pt>
                <c:pt idx="2264">
                  <c:v>-0.93023814639128699</c:v>
                </c:pt>
                <c:pt idx="2265">
                  <c:v>-0.80318525486535353</c:v>
                </c:pt>
                <c:pt idx="2266">
                  <c:v>-0.90678427336409395</c:v>
                </c:pt>
                <c:pt idx="2267">
                  <c:v>-0.85612682676285645</c:v>
                </c:pt>
                <c:pt idx="2268">
                  <c:v>-0.83008463904841467</c:v>
                </c:pt>
                <c:pt idx="2269">
                  <c:v>-0.89699474680466029</c:v>
                </c:pt>
                <c:pt idx="2270">
                  <c:v>-0.80626849616873075</c:v>
                </c:pt>
                <c:pt idx="2271">
                  <c:v>-0.85967342643613875</c:v>
                </c:pt>
                <c:pt idx="2272">
                  <c:v>-0.86262214001085669</c:v>
                </c:pt>
                <c:pt idx="2273">
                  <c:v>-0.94541499074966895</c:v>
                </c:pt>
                <c:pt idx="2274">
                  <c:v>2.5662031839987304E-2</c:v>
                </c:pt>
                <c:pt idx="2275">
                  <c:v>5.5398665091677497E-3</c:v>
                </c:pt>
                <c:pt idx="2276">
                  <c:v>2.6190606740155019E-2</c:v>
                </c:pt>
                <c:pt idx="2277">
                  <c:v>4.9917245753430116E-2</c:v>
                </c:pt>
                <c:pt idx="2278">
                  <c:v>-0.79918698984537462</c:v>
                </c:pt>
                <c:pt idx="2279">
                  <c:v>-3.2144708669770962E-2</c:v>
                </c:pt>
                <c:pt idx="2280">
                  <c:v>-6.8068903657212076E-2</c:v>
                </c:pt>
                <c:pt idx="2281">
                  <c:v>-6.4043320993391814E-2</c:v>
                </c:pt>
                <c:pt idx="2282">
                  <c:v>1.9278734875169939E-2</c:v>
                </c:pt>
                <c:pt idx="2283">
                  <c:v>-3.9554762885811973E-2</c:v>
                </c:pt>
                <c:pt idx="2284">
                  <c:v>-0.8562196823588315</c:v>
                </c:pt>
                <c:pt idx="2285">
                  <c:v>-5.4632512211144624E-2</c:v>
                </c:pt>
                <c:pt idx="2286">
                  <c:v>0.29368784846742957</c:v>
                </c:pt>
                <c:pt idx="2287">
                  <c:v>0.24033562910774953</c:v>
                </c:pt>
                <c:pt idx="2288">
                  <c:v>0.28913885433100733</c:v>
                </c:pt>
                <c:pt idx="2289">
                  <c:v>6.1253217405150606E-2</c:v>
                </c:pt>
                <c:pt idx="2290">
                  <c:v>-0.93249361596784552</c:v>
                </c:pt>
                <c:pt idx="2291">
                  <c:v>7.0978266786626304E-2</c:v>
                </c:pt>
                <c:pt idx="2292">
                  <c:v>0.28616494722333891</c:v>
                </c:pt>
                <c:pt idx="2293">
                  <c:v>1.5768175575081018</c:v>
                </c:pt>
                <c:pt idx="2294">
                  <c:v>1.3596628505540738</c:v>
                </c:pt>
                <c:pt idx="2295">
                  <c:v>0.83001688730351031</c:v>
                </c:pt>
                <c:pt idx="2296">
                  <c:v>0.40832313782112517</c:v>
                </c:pt>
                <c:pt idx="2297">
                  <c:v>3.6435698109724544E-2</c:v>
                </c:pt>
                <c:pt idx="2298">
                  <c:v>0.32607993944560409</c:v>
                </c:pt>
                <c:pt idx="2299">
                  <c:v>0.31825572050096262</c:v>
                </c:pt>
                <c:pt idx="2300">
                  <c:v>0.24076143363326816</c:v>
                </c:pt>
                <c:pt idx="2301">
                  <c:v>-0.77323637830094172</c:v>
                </c:pt>
                <c:pt idx="2302">
                  <c:v>0.46657910497045918</c:v>
                </c:pt>
                <c:pt idx="2303">
                  <c:v>0.39887026820305888</c:v>
                </c:pt>
                <c:pt idx="2304">
                  <c:v>0.32016910478400373</c:v>
                </c:pt>
                <c:pt idx="2305">
                  <c:v>0.36818834339243151</c:v>
                </c:pt>
                <c:pt idx="2306">
                  <c:v>-0.58973532978895415</c:v>
                </c:pt>
                <c:pt idx="2307">
                  <c:v>-0.5421044907622603</c:v>
                </c:pt>
                <c:pt idx="2308">
                  <c:v>-0.54630808852873969</c:v>
                </c:pt>
                <c:pt idx="2309">
                  <c:v>-0.47604281713228791</c:v>
                </c:pt>
                <c:pt idx="2310">
                  <c:v>-0.49584291208704989</c:v>
                </c:pt>
                <c:pt idx="2311">
                  <c:v>-0.43560108346537318</c:v>
                </c:pt>
                <c:pt idx="2312">
                  <c:v>-0.51896801613333066</c:v>
                </c:pt>
                <c:pt idx="2313">
                  <c:v>-0.41274025039458379</c:v>
                </c:pt>
                <c:pt idx="2314">
                  <c:v>-0.37971481349105068</c:v>
                </c:pt>
                <c:pt idx="2315">
                  <c:v>-0.41123986245667327</c:v>
                </c:pt>
                <c:pt idx="2316">
                  <c:v>-0.29123111066075141</c:v>
                </c:pt>
                <c:pt idx="2317">
                  <c:v>-0.30212779936360462</c:v>
                </c:pt>
                <c:pt idx="2318">
                  <c:v>-0.21802943983625248</c:v>
                </c:pt>
                <c:pt idx="2319">
                  <c:v>-0.26808836415774429</c:v>
                </c:pt>
                <c:pt idx="2320">
                  <c:v>-0.35127322308347853</c:v>
                </c:pt>
                <c:pt idx="2321">
                  <c:v>0.25481149347341608</c:v>
                </c:pt>
                <c:pt idx="2322">
                  <c:v>-0.34274125071854261</c:v>
                </c:pt>
                <c:pt idx="2323">
                  <c:v>-0.46380624255720254</c:v>
                </c:pt>
                <c:pt idx="2324">
                  <c:v>-0.45920911556118565</c:v>
                </c:pt>
                <c:pt idx="2325">
                  <c:v>0.26304514879074564</c:v>
                </c:pt>
                <c:pt idx="2326">
                  <c:v>0.21229947494649104</c:v>
                </c:pt>
                <c:pt idx="2327">
                  <c:v>0.49529347087730219</c:v>
                </c:pt>
                <c:pt idx="2328">
                  <c:v>0.57632132090883936</c:v>
                </c:pt>
                <c:pt idx="2329">
                  <c:v>0.55966718349624978</c:v>
                </c:pt>
                <c:pt idx="2330">
                  <c:v>0.65733620309482288</c:v>
                </c:pt>
                <c:pt idx="2331">
                  <c:v>0.67974304125315022</c:v>
                </c:pt>
                <c:pt idx="2332">
                  <c:v>0.60421986608616673</c:v>
                </c:pt>
                <c:pt idx="2333">
                  <c:v>0.53739788529606658</c:v>
                </c:pt>
                <c:pt idx="2334">
                  <c:v>0.55008062275031677</c:v>
                </c:pt>
                <c:pt idx="2335">
                  <c:v>0.56785697579356365</c:v>
                </c:pt>
                <c:pt idx="2336">
                  <c:v>1.1841303356958497</c:v>
                </c:pt>
                <c:pt idx="2337">
                  <c:v>1.2412622809079379</c:v>
                </c:pt>
                <c:pt idx="2338">
                  <c:v>2.3493601807700278E-2</c:v>
                </c:pt>
                <c:pt idx="2339">
                  <c:v>8.2977313456960161E-3</c:v>
                </c:pt>
                <c:pt idx="2340">
                  <c:v>9.9014691525730197E-2</c:v>
                </c:pt>
                <c:pt idx="2341">
                  <c:v>-1.2212380373890352</c:v>
                </c:pt>
                <c:pt idx="2342">
                  <c:v>5.4465113955274876E-2</c:v>
                </c:pt>
                <c:pt idx="2343">
                  <c:v>6.4129360055314596E-2</c:v>
                </c:pt>
                <c:pt idx="2344">
                  <c:v>0.10363217742093017</c:v>
                </c:pt>
                <c:pt idx="2345">
                  <c:v>4.8137090557958451E-2</c:v>
                </c:pt>
                <c:pt idx="2346">
                  <c:v>0.13052340578327445</c:v>
                </c:pt>
                <c:pt idx="2347">
                  <c:v>2.7646042436228063E-2</c:v>
                </c:pt>
                <c:pt idx="2348">
                  <c:v>7.8355771542380534E-2</c:v>
                </c:pt>
                <c:pt idx="2349">
                  <c:v>-2.3205542883012398E-2</c:v>
                </c:pt>
                <c:pt idx="2350">
                  <c:v>1.2628181139099044E-2</c:v>
                </c:pt>
                <c:pt idx="2351">
                  <c:v>-7.2399048062056895E-2</c:v>
                </c:pt>
                <c:pt idx="2352">
                  <c:v>-9.60418228910195E-3</c:v>
                </c:pt>
                <c:pt idx="2353">
                  <c:v>2.7687980773300906</c:v>
                </c:pt>
                <c:pt idx="2354">
                  <c:v>2.3950106585921356E-3</c:v>
                </c:pt>
                <c:pt idx="2355">
                  <c:v>-1.7467579769767736</c:v>
                </c:pt>
                <c:pt idx="2356">
                  <c:v>1.2456749967450562</c:v>
                </c:pt>
                <c:pt idx="2357">
                  <c:v>-2.8611759342760987E-2</c:v>
                </c:pt>
                <c:pt idx="2358">
                  <c:v>-0.33964554883259918</c:v>
                </c:pt>
                <c:pt idx="2359">
                  <c:v>-0.48533206450907435</c:v>
                </c:pt>
                <c:pt idx="2360">
                  <c:v>-0.55563709859678057</c:v>
                </c:pt>
                <c:pt idx="2361">
                  <c:v>-2.8841752635116196</c:v>
                </c:pt>
                <c:pt idx="2362">
                  <c:v>-2.8641477037454246</c:v>
                </c:pt>
                <c:pt idx="2363">
                  <c:v>-3.096319973533233</c:v>
                </c:pt>
                <c:pt idx="2364">
                  <c:v>-0.84019239594630868</c:v>
                </c:pt>
                <c:pt idx="2365">
                  <c:v>-1.2286307326438854</c:v>
                </c:pt>
                <c:pt idx="2366">
                  <c:v>-3.9552080938173013</c:v>
                </c:pt>
                <c:pt idx="2367">
                  <c:v>-1.2987635512591145</c:v>
                </c:pt>
                <c:pt idx="2368">
                  <c:v>-1.3911608424786863</c:v>
                </c:pt>
                <c:pt idx="2369">
                  <c:v>-1.3066464217465263</c:v>
                </c:pt>
                <c:pt idx="2370">
                  <c:v>-0.31459392842704986</c:v>
                </c:pt>
                <c:pt idx="2371">
                  <c:v>1.7165425866658E-2</c:v>
                </c:pt>
                <c:pt idx="2372">
                  <c:v>-0.22940441776647499</c:v>
                </c:pt>
                <c:pt idx="2373">
                  <c:v>-0.11346172925281255</c:v>
                </c:pt>
                <c:pt idx="2374">
                  <c:v>-0.4888092146389782</c:v>
                </c:pt>
                <c:pt idx="2375">
                  <c:v>-0.31550470502417854</c:v>
                </c:pt>
                <c:pt idx="2376">
                  <c:v>-0.3287063523479033</c:v>
                </c:pt>
                <c:pt idx="2377">
                  <c:v>-0.33827856771636983</c:v>
                </c:pt>
                <c:pt idx="2378">
                  <c:v>-0.19221276226591075</c:v>
                </c:pt>
                <c:pt idx="2379">
                  <c:v>-0.21118733586980176</c:v>
                </c:pt>
                <c:pt idx="2380">
                  <c:v>-0.18194085551296124</c:v>
                </c:pt>
                <c:pt idx="2381">
                  <c:v>-0.25781288979511952</c:v>
                </c:pt>
                <c:pt idx="2382">
                  <c:v>-9.1236666739714825E-2</c:v>
                </c:pt>
                <c:pt idx="2383">
                  <c:v>-7.111968230271494E-2</c:v>
                </c:pt>
                <c:pt idx="2384">
                  <c:v>0.10699131080476856</c:v>
                </c:pt>
                <c:pt idx="2385">
                  <c:v>-1.3854238281425502E-2</c:v>
                </c:pt>
                <c:pt idx="2386">
                  <c:v>0.61474388601475505</c:v>
                </c:pt>
                <c:pt idx="2387">
                  <c:v>0.17004186181116093</c:v>
                </c:pt>
                <c:pt idx="2388">
                  <c:v>0.62732111065691232</c:v>
                </c:pt>
                <c:pt idx="2389">
                  <c:v>-0.26044248721936331</c:v>
                </c:pt>
                <c:pt idx="2390">
                  <c:v>0.57999757903845417</c:v>
                </c:pt>
                <c:pt idx="2391">
                  <c:v>0.57126909428224204</c:v>
                </c:pt>
                <c:pt idx="2392">
                  <c:v>0.5537045801506566</c:v>
                </c:pt>
                <c:pt idx="2393">
                  <c:v>9.495862034766625E-2</c:v>
                </c:pt>
                <c:pt idx="2394">
                  <c:v>0.25130988983275782</c:v>
                </c:pt>
                <c:pt idx="2395">
                  <c:v>0.2315115905944797</c:v>
                </c:pt>
                <c:pt idx="2396">
                  <c:v>0.38190062653535906</c:v>
                </c:pt>
                <c:pt idx="2397">
                  <c:v>0.39270316765938629</c:v>
                </c:pt>
                <c:pt idx="2398">
                  <c:v>0.8774669131137478</c:v>
                </c:pt>
                <c:pt idx="2399">
                  <c:v>-7.6127395917018309E-2</c:v>
                </c:pt>
                <c:pt idx="2400">
                  <c:v>0.22770651694253469</c:v>
                </c:pt>
                <c:pt idx="2401">
                  <c:v>0.16851220069997364</c:v>
                </c:pt>
                <c:pt idx="2402">
                  <c:v>0.10871372221178723</c:v>
                </c:pt>
                <c:pt idx="2403">
                  <c:v>0.11078305194149175</c:v>
                </c:pt>
                <c:pt idx="2404">
                  <c:v>0.13779609258803227</c:v>
                </c:pt>
                <c:pt idx="2405">
                  <c:v>0.30187189325104141</c:v>
                </c:pt>
                <c:pt idx="2406">
                  <c:v>0.18554363854039244</c:v>
                </c:pt>
                <c:pt idx="2407">
                  <c:v>8.2190660293749801E-2</c:v>
                </c:pt>
                <c:pt idx="2408">
                  <c:v>0.17921640467723432</c:v>
                </c:pt>
                <c:pt idx="2409">
                  <c:v>0.22251347020638992</c:v>
                </c:pt>
                <c:pt idx="2410">
                  <c:v>0.2680083162686599</c:v>
                </c:pt>
                <c:pt idx="2411">
                  <c:v>0.32051882682486432</c:v>
                </c:pt>
                <c:pt idx="2412">
                  <c:v>0.29750235738901837</c:v>
                </c:pt>
                <c:pt idx="2413">
                  <c:v>0.12693984650236273</c:v>
                </c:pt>
                <c:pt idx="2414">
                  <c:v>0.36582116391542785</c:v>
                </c:pt>
                <c:pt idx="2415">
                  <c:v>0.42186650050989977</c:v>
                </c:pt>
                <c:pt idx="2416">
                  <c:v>0.42038367654642295</c:v>
                </c:pt>
                <c:pt idx="2417">
                  <c:v>0.42937254822682691</c:v>
                </c:pt>
                <c:pt idx="2418">
                  <c:v>0.13038871642307759</c:v>
                </c:pt>
                <c:pt idx="2419">
                  <c:v>0.16434401320754857</c:v>
                </c:pt>
                <c:pt idx="2420">
                  <c:v>0.20544644809087023</c:v>
                </c:pt>
                <c:pt idx="2421">
                  <c:v>0.18047187140160384</c:v>
                </c:pt>
                <c:pt idx="2422">
                  <c:v>7.1296861202045342E-2</c:v>
                </c:pt>
                <c:pt idx="2423">
                  <c:v>5.5688999879359817E-2</c:v>
                </c:pt>
                <c:pt idx="2424">
                  <c:v>4.9663162611504018E-3</c:v>
                </c:pt>
                <c:pt idx="2425">
                  <c:v>1.074930109522897E-2</c:v>
                </c:pt>
                <c:pt idx="2426">
                  <c:v>0.11146611567415503</c:v>
                </c:pt>
                <c:pt idx="2427">
                  <c:v>4.7107173079459982E-2</c:v>
                </c:pt>
                <c:pt idx="2428">
                  <c:v>0.1223946022849379</c:v>
                </c:pt>
                <c:pt idx="2429">
                  <c:v>0.13131516512324756</c:v>
                </c:pt>
                <c:pt idx="2430">
                  <c:v>0.19501308486338623</c:v>
                </c:pt>
                <c:pt idx="2431">
                  <c:v>0.19495157043252132</c:v>
                </c:pt>
                <c:pt idx="2432">
                  <c:v>0.30378260299866378</c:v>
                </c:pt>
                <c:pt idx="2433">
                  <c:v>0.22427815505688162</c:v>
                </c:pt>
                <c:pt idx="2434">
                  <c:v>-6.7693291813772219E-2</c:v>
                </c:pt>
                <c:pt idx="2435">
                  <c:v>0.67178301004012897</c:v>
                </c:pt>
                <c:pt idx="2436">
                  <c:v>0.68658269895850421</c:v>
                </c:pt>
                <c:pt idx="2437">
                  <c:v>0.70740621495173539</c:v>
                </c:pt>
                <c:pt idx="2438">
                  <c:v>0.65885155288779951</c:v>
                </c:pt>
                <c:pt idx="2439">
                  <c:v>0.64247681308754168</c:v>
                </c:pt>
                <c:pt idx="2440">
                  <c:v>2.0857413631341561</c:v>
                </c:pt>
                <c:pt idx="2441">
                  <c:v>1.544016775099349</c:v>
                </c:pt>
                <c:pt idx="2442">
                  <c:v>1.2632272596871332</c:v>
                </c:pt>
                <c:pt idx="2443">
                  <c:v>0.9161227750478923</c:v>
                </c:pt>
                <c:pt idx="2444">
                  <c:v>0.76309650296787779</c:v>
                </c:pt>
                <c:pt idx="2445">
                  <c:v>0.63953049019991082</c:v>
                </c:pt>
                <c:pt idx="2446">
                  <c:v>0.8274434194847623</c:v>
                </c:pt>
                <c:pt idx="2447">
                  <c:v>0.78539538456493529</c:v>
                </c:pt>
                <c:pt idx="2448">
                  <c:v>0.76430991939988746</c:v>
                </c:pt>
                <c:pt idx="2449">
                  <c:v>-0.23052640048120054</c:v>
                </c:pt>
                <c:pt idx="2450">
                  <c:v>-2.4766577057427828</c:v>
                </c:pt>
                <c:pt idx="2451">
                  <c:v>-0.75382983187514097</c:v>
                </c:pt>
                <c:pt idx="2452">
                  <c:v>-0.23487088632737191</c:v>
                </c:pt>
                <c:pt idx="2453">
                  <c:v>-0.7828961503725721</c:v>
                </c:pt>
                <c:pt idx="2454">
                  <c:v>-0.81497457821192798</c:v>
                </c:pt>
                <c:pt idx="2455">
                  <c:v>-0.82193461187011541</c:v>
                </c:pt>
                <c:pt idx="2456">
                  <c:v>-0.87071928659711895</c:v>
                </c:pt>
                <c:pt idx="2457">
                  <c:v>-3.2137082028944093</c:v>
                </c:pt>
                <c:pt idx="2458">
                  <c:v>-0.78635915505656773</c:v>
                </c:pt>
                <c:pt idx="2459">
                  <c:v>0.58606025454653388</c:v>
                </c:pt>
                <c:pt idx="2460">
                  <c:v>-0.87399851401518325</c:v>
                </c:pt>
                <c:pt idx="2461">
                  <c:v>-0.99900818628684551</c:v>
                </c:pt>
                <c:pt idx="2462">
                  <c:v>-4.445585485664469</c:v>
                </c:pt>
                <c:pt idx="2463">
                  <c:v>-4.621109244065229</c:v>
                </c:pt>
                <c:pt idx="2464">
                  <c:v>-1.2697407791600723</c:v>
                </c:pt>
                <c:pt idx="2465">
                  <c:v>-1.4270002927906218</c:v>
                </c:pt>
                <c:pt idx="2466">
                  <c:v>1.1605586111812898</c:v>
                </c:pt>
                <c:pt idx="2467">
                  <c:v>-0.13062921862119514</c:v>
                </c:pt>
                <c:pt idx="2468">
                  <c:v>-0.18979307759859568</c:v>
                </c:pt>
                <c:pt idx="2469">
                  <c:v>-7.6742342881986891E-2</c:v>
                </c:pt>
                <c:pt idx="2470">
                  <c:v>-0.30127223720048696</c:v>
                </c:pt>
                <c:pt idx="2471">
                  <c:v>-0.37223233577723491</c:v>
                </c:pt>
                <c:pt idx="2472">
                  <c:v>-0.45144295898819875</c:v>
                </c:pt>
                <c:pt idx="2473">
                  <c:v>-0.43330638881026684</c:v>
                </c:pt>
                <c:pt idx="2474">
                  <c:v>-4.2916916386997208</c:v>
                </c:pt>
                <c:pt idx="2475">
                  <c:v>-4.9191551649783287</c:v>
                </c:pt>
                <c:pt idx="2476">
                  <c:v>-0.36747080564076706</c:v>
                </c:pt>
                <c:pt idx="2477">
                  <c:v>-0.42336768581856343</c:v>
                </c:pt>
                <c:pt idx="2478">
                  <c:v>-0.42000652494147883</c:v>
                </c:pt>
                <c:pt idx="2479">
                  <c:v>-4.7321035321218865</c:v>
                </c:pt>
                <c:pt idx="2480">
                  <c:v>-0.64483784948903788</c:v>
                </c:pt>
                <c:pt idx="2481">
                  <c:v>-0.71216626668902827</c:v>
                </c:pt>
              </c:numCache>
            </c:numRef>
          </c:yVal>
          <c:smooth val="0"/>
          <c:extLst>
            <c:ext xmlns:c16="http://schemas.microsoft.com/office/drawing/2014/chart" uri="{C3380CC4-5D6E-409C-BE32-E72D297353CC}">
              <c16:uniqueId val="{00000001-E972-4CA8-B322-5ECF295FAABD}"/>
            </c:ext>
          </c:extLst>
        </c:ser>
        <c:dLbls>
          <c:showLegendKey val="0"/>
          <c:showVal val="0"/>
          <c:showCatName val="0"/>
          <c:showSerName val="0"/>
          <c:showPercent val="0"/>
          <c:showBubbleSize val="0"/>
        </c:dLbls>
        <c:axId val="200276863"/>
        <c:axId val="56976463"/>
      </c:scatterChart>
      <c:valAx>
        <c:axId val="200276863"/>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56976463"/>
        <c:crosses val="autoZero"/>
        <c:crossBetween val="midCat"/>
      </c:valAx>
      <c:valAx>
        <c:axId val="56976463"/>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0027686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2482"/>
                <c:pt idx="0">
                  <c:v>1.6884233950316168</c:v>
                </c:pt>
                <c:pt idx="1">
                  <c:v>-2.799523870898859</c:v>
                </c:pt>
                <c:pt idx="2">
                  <c:v>-2.6135781006002579</c:v>
                </c:pt>
                <c:pt idx="3">
                  <c:v>-2.5403191519618948</c:v>
                </c:pt>
                <c:pt idx="4">
                  <c:v>-2.4202164895940919</c:v>
                </c:pt>
                <c:pt idx="5">
                  <c:v>-2.3278771808687497</c:v>
                </c:pt>
                <c:pt idx="6">
                  <c:v>-2.1386787879995119</c:v>
                </c:pt>
                <c:pt idx="7">
                  <c:v>-1.9838023199044936</c:v>
                </c:pt>
                <c:pt idx="8">
                  <c:v>-1.4472010524239842</c:v>
                </c:pt>
                <c:pt idx="9">
                  <c:v>-1.3416758439324814</c:v>
                </c:pt>
                <c:pt idx="10">
                  <c:v>-0.87010926222204243</c:v>
                </c:pt>
                <c:pt idx="11">
                  <c:v>0.1166855270752479</c:v>
                </c:pt>
                <c:pt idx="12">
                  <c:v>0.8006119278020174</c:v>
                </c:pt>
                <c:pt idx="13">
                  <c:v>-9.1949349394511888</c:v>
                </c:pt>
                <c:pt idx="14">
                  <c:v>0.35901935556320713</c:v>
                </c:pt>
                <c:pt idx="15">
                  <c:v>0.21935218452365041</c:v>
                </c:pt>
                <c:pt idx="16">
                  <c:v>2.4856479871055295</c:v>
                </c:pt>
                <c:pt idx="17">
                  <c:v>0.25632907728269366</c:v>
                </c:pt>
                <c:pt idx="18">
                  <c:v>2.5721811623239552</c:v>
                </c:pt>
                <c:pt idx="19">
                  <c:v>2.5527654752125502</c:v>
                </c:pt>
                <c:pt idx="20">
                  <c:v>3.4374564626690032</c:v>
                </c:pt>
                <c:pt idx="21">
                  <c:v>4.4567943619702808</c:v>
                </c:pt>
                <c:pt idx="22">
                  <c:v>4.4660568433926624</c:v>
                </c:pt>
                <c:pt idx="23">
                  <c:v>1.4155858383793203</c:v>
                </c:pt>
                <c:pt idx="24">
                  <c:v>3.3060526415142375</c:v>
                </c:pt>
                <c:pt idx="25">
                  <c:v>4.6904992705326185</c:v>
                </c:pt>
                <c:pt idx="26">
                  <c:v>2.3983550213995759</c:v>
                </c:pt>
                <c:pt idx="27">
                  <c:v>1.382957703199031</c:v>
                </c:pt>
                <c:pt idx="28">
                  <c:v>2.1216502693913561</c:v>
                </c:pt>
                <c:pt idx="29">
                  <c:v>2.0352664678613293</c:v>
                </c:pt>
                <c:pt idx="30">
                  <c:v>2.3113809705139019</c:v>
                </c:pt>
                <c:pt idx="31">
                  <c:v>0.71324608811767443</c:v>
                </c:pt>
                <c:pt idx="32">
                  <c:v>-1.8061832636818316</c:v>
                </c:pt>
                <c:pt idx="33">
                  <c:v>-1.8108398741341096</c:v>
                </c:pt>
                <c:pt idx="34">
                  <c:v>1.224653709214977</c:v>
                </c:pt>
                <c:pt idx="35">
                  <c:v>1.2583560775447229</c:v>
                </c:pt>
                <c:pt idx="36">
                  <c:v>1.5919760702373036</c:v>
                </c:pt>
                <c:pt idx="37">
                  <c:v>2.0780177031672906</c:v>
                </c:pt>
                <c:pt idx="38">
                  <c:v>2.5406951698552556</c:v>
                </c:pt>
                <c:pt idx="39">
                  <c:v>3.4129233195938307</c:v>
                </c:pt>
                <c:pt idx="40">
                  <c:v>3.8894674698020548</c:v>
                </c:pt>
                <c:pt idx="41">
                  <c:v>3.4906768889261066</c:v>
                </c:pt>
                <c:pt idx="42">
                  <c:v>4.0430096231957231</c:v>
                </c:pt>
                <c:pt idx="43">
                  <c:v>-0.55632087851485545</c:v>
                </c:pt>
                <c:pt idx="44">
                  <c:v>4.0322244846461999</c:v>
                </c:pt>
                <c:pt idx="45">
                  <c:v>3.9565039647896576</c:v>
                </c:pt>
                <c:pt idx="46">
                  <c:v>3.8971023643034557</c:v>
                </c:pt>
                <c:pt idx="47">
                  <c:v>3.7155482991108184</c:v>
                </c:pt>
                <c:pt idx="48">
                  <c:v>-10.678238825936273</c:v>
                </c:pt>
                <c:pt idx="49">
                  <c:v>-10.527205542993737</c:v>
                </c:pt>
                <c:pt idx="50">
                  <c:v>-10.76217096557944</c:v>
                </c:pt>
                <c:pt idx="51">
                  <c:v>-4.2083362514180225</c:v>
                </c:pt>
                <c:pt idx="52">
                  <c:v>-7.997199906276796</c:v>
                </c:pt>
                <c:pt idx="53">
                  <c:v>-8.6989797172457823</c:v>
                </c:pt>
                <c:pt idx="54">
                  <c:v>-8.4620875806142681</c:v>
                </c:pt>
                <c:pt idx="55">
                  <c:v>-8.0883468557229996</c:v>
                </c:pt>
                <c:pt idx="56">
                  <c:v>-7.3843874752556555</c:v>
                </c:pt>
                <c:pt idx="57">
                  <c:v>-6.9594679929773333</c:v>
                </c:pt>
                <c:pt idx="58">
                  <c:v>-6.429485422266235</c:v>
                </c:pt>
                <c:pt idx="59">
                  <c:v>-6.2754064446732949</c:v>
                </c:pt>
                <c:pt idx="60">
                  <c:v>-5.349838064307356</c:v>
                </c:pt>
                <c:pt idx="61">
                  <c:v>-5.4080127689682032</c:v>
                </c:pt>
                <c:pt idx="62">
                  <c:v>-17.073840010762911</c:v>
                </c:pt>
                <c:pt idx="63">
                  <c:v>-17.008289120732019</c:v>
                </c:pt>
                <c:pt idx="64">
                  <c:v>-1.0371176515764604</c:v>
                </c:pt>
                <c:pt idx="65">
                  <c:v>2.8777587142435235</c:v>
                </c:pt>
                <c:pt idx="66">
                  <c:v>3.0240128962789345</c:v>
                </c:pt>
                <c:pt idx="67">
                  <c:v>3.1838387048403072</c:v>
                </c:pt>
                <c:pt idx="68">
                  <c:v>2.5298745994110088</c:v>
                </c:pt>
                <c:pt idx="69">
                  <c:v>2.4545453750553454</c:v>
                </c:pt>
                <c:pt idx="70">
                  <c:v>-1.3874262458041446</c:v>
                </c:pt>
                <c:pt idx="71">
                  <c:v>2.45216984888155</c:v>
                </c:pt>
                <c:pt idx="72">
                  <c:v>1.8951386007464686</c:v>
                </c:pt>
                <c:pt idx="73">
                  <c:v>1.4125446166830371</c:v>
                </c:pt>
                <c:pt idx="74">
                  <c:v>22.514583584608626</c:v>
                </c:pt>
                <c:pt idx="75">
                  <c:v>22.632406396064543</c:v>
                </c:pt>
                <c:pt idx="76">
                  <c:v>22.511222231489324</c:v>
                </c:pt>
                <c:pt idx="77">
                  <c:v>21.967528138653428</c:v>
                </c:pt>
                <c:pt idx="78">
                  <c:v>21.650370709550128</c:v>
                </c:pt>
                <c:pt idx="79">
                  <c:v>21.110593731151347</c:v>
                </c:pt>
                <c:pt idx="80">
                  <c:v>-2.5758253200717189</c:v>
                </c:pt>
                <c:pt idx="81">
                  <c:v>-2.2910734790921148</c:v>
                </c:pt>
                <c:pt idx="82">
                  <c:v>-2.3589364542849913</c:v>
                </c:pt>
                <c:pt idx="83">
                  <c:v>-5.5856013315075623</c:v>
                </c:pt>
                <c:pt idx="84">
                  <c:v>-5.7647049426667243</c:v>
                </c:pt>
                <c:pt idx="85">
                  <c:v>-1.369467130700974</c:v>
                </c:pt>
                <c:pt idx="86">
                  <c:v>-1.1844871292088277</c:v>
                </c:pt>
                <c:pt idx="87">
                  <c:v>-0.97185181090920536</c:v>
                </c:pt>
                <c:pt idx="88">
                  <c:v>-0.91774592177493786</c:v>
                </c:pt>
                <c:pt idx="89">
                  <c:v>-0.34263561115695862</c:v>
                </c:pt>
                <c:pt idx="90">
                  <c:v>-0.31404865250976627</c:v>
                </c:pt>
                <c:pt idx="91">
                  <c:v>-4.7450908207758822</c:v>
                </c:pt>
                <c:pt idx="92">
                  <c:v>-0.73727042045782398</c:v>
                </c:pt>
                <c:pt idx="93">
                  <c:v>-1.1141705640522748</c:v>
                </c:pt>
                <c:pt idx="94">
                  <c:v>-0.26304333740375407</c:v>
                </c:pt>
                <c:pt idx="95">
                  <c:v>-0.11357084653673534</c:v>
                </c:pt>
                <c:pt idx="96">
                  <c:v>3.2082696589317803</c:v>
                </c:pt>
                <c:pt idx="97">
                  <c:v>-0.3910288991916494</c:v>
                </c:pt>
                <c:pt idx="98">
                  <c:v>3.1596229990867735</c:v>
                </c:pt>
                <c:pt idx="99">
                  <c:v>3.3120258572771539</c:v>
                </c:pt>
                <c:pt idx="100">
                  <c:v>2.9122030718023653</c:v>
                </c:pt>
                <c:pt idx="101">
                  <c:v>3.1910895003630597</c:v>
                </c:pt>
                <c:pt idx="102">
                  <c:v>3.624874133137125</c:v>
                </c:pt>
                <c:pt idx="103">
                  <c:v>-0.67822077957574656</c:v>
                </c:pt>
                <c:pt idx="104">
                  <c:v>4.5743134098782079</c:v>
                </c:pt>
                <c:pt idx="105">
                  <c:v>4.9012023957578776</c:v>
                </c:pt>
                <c:pt idx="106">
                  <c:v>5.6292270651094221</c:v>
                </c:pt>
                <c:pt idx="107">
                  <c:v>5.1816473984411475</c:v>
                </c:pt>
                <c:pt idx="108">
                  <c:v>5.6456707297989874</c:v>
                </c:pt>
                <c:pt idx="109">
                  <c:v>5.085719915189582</c:v>
                </c:pt>
                <c:pt idx="110">
                  <c:v>4.7543239197356897</c:v>
                </c:pt>
                <c:pt idx="111">
                  <c:v>3.6856850570657098</c:v>
                </c:pt>
                <c:pt idx="112">
                  <c:v>-6.2769820151441102</c:v>
                </c:pt>
                <c:pt idx="113">
                  <c:v>-8.1866321546558076</c:v>
                </c:pt>
                <c:pt idx="114">
                  <c:v>-6.6457327052043045</c:v>
                </c:pt>
                <c:pt idx="115">
                  <c:v>-6.3459022031667924</c:v>
                </c:pt>
                <c:pt idx="116">
                  <c:v>-5.9702219415615403</c:v>
                </c:pt>
                <c:pt idx="117">
                  <c:v>-5.0327941590513552</c:v>
                </c:pt>
                <c:pt idx="118">
                  <c:v>-4.1729146022859638</c:v>
                </c:pt>
                <c:pt idx="119">
                  <c:v>-4.8011046465700087</c:v>
                </c:pt>
                <c:pt idx="120">
                  <c:v>-1.6085728338839727</c:v>
                </c:pt>
                <c:pt idx="121">
                  <c:v>-5.4678028527725102</c:v>
                </c:pt>
                <c:pt idx="122">
                  <c:v>-3.4398370197313768</c:v>
                </c:pt>
                <c:pt idx="123">
                  <c:v>0.7994245721482488</c:v>
                </c:pt>
                <c:pt idx="124">
                  <c:v>-2.6859500562757805</c:v>
                </c:pt>
                <c:pt idx="125">
                  <c:v>-4.1288110766628519</c:v>
                </c:pt>
                <c:pt idx="126">
                  <c:v>-5.8813778681424651</c:v>
                </c:pt>
                <c:pt idx="127">
                  <c:v>-5.4116626159529915</c:v>
                </c:pt>
                <c:pt idx="128">
                  <c:v>-0.28651296975741902</c:v>
                </c:pt>
                <c:pt idx="129">
                  <c:v>-0.54906050301417142</c:v>
                </c:pt>
                <c:pt idx="130">
                  <c:v>2.582707612447269</c:v>
                </c:pt>
                <c:pt idx="131">
                  <c:v>5.0069811492100804</c:v>
                </c:pt>
                <c:pt idx="132">
                  <c:v>6.8620617570150975</c:v>
                </c:pt>
                <c:pt idx="133">
                  <c:v>3.5382394543358187</c:v>
                </c:pt>
                <c:pt idx="134">
                  <c:v>1.5637990194739864</c:v>
                </c:pt>
                <c:pt idx="135">
                  <c:v>3.7969530184601519</c:v>
                </c:pt>
                <c:pt idx="136">
                  <c:v>-0.8493161390206706</c:v>
                </c:pt>
                <c:pt idx="137">
                  <c:v>3.1491276428793102</c:v>
                </c:pt>
                <c:pt idx="138">
                  <c:v>1.1314896567303863</c:v>
                </c:pt>
                <c:pt idx="139">
                  <c:v>1.1217222694615048</c:v>
                </c:pt>
                <c:pt idx="140">
                  <c:v>3.1203260096889123</c:v>
                </c:pt>
                <c:pt idx="141">
                  <c:v>-3.2810458089247549</c:v>
                </c:pt>
                <c:pt idx="142">
                  <c:v>0.12575205843007584</c:v>
                </c:pt>
                <c:pt idx="143">
                  <c:v>-0.47088013909191184</c:v>
                </c:pt>
                <c:pt idx="144">
                  <c:v>1.1121671237249804</c:v>
                </c:pt>
                <c:pt idx="145">
                  <c:v>1.44275616828459</c:v>
                </c:pt>
                <c:pt idx="146">
                  <c:v>1.7719620049756835</c:v>
                </c:pt>
                <c:pt idx="147">
                  <c:v>1.9052227338231544</c:v>
                </c:pt>
                <c:pt idx="148">
                  <c:v>1.6939703308772944</c:v>
                </c:pt>
                <c:pt idx="149">
                  <c:v>-2.3932994722707153</c:v>
                </c:pt>
                <c:pt idx="150">
                  <c:v>8.7604532491588358</c:v>
                </c:pt>
                <c:pt idx="151">
                  <c:v>3.903607204376593</c:v>
                </c:pt>
                <c:pt idx="152">
                  <c:v>0.34460260018157962</c:v>
                </c:pt>
                <c:pt idx="153">
                  <c:v>2.2829993395705186</c:v>
                </c:pt>
                <c:pt idx="154">
                  <c:v>1.3912745768101356</c:v>
                </c:pt>
                <c:pt idx="155">
                  <c:v>1.1839250839852455</c:v>
                </c:pt>
                <c:pt idx="156">
                  <c:v>1.3158134201271403</c:v>
                </c:pt>
                <c:pt idx="157">
                  <c:v>0.92512722932451796</c:v>
                </c:pt>
                <c:pt idx="158">
                  <c:v>0.96463889108113166</c:v>
                </c:pt>
                <c:pt idx="159">
                  <c:v>-4.2958278995297121</c:v>
                </c:pt>
                <c:pt idx="160">
                  <c:v>-8.8057218583240948E-2</c:v>
                </c:pt>
                <c:pt idx="161">
                  <c:v>-2.0850127479513754</c:v>
                </c:pt>
                <c:pt idx="162">
                  <c:v>-0.61054623816996989</c:v>
                </c:pt>
                <c:pt idx="163">
                  <c:v>0.11971197197662198</c:v>
                </c:pt>
                <c:pt idx="164">
                  <c:v>1.1228700876013487</c:v>
                </c:pt>
                <c:pt idx="165">
                  <c:v>0.97171350715371196</c:v>
                </c:pt>
                <c:pt idx="166">
                  <c:v>-0.16083481064085534</c:v>
                </c:pt>
                <c:pt idx="167">
                  <c:v>0.86355636041629125</c:v>
                </c:pt>
                <c:pt idx="168">
                  <c:v>1.1185346473845896</c:v>
                </c:pt>
                <c:pt idx="169">
                  <c:v>1.3034519046583437</c:v>
                </c:pt>
                <c:pt idx="170">
                  <c:v>0.82765384137296116</c:v>
                </c:pt>
                <c:pt idx="171">
                  <c:v>0.74235498558555102</c:v>
                </c:pt>
                <c:pt idx="172">
                  <c:v>1.4789304552306946</c:v>
                </c:pt>
                <c:pt idx="173">
                  <c:v>2.0510306707806136</c:v>
                </c:pt>
                <c:pt idx="174">
                  <c:v>-1.2103981021252053</c:v>
                </c:pt>
                <c:pt idx="175">
                  <c:v>1.0171069591979764</c:v>
                </c:pt>
                <c:pt idx="176">
                  <c:v>4.0757817046948723</c:v>
                </c:pt>
                <c:pt idx="177">
                  <c:v>4.2976216018234767</c:v>
                </c:pt>
                <c:pt idx="178">
                  <c:v>4.0909637166358488</c:v>
                </c:pt>
                <c:pt idx="179">
                  <c:v>10.552361259330317</c:v>
                </c:pt>
                <c:pt idx="180">
                  <c:v>3.1099999314644564</c:v>
                </c:pt>
                <c:pt idx="181">
                  <c:v>4.8168649748869896</c:v>
                </c:pt>
                <c:pt idx="182">
                  <c:v>5.0849426205320061</c:v>
                </c:pt>
                <c:pt idx="183">
                  <c:v>4.6799784965511924</c:v>
                </c:pt>
                <c:pt idx="184">
                  <c:v>4.7690543775959542</c:v>
                </c:pt>
                <c:pt idx="185">
                  <c:v>4.5622508664532173</c:v>
                </c:pt>
                <c:pt idx="186">
                  <c:v>4.8440397567879643</c:v>
                </c:pt>
                <c:pt idx="187">
                  <c:v>4.2919022342864608</c:v>
                </c:pt>
                <c:pt idx="188">
                  <c:v>4.6419186781385768</c:v>
                </c:pt>
                <c:pt idx="189">
                  <c:v>4.1222594555481669</c:v>
                </c:pt>
                <c:pt idx="190">
                  <c:v>3.8858214501845603</c:v>
                </c:pt>
                <c:pt idx="191">
                  <c:v>3.464438664082564</c:v>
                </c:pt>
                <c:pt idx="192">
                  <c:v>-1.2706063067127238</c:v>
                </c:pt>
                <c:pt idx="193">
                  <c:v>-4.2589995797885383</c:v>
                </c:pt>
                <c:pt idx="194">
                  <c:v>-3.9986739432643561</c:v>
                </c:pt>
                <c:pt idx="195">
                  <c:v>-3.8536540621519988</c:v>
                </c:pt>
                <c:pt idx="196">
                  <c:v>-4.4130074736738845</c:v>
                </c:pt>
                <c:pt idx="197">
                  <c:v>-4.1952926459453526</c:v>
                </c:pt>
                <c:pt idx="198">
                  <c:v>-4.7420486269267226</c:v>
                </c:pt>
                <c:pt idx="199">
                  <c:v>-0.6365968785374958</c:v>
                </c:pt>
                <c:pt idx="200">
                  <c:v>-0.74768909842437814</c:v>
                </c:pt>
                <c:pt idx="201">
                  <c:v>-0.57563861247939563</c:v>
                </c:pt>
                <c:pt idx="202">
                  <c:v>-4.2780764469595917E-2</c:v>
                </c:pt>
                <c:pt idx="203">
                  <c:v>-3.1171980093780499E-2</c:v>
                </c:pt>
                <c:pt idx="204">
                  <c:v>1.3853210740737392</c:v>
                </c:pt>
                <c:pt idx="205">
                  <c:v>0.506261129101365</c:v>
                </c:pt>
                <c:pt idx="206">
                  <c:v>0.33795188517315583</c:v>
                </c:pt>
                <c:pt idx="207">
                  <c:v>-6.2265423058829823E-2</c:v>
                </c:pt>
                <c:pt idx="208">
                  <c:v>-1.1807876843102947</c:v>
                </c:pt>
                <c:pt idx="209">
                  <c:v>-1.4138982872524444</c:v>
                </c:pt>
                <c:pt idx="210">
                  <c:v>-7.2650082529576991</c:v>
                </c:pt>
                <c:pt idx="211">
                  <c:v>-0.74359744304127751</c:v>
                </c:pt>
                <c:pt idx="212">
                  <c:v>0.2620017285047046</c:v>
                </c:pt>
                <c:pt idx="213">
                  <c:v>1.2904093804751158</c:v>
                </c:pt>
                <c:pt idx="214">
                  <c:v>-1.8604710129421864</c:v>
                </c:pt>
                <c:pt idx="215">
                  <c:v>-1.3939334817970295</c:v>
                </c:pt>
                <c:pt idx="216">
                  <c:v>-0.69463958172846441</c:v>
                </c:pt>
                <c:pt idx="217">
                  <c:v>-0.6969072881625662</c:v>
                </c:pt>
                <c:pt idx="218">
                  <c:v>-0.58195769884466775</c:v>
                </c:pt>
                <c:pt idx="219">
                  <c:v>-0.49022867267859876</c:v>
                </c:pt>
                <c:pt idx="220">
                  <c:v>1.2322728943340756E-2</c:v>
                </c:pt>
                <c:pt idx="221">
                  <c:v>-0.1773505812087387</c:v>
                </c:pt>
                <c:pt idx="222">
                  <c:v>0.36073492970456711</c:v>
                </c:pt>
                <c:pt idx="223">
                  <c:v>0.35420080980137209</c:v>
                </c:pt>
                <c:pt idx="224">
                  <c:v>0.89340673389498926</c:v>
                </c:pt>
                <c:pt idx="225">
                  <c:v>7.1132528414528782</c:v>
                </c:pt>
                <c:pt idx="226">
                  <c:v>7.7457515640235872</c:v>
                </c:pt>
                <c:pt idx="227">
                  <c:v>4.1016661846749205</c:v>
                </c:pt>
                <c:pt idx="228">
                  <c:v>1.8165537309626234</c:v>
                </c:pt>
                <c:pt idx="229">
                  <c:v>1.4341772921502076</c:v>
                </c:pt>
                <c:pt idx="230">
                  <c:v>1.3977571124169681</c:v>
                </c:pt>
                <c:pt idx="231">
                  <c:v>-1.2076152064469465</c:v>
                </c:pt>
                <c:pt idx="232">
                  <c:v>1.7693149699844657</c:v>
                </c:pt>
                <c:pt idx="233">
                  <c:v>-0.33782224006680328</c:v>
                </c:pt>
                <c:pt idx="234">
                  <c:v>-0.29684618983678718</c:v>
                </c:pt>
                <c:pt idx="235">
                  <c:v>-4.9363054372949335</c:v>
                </c:pt>
                <c:pt idx="236">
                  <c:v>-2.6871168230672735</c:v>
                </c:pt>
                <c:pt idx="237">
                  <c:v>-3.4950358639404606</c:v>
                </c:pt>
                <c:pt idx="238">
                  <c:v>-7.1632276539408375</c:v>
                </c:pt>
                <c:pt idx="239">
                  <c:v>-6.1255049581239405</c:v>
                </c:pt>
                <c:pt idx="240">
                  <c:v>0.83126704938464491</c:v>
                </c:pt>
                <c:pt idx="241">
                  <c:v>0.13870534174645865</c:v>
                </c:pt>
                <c:pt idx="242">
                  <c:v>-5.2090413436375389</c:v>
                </c:pt>
                <c:pt idx="243">
                  <c:v>0.70747866448030738</c:v>
                </c:pt>
                <c:pt idx="244">
                  <c:v>0.6923877453101932</c:v>
                </c:pt>
                <c:pt idx="245">
                  <c:v>0.70982549985524079</c:v>
                </c:pt>
                <c:pt idx="246">
                  <c:v>0.1257864289733864</c:v>
                </c:pt>
                <c:pt idx="247">
                  <c:v>0.38717017405557447</c:v>
                </c:pt>
                <c:pt idx="248">
                  <c:v>0.6221216681809153</c:v>
                </c:pt>
                <c:pt idx="249">
                  <c:v>1.1083560844901057</c:v>
                </c:pt>
                <c:pt idx="250">
                  <c:v>0.54991813509328058</c:v>
                </c:pt>
                <c:pt idx="251">
                  <c:v>0.55803557533539694</c:v>
                </c:pt>
                <c:pt idx="252">
                  <c:v>-4.5258317647099009</c:v>
                </c:pt>
                <c:pt idx="253">
                  <c:v>1.3591225241879439</c:v>
                </c:pt>
                <c:pt idx="254">
                  <c:v>-4.7114980644607991</c:v>
                </c:pt>
                <c:pt idx="255">
                  <c:v>0.85021424157436165</c:v>
                </c:pt>
                <c:pt idx="256">
                  <c:v>-4.6558297606739689</c:v>
                </c:pt>
                <c:pt idx="257">
                  <c:v>-4.6203536102398184</c:v>
                </c:pt>
                <c:pt idx="258">
                  <c:v>-4.1463726799295317</c:v>
                </c:pt>
                <c:pt idx="259">
                  <c:v>-3.7135968711377765</c:v>
                </c:pt>
                <c:pt idx="260">
                  <c:v>-3.7649093491226999</c:v>
                </c:pt>
                <c:pt idx="261">
                  <c:v>-3.6727523626172096</c:v>
                </c:pt>
                <c:pt idx="262">
                  <c:v>-3.6358842405308831</c:v>
                </c:pt>
                <c:pt idx="263">
                  <c:v>-3.3247883900195578</c:v>
                </c:pt>
                <c:pt idx="264">
                  <c:v>-2.9253887085516301</c:v>
                </c:pt>
                <c:pt idx="265">
                  <c:v>-3.066104360723271</c:v>
                </c:pt>
                <c:pt idx="266">
                  <c:v>-2.7162870907711656</c:v>
                </c:pt>
                <c:pt idx="267">
                  <c:v>-2.8987583317149053</c:v>
                </c:pt>
                <c:pt idx="268">
                  <c:v>-2.1373135822453833</c:v>
                </c:pt>
                <c:pt idx="269">
                  <c:v>-2.2548379716319302</c:v>
                </c:pt>
                <c:pt idx="270">
                  <c:v>-1.5753586593468825</c:v>
                </c:pt>
                <c:pt idx="271">
                  <c:v>-1.8204237887617329</c:v>
                </c:pt>
                <c:pt idx="272">
                  <c:v>1.3417760368734051</c:v>
                </c:pt>
                <c:pt idx="273">
                  <c:v>1.355925564887376</c:v>
                </c:pt>
                <c:pt idx="274">
                  <c:v>1.2864142833581729</c:v>
                </c:pt>
                <c:pt idx="275">
                  <c:v>1.5168070787737784</c:v>
                </c:pt>
                <c:pt idx="276">
                  <c:v>1.6068653458518367</c:v>
                </c:pt>
                <c:pt idx="277">
                  <c:v>1.9922653907627104</c:v>
                </c:pt>
                <c:pt idx="278">
                  <c:v>2.3350895770637798</c:v>
                </c:pt>
                <c:pt idx="279">
                  <c:v>2.6445284898211838</c:v>
                </c:pt>
                <c:pt idx="280">
                  <c:v>3.2956568842430976</c:v>
                </c:pt>
                <c:pt idx="281">
                  <c:v>3.4239437620035265</c:v>
                </c:pt>
                <c:pt idx="282">
                  <c:v>3.7837275524979801</c:v>
                </c:pt>
                <c:pt idx="283">
                  <c:v>3.5812574290614609</c:v>
                </c:pt>
                <c:pt idx="284">
                  <c:v>4.0138904970976528</c:v>
                </c:pt>
                <c:pt idx="285">
                  <c:v>3.6498996700075477</c:v>
                </c:pt>
                <c:pt idx="286">
                  <c:v>-4.9014289708149228</c:v>
                </c:pt>
                <c:pt idx="287">
                  <c:v>4.6089480818829127</c:v>
                </c:pt>
                <c:pt idx="288">
                  <c:v>2.5009206645822419</c:v>
                </c:pt>
                <c:pt idx="289">
                  <c:v>2.5456744659713437</c:v>
                </c:pt>
                <c:pt idx="290">
                  <c:v>0.16242178220244974</c:v>
                </c:pt>
                <c:pt idx="291">
                  <c:v>3.0412842934845528</c:v>
                </c:pt>
                <c:pt idx="292">
                  <c:v>3.9825212752532613</c:v>
                </c:pt>
                <c:pt idx="293">
                  <c:v>3.3922411043256009</c:v>
                </c:pt>
                <c:pt idx="294">
                  <c:v>3.0801403596994201</c:v>
                </c:pt>
                <c:pt idx="295">
                  <c:v>3.7107298907439445</c:v>
                </c:pt>
                <c:pt idx="296">
                  <c:v>1.1965994653496963</c:v>
                </c:pt>
                <c:pt idx="297">
                  <c:v>1.177259432873542</c:v>
                </c:pt>
                <c:pt idx="298">
                  <c:v>1.2641165409962414</c:v>
                </c:pt>
                <c:pt idx="299">
                  <c:v>4.7143232249619738</c:v>
                </c:pt>
                <c:pt idx="300">
                  <c:v>2.2575006019783639</c:v>
                </c:pt>
                <c:pt idx="301">
                  <c:v>2.3146000451025746</c:v>
                </c:pt>
                <c:pt idx="302">
                  <c:v>5.4113680349072517</c:v>
                </c:pt>
                <c:pt idx="303">
                  <c:v>21.305763705542194</c:v>
                </c:pt>
                <c:pt idx="304">
                  <c:v>-1.6941717362971411</c:v>
                </c:pt>
                <c:pt idx="305">
                  <c:v>-1.7154675579776721</c:v>
                </c:pt>
                <c:pt idx="306">
                  <c:v>-1.4656221794389324</c:v>
                </c:pt>
                <c:pt idx="307">
                  <c:v>-11.146436669851891</c:v>
                </c:pt>
                <c:pt idx="308">
                  <c:v>-2.2957807936236416</c:v>
                </c:pt>
                <c:pt idx="309">
                  <c:v>-2.4381146345502991</c:v>
                </c:pt>
                <c:pt idx="310">
                  <c:v>-2.8207170330253994</c:v>
                </c:pt>
                <c:pt idx="311">
                  <c:v>-3.1375685061796759</c:v>
                </c:pt>
                <c:pt idx="312">
                  <c:v>-2.9968897425743135</c:v>
                </c:pt>
                <c:pt idx="313">
                  <c:v>-3.1503966438411131</c:v>
                </c:pt>
                <c:pt idx="314">
                  <c:v>-3.5406195865412053</c:v>
                </c:pt>
                <c:pt idx="315">
                  <c:v>-4.5345485926362574</c:v>
                </c:pt>
                <c:pt idx="316">
                  <c:v>-4.3856146709951194</c:v>
                </c:pt>
                <c:pt idx="317">
                  <c:v>-4.9388262779346617</c:v>
                </c:pt>
                <c:pt idx="318">
                  <c:v>-5.0416000197386062</c:v>
                </c:pt>
                <c:pt idx="319">
                  <c:v>-5.2015291367962311</c:v>
                </c:pt>
                <c:pt idx="320">
                  <c:v>0.18742399300342064</c:v>
                </c:pt>
                <c:pt idx="321">
                  <c:v>0.7359760232647039</c:v>
                </c:pt>
                <c:pt idx="322">
                  <c:v>1.6146457251851423</c:v>
                </c:pt>
                <c:pt idx="323">
                  <c:v>1.6817413409090229</c:v>
                </c:pt>
                <c:pt idx="324">
                  <c:v>1.5069270844978535</c:v>
                </c:pt>
                <c:pt idx="325">
                  <c:v>1.6350174818051508</c:v>
                </c:pt>
                <c:pt idx="326">
                  <c:v>1.582950365866479</c:v>
                </c:pt>
                <c:pt idx="327">
                  <c:v>2.2817087914111798</c:v>
                </c:pt>
                <c:pt idx="328">
                  <c:v>2.4767107648970708</c:v>
                </c:pt>
                <c:pt idx="329">
                  <c:v>2.0862753334351076</c:v>
                </c:pt>
                <c:pt idx="330">
                  <c:v>2.1611629785435706</c:v>
                </c:pt>
                <c:pt idx="331">
                  <c:v>-4.0581953714135448</c:v>
                </c:pt>
                <c:pt idx="332">
                  <c:v>0.33234819359940809</c:v>
                </c:pt>
                <c:pt idx="333">
                  <c:v>-0.22160710126957334</c:v>
                </c:pt>
                <c:pt idx="334">
                  <c:v>-0.26582940310044068</c:v>
                </c:pt>
                <c:pt idx="335">
                  <c:v>3.7807259203505157</c:v>
                </c:pt>
                <c:pt idx="336">
                  <c:v>1.5294564298869928</c:v>
                </c:pt>
                <c:pt idx="337">
                  <c:v>-0.7447933403938688</c:v>
                </c:pt>
                <c:pt idx="338">
                  <c:v>-0.83929234497870864</c:v>
                </c:pt>
                <c:pt idx="339">
                  <c:v>0.94855643807346923</c:v>
                </c:pt>
                <c:pt idx="340">
                  <c:v>2.8102135575828378</c:v>
                </c:pt>
                <c:pt idx="341">
                  <c:v>0.3723444146640022</c:v>
                </c:pt>
                <c:pt idx="342">
                  <c:v>1.0244694605340117</c:v>
                </c:pt>
                <c:pt idx="343">
                  <c:v>0.75824860514852954</c:v>
                </c:pt>
                <c:pt idx="344">
                  <c:v>-2.5253214463457883</c:v>
                </c:pt>
                <c:pt idx="345">
                  <c:v>2.5118594382380599</c:v>
                </c:pt>
                <c:pt idx="346">
                  <c:v>2.8375563671535646</c:v>
                </c:pt>
                <c:pt idx="347">
                  <c:v>2.0780898014806843</c:v>
                </c:pt>
                <c:pt idx="348">
                  <c:v>2.7881887886267491</c:v>
                </c:pt>
                <c:pt idx="349">
                  <c:v>1.5934129779839747</c:v>
                </c:pt>
                <c:pt idx="350">
                  <c:v>-1.2349609217777406</c:v>
                </c:pt>
                <c:pt idx="351">
                  <c:v>-1.054141110455858</c:v>
                </c:pt>
                <c:pt idx="352">
                  <c:v>-1.6165265831453459</c:v>
                </c:pt>
                <c:pt idx="353">
                  <c:v>-1.3039094282680235</c:v>
                </c:pt>
                <c:pt idx="354">
                  <c:v>-4.8196465423544614</c:v>
                </c:pt>
                <c:pt idx="355">
                  <c:v>-0.59039764753745694</c:v>
                </c:pt>
                <c:pt idx="356">
                  <c:v>-0.64650506451142198</c:v>
                </c:pt>
                <c:pt idx="357">
                  <c:v>-0.40096883599459021</c:v>
                </c:pt>
                <c:pt idx="358">
                  <c:v>-0.40841776752802211</c:v>
                </c:pt>
                <c:pt idx="359">
                  <c:v>-0.45475571801503917</c:v>
                </c:pt>
                <c:pt idx="360">
                  <c:v>0.26969027871227791</c:v>
                </c:pt>
                <c:pt idx="361">
                  <c:v>-4.2668582100357497E-2</c:v>
                </c:pt>
                <c:pt idx="362">
                  <c:v>-4.5169085706089023</c:v>
                </c:pt>
                <c:pt idx="363">
                  <c:v>0.16818237660527932</c:v>
                </c:pt>
                <c:pt idx="364">
                  <c:v>1.1443026312017885</c:v>
                </c:pt>
                <c:pt idx="365">
                  <c:v>0.58584814386521245</c:v>
                </c:pt>
                <c:pt idx="366">
                  <c:v>-4.4295337476436689</c:v>
                </c:pt>
                <c:pt idx="367">
                  <c:v>-0.42282729443822259</c:v>
                </c:pt>
                <c:pt idx="368">
                  <c:v>-7.7776444138198544</c:v>
                </c:pt>
                <c:pt idx="369">
                  <c:v>-0.23478211440563904</c:v>
                </c:pt>
                <c:pt idx="370">
                  <c:v>-7.9819663313777376</c:v>
                </c:pt>
                <c:pt idx="371">
                  <c:v>0.1782356802970636</c:v>
                </c:pt>
                <c:pt idx="372">
                  <c:v>0.37603392391734669</c:v>
                </c:pt>
                <c:pt idx="373">
                  <c:v>0.44130053201522323</c:v>
                </c:pt>
                <c:pt idx="374">
                  <c:v>0.42847722294392682</c:v>
                </c:pt>
                <c:pt idx="375">
                  <c:v>0.66610117588276407</c:v>
                </c:pt>
                <c:pt idx="376">
                  <c:v>1.1918258375072261</c:v>
                </c:pt>
                <c:pt idx="377">
                  <c:v>-8.1504258425588834</c:v>
                </c:pt>
                <c:pt idx="378">
                  <c:v>0.8798293098300034</c:v>
                </c:pt>
                <c:pt idx="379">
                  <c:v>0.52897206708730227</c:v>
                </c:pt>
                <c:pt idx="380">
                  <c:v>0.65611468867796519</c:v>
                </c:pt>
                <c:pt idx="381">
                  <c:v>0.12472976954991548</c:v>
                </c:pt>
                <c:pt idx="382">
                  <c:v>5.3523426207353069</c:v>
                </c:pt>
                <c:pt idx="383">
                  <c:v>0.21617962214217515</c:v>
                </c:pt>
                <c:pt idx="384">
                  <c:v>-3.6104054060087281</c:v>
                </c:pt>
                <c:pt idx="385">
                  <c:v>-3.5887771003695588</c:v>
                </c:pt>
                <c:pt idx="386">
                  <c:v>-12.376444401541198</c:v>
                </c:pt>
                <c:pt idx="387">
                  <c:v>-3.4340466622787895</c:v>
                </c:pt>
                <c:pt idx="388">
                  <c:v>-3.3019807826289096</c:v>
                </c:pt>
                <c:pt idx="389">
                  <c:v>-12.455162400021685</c:v>
                </c:pt>
                <c:pt idx="390">
                  <c:v>-2.2611518872020779</c:v>
                </c:pt>
                <c:pt idx="391">
                  <c:v>-11.861555930172097</c:v>
                </c:pt>
                <c:pt idx="392">
                  <c:v>-0.51183309205409167</c:v>
                </c:pt>
                <c:pt idx="393">
                  <c:v>0.67856521097971545</c:v>
                </c:pt>
                <c:pt idx="394">
                  <c:v>0.96993967164338568</c:v>
                </c:pt>
                <c:pt idx="395">
                  <c:v>0.69985181092062054</c:v>
                </c:pt>
                <c:pt idx="396">
                  <c:v>1.490459302381075</c:v>
                </c:pt>
                <c:pt idx="397">
                  <c:v>1.0886862613369159</c:v>
                </c:pt>
                <c:pt idx="398">
                  <c:v>0.53813036641108924</c:v>
                </c:pt>
                <c:pt idx="399">
                  <c:v>6.9662981520423584</c:v>
                </c:pt>
                <c:pt idx="400">
                  <c:v>0.29391638168989481</c:v>
                </c:pt>
                <c:pt idx="401">
                  <c:v>0.30534510019748407</c:v>
                </c:pt>
                <c:pt idx="402">
                  <c:v>-3.3017353763378452</c:v>
                </c:pt>
                <c:pt idx="403">
                  <c:v>1.0904554969788762</c:v>
                </c:pt>
                <c:pt idx="404">
                  <c:v>1.0293128291223881</c:v>
                </c:pt>
                <c:pt idx="405">
                  <c:v>1.3248244963683813</c:v>
                </c:pt>
                <c:pt idx="406">
                  <c:v>1.5684364973482356</c:v>
                </c:pt>
                <c:pt idx="407">
                  <c:v>2.0168641653615866</c:v>
                </c:pt>
                <c:pt idx="408">
                  <c:v>2.8922096261416232</c:v>
                </c:pt>
                <c:pt idx="409">
                  <c:v>2.8340116488240152</c:v>
                </c:pt>
                <c:pt idx="410">
                  <c:v>3.9829813143018642</c:v>
                </c:pt>
                <c:pt idx="411">
                  <c:v>-0.58273198361431966</c:v>
                </c:pt>
                <c:pt idx="412">
                  <c:v>3.5592882311891914</c:v>
                </c:pt>
                <c:pt idx="413">
                  <c:v>9.2316845240592578</c:v>
                </c:pt>
                <c:pt idx="414">
                  <c:v>5.6208970052407201</c:v>
                </c:pt>
                <c:pt idx="415">
                  <c:v>1.8167166148768785</c:v>
                </c:pt>
                <c:pt idx="416">
                  <c:v>1.3683433065214095</c:v>
                </c:pt>
                <c:pt idx="417">
                  <c:v>1.4329900375333815</c:v>
                </c:pt>
                <c:pt idx="418">
                  <c:v>1.3475496680413666</c:v>
                </c:pt>
                <c:pt idx="419">
                  <c:v>1.3926686896919072</c:v>
                </c:pt>
                <c:pt idx="420">
                  <c:v>-4.6076253348454594</c:v>
                </c:pt>
                <c:pt idx="421">
                  <c:v>0.72175754721425611</c:v>
                </c:pt>
                <c:pt idx="422">
                  <c:v>0.35673310024342436</c:v>
                </c:pt>
                <c:pt idx="423">
                  <c:v>0.16093896734306656</c:v>
                </c:pt>
                <c:pt idx="424">
                  <c:v>-5.3756094137621799</c:v>
                </c:pt>
                <c:pt idx="425">
                  <c:v>0.11498558138205776</c:v>
                </c:pt>
                <c:pt idx="426">
                  <c:v>-5.9426437849871235E-2</c:v>
                </c:pt>
                <c:pt idx="427">
                  <c:v>-0.71834869590373429</c:v>
                </c:pt>
                <c:pt idx="428">
                  <c:v>2.3201324639162575</c:v>
                </c:pt>
                <c:pt idx="429">
                  <c:v>-0.11423836746529531</c:v>
                </c:pt>
                <c:pt idx="430">
                  <c:v>-0.21660026946641975</c:v>
                </c:pt>
                <c:pt idx="431">
                  <c:v>-0.76986514689542196</c:v>
                </c:pt>
                <c:pt idx="432">
                  <c:v>-3.4790775239032588</c:v>
                </c:pt>
                <c:pt idx="433">
                  <c:v>-3.5534749783641773</c:v>
                </c:pt>
                <c:pt idx="434">
                  <c:v>-3.7726067849220404</c:v>
                </c:pt>
                <c:pt idx="435">
                  <c:v>-3.8999650250466624</c:v>
                </c:pt>
                <c:pt idx="436">
                  <c:v>-3.7085269042009603</c:v>
                </c:pt>
                <c:pt idx="437">
                  <c:v>-14.452328442673437</c:v>
                </c:pt>
                <c:pt idx="438">
                  <c:v>-3.3865275506083852</c:v>
                </c:pt>
                <c:pt idx="439">
                  <c:v>-3.0218778709344156</c:v>
                </c:pt>
                <c:pt idx="440">
                  <c:v>-1.5546404479738059</c:v>
                </c:pt>
                <c:pt idx="441">
                  <c:v>-2.2858955632096825</c:v>
                </c:pt>
                <c:pt idx="442">
                  <c:v>-15.348723023883899</c:v>
                </c:pt>
                <c:pt idx="443">
                  <c:v>-2.9221389128573234</c:v>
                </c:pt>
                <c:pt idx="444">
                  <c:v>-2.6289204669640802</c:v>
                </c:pt>
                <c:pt idx="445">
                  <c:v>-15.511137315860765</c:v>
                </c:pt>
                <c:pt idx="446">
                  <c:v>-14.123634921529113</c:v>
                </c:pt>
                <c:pt idx="447">
                  <c:v>-2.8057396273692241</c:v>
                </c:pt>
                <c:pt idx="448">
                  <c:v>1.3680003018280922</c:v>
                </c:pt>
                <c:pt idx="449">
                  <c:v>4.4818770299268325</c:v>
                </c:pt>
                <c:pt idx="450">
                  <c:v>1.4952482079440979</c:v>
                </c:pt>
                <c:pt idx="451">
                  <c:v>1.5289825471224643</c:v>
                </c:pt>
                <c:pt idx="452">
                  <c:v>4.0199175622687839</c:v>
                </c:pt>
                <c:pt idx="453">
                  <c:v>-0.73267590217077738</c:v>
                </c:pt>
                <c:pt idx="454">
                  <c:v>3.544904318409869</c:v>
                </c:pt>
                <c:pt idx="455">
                  <c:v>7.580051030707355</c:v>
                </c:pt>
                <c:pt idx="456">
                  <c:v>6.1383735362235905</c:v>
                </c:pt>
                <c:pt idx="457">
                  <c:v>8.3542756126021853</c:v>
                </c:pt>
                <c:pt idx="458">
                  <c:v>2.8271439122539759</c:v>
                </c:pt>
                <c:pt idx="459">
                  <c:v>1.7799348435856137</c:v>
                </c:pt>
                <c:pt idx="460">
                  <c:v>2.2288715808156985</c:v>
                </c:pt>
                <c:pt idx="461">
                  <c:v>1.8703599357988241</c:v>
                </c:pt>
                <c:pt idx="462">
                  <c:v>-0.65259510278003385</c:v>
                </c:pt>
                <c:pt idx="463">
                  <c:v>0.92242417372810137</c:v>
                </c:pt>
                <c:pt idx="464">
                  <c:v>-2.323464070739818</c:v>
                </c:pt>
                <c:pt idx="465">
                  <c:v>4.7749625605368218</c:v>
                </c:pt>
                <c:pt idx="466">
                  <c:v>-2.7987626225351279</c:v>
                </c:pt>
                <c:pt idx="467">
                  <c:v>0.14003904579881035</c:v>
                </c:pt>
                <c:pt idx="468">
                  <c:v>-2.6693691976290297</c:v>
                </c:pt>
                <c:pt idx="469">
                  <c:v>-2.9209506407161583</c:v>
                </c:pt>
                <c:pt idx="470">
                  <c:v>-3.1201516083892211</c:v>
                </c:pt>
                <c:pt idx="471">
                  <c:v>-3.0302689772536318</c:v>
                </c:pt>
                <c:pt idx="472">
                  <c:v>-2.6490806420820761</c:v>
                </c:pt>
                <c:pt idx="473">
                  <c:v>-17.26178050858277</c:v>
                </c:pt>
                <c:pt idx="474">
                  <c:v>-2.4253721440490423</c:v>
                </c:pt>
                <c:pt idx="475">
                  <c:v>-2.6241847359608292</c:v>
                </c:pt>
                <c:pt idx="476">
                  <c:v>-16.968386172999232</c:v>
                </c:pt>
                <c:pt idx="477">
                  <c:v>-16.979219223028508</c:v>
                </c:pt>
                <c:pt idx="478">
                  <c:v>-17.110219523493441</c:v>
                </c:pt>
                <c:pt idx="479">
                  <c:v>-17.089219032490163</c:v>
                </c:pt>
                <c:pt idx="480">
                  <c:v>-3.3557043558107993</c:v>
                </c:pt>
                <c:pt idx="481">
                  <c:v>-3.3772894829411224</c:v>
                </c:pt>
                <c:pt idx="482">
                  <c:v>-3.5568133806009583</c:v>
                </c:pt>
                <c:pt idx="483">
                  <c:v>-3.7185306791216877</c:v>
                </c:pt>
                <c:pt idx="484">
                  <c:v>-3.2736020700262585</c:v>
                </c:pt>
                <c:pt idx="485">
                  <c:v>-3.7319983765584444</c:v>
                </c:pt>
                <c:pt idx="486">
                  <c:v>-8.0067890924179519</c:v>
                </c:pt>
                <c:pt idx="487">
                  <c:v>-3.3119558527103248</c:v>
                </c:pt>
                <c:pt idx="488">
                  <c:v>-2.5825604417885017</c:v>
                </c:pt>
                <c:pt idx="489">
                  <c:v>-2.7166787305677556</c:v>
                </c:pt>
                <c:pt idx="490">
                  <c:v>-14.381202266359095</c:v>
                </c:pt>
                <c:pt idx="491">
                  <c:v>-14.853798088144243</c:v>
                </c:pt>
                <c:pt idx="492">
                  <c:v>-14.225558217002053</c:v>
                </c:pt>
                <c:pt idx="493">
                  <c:v>-14.513613255472487</c:v>
                </c:pt>
                <c:pt idx="494">
                  <c:v>-15.763904585346086</c:v>
                </c:pt>
                <c:pt idx="495">
                  <c:v>-14.934114541148226</c:v>
                </c:pt>
                <c:pt idx="496">
                  <c:v>6.4850126498879312</c:v>
                </c:pt>
                <c:pt idx="497">
                  <c:v>4.8247511245831616</c:v>
                </c:pt>
                <c:pt idx="498">
                  <c:v>3.7648403686405074</c:v>
                </c:pt>
                <c:pt idx="499">
                  <c:v>3.0346697501649449</c:v>
                </c:pt>
                <c:pt idx="500">
                  <c:v>3.8147863156210753</c:v>
                </c:pt>
                <c:pt idx="501">
                  <c:v>3.4706584916825967</c:v>
                </c:pt>
                <c:pt idx="502">
                  <c:v>3.496645195232372</c:v>
                </c:pt>
                <c:pt idx="503">
                  <c:v>3.9903222862600196</c:v>
                </c:pt>
                <c:pt idx="504">
                  <c:v>1.7583199658157522</c:v>
                </c:pt>
                <c:pt idx="505">
                  <c:v>3.6964093532216902</c:v>
                </c:pt>
                <c:pt idx="506">
                  <c:v>4.0934196165647938</c:v>
                </c:pt>
                <c:pt idx="507">
                  <c:v>4.3351758581779363</c:v>
                </c:pt>
                <c:pt idx="508">
                  <c:v>1.7987305386297177</c:v>
                </c:pt>
                <c:pt idx="509">
                  <c:v>1.7621529407771808</c:v>
                </c:pt>
                <c:pt idx="510">
                  <c:v>1.5525696097116952</c:v>
                </c:pt>
                <c:pt idx="511">
                  <c:v>1.6120919663737838</c:v>
                </c:pt>
                <c:pt idx="512">
                  <c:v>2.2933552112700877</c:v>
                </c:pt>
                <c:pt idx="513">
                  <c:v>2.4415227630290501</c:v>
                </c:pt>
                <c:pt idx="514">
                  <c:v>3.4105592244251777</c:v>
                </c:pt>
                <c:pt idx="515">
                  <c:v>3.5497893188529486</c:v>
                </c:pt>
                <c:pt idx="516">
                  <c:v>2.7589814550699598</c:v>
                </c:pt>
                <c:pt idx="517">
                  <c:v>3.2831772776320709</c:v>
                </c:pt>
                <c:pt idx="518">
                  <c:v>3.3387016278808339</c:v>
                </c:pt>
                <c:pt idx="519">
                  <c:v>3.6874922554467093</c:v>
                </c:pt>
                <c:pt idx="520">
                  <c:v>4.7611882994990182</c:v>
                </c:pt>
                <c:pt idx="521">
                  <c:v>5.2054630192068831</c:v>
                </c:pt>
                <c:pt idx="522">
                  <c:v>5.719570711987358</c:v>
                </c:pt>
                <c:pt idx="523">
                  <c:v>2.8086739145733652</c:v>
                </c:pt>
                <c:pt idx="524">
                  <c:v>3.324449722771297</c:v>
                </c:pt>
                <c:pt idx="525">
                  <c:v>2.888680576216843</c:v>
                </c:pt>
                <c:pt idx="526">
                  <c:v>2.2792222122545605</c:v>
                </c:pt>
                <c:pt idx="527">
                  <c:v>4.8797008792727716</c:v>
                </c:pt>
                <c:pt idx="528">
                  <c:v>2.7375638972988279</c:v>
                </c:pt>
                <c:pt idx="529">
                  <c:v>2.397666744733026</c:v>
                </c:pt>
                <c:pt idx="530">
                  <c:v>3.2470362797244547</c:v>
                </c:pt>
                <c:pt idx="531">
                  <c:v>2.9787687370354901</c:v>
                </c:pt>
                <c:pt idx="532">
                  <c:v>3.0971625542918972</c:v>
                </c:pt>
                <c:pt idx="533">
                  <c:v>-1.0559675738997905</c:v>
                </c:pt>
                <c:pt idx="534">
                  <c:v>-0.85699853318223806</c:v>
                </c:pt>
                <c:pt idx="535">
                  <c:v>3.7335721907665396</c:v>
                </c:pt>
                <c:pt idx="536">
                  <c:v>4.5932866326325277</c:v>
                </c:pt>
                <c:pt idx="537">
                  <c:v>4.978124284058552</c:v>
                </c:pt>
                <c:pt idx="538">
                  <c:v>5.5747170152534959</c:v>
                </c:pt>
                <c:pt idx="539">
                  <c:v>4.9894877932056927</c:v>
                </c:pt>
                <c:pt idx="540">
                  <c:v>0.23586891415203506</c:v>
                </c:pt>
                <c:pt idx="541">
                  <c:v>4.1454698241670149</c:v>
                </c:pt>
                <c:pt idx="542">
                  <c:v>3.9049399179647768</c:v>
                </c:pt>
                <c:pt idx="543">
                  <c:v>3.6446925694337327</c:v>
                </c:pt>
                <c:pt idx="544">
                  <c:v>-2.4042781679842551</c:v>
                </c:pt>
                <c:pt idx="545">
                  <c:v>-9.0875221032597935</c:v>
                </c:pt>
                <c:pt idx="546">
                  <c:v>-2.145630947694932</c:v>
                </c:pt>
                <c:pt idx="547">
                  <c:v>-2.067536313421773</c:v>
                </c:pt>
                <c:pt idx="548">
                  <c:v>-2.0930680315790777</c:v>
                </c:pt>
                <c:pt idx="549">
                  <c:v>-2.2177047144081006</c:v>
                </c:pt>
                <c:pt idx="550">
                  <c:v>-2.3806103870686997</c:v>
                </c:pt>
                <c:pt idx="551">
                  <c:v>-2.2351326662248696</c:v>
                </c:pt>
                <c:pt idx="552">
                  <c:v>3.710681088559074</c:v>
                </c:pt>
                <c:pt idx="553">
                  <c:v>0.77426503298755966</c:v>
                </c:pt>
                <c:pt idx="554">
                  <c:v>-1.528004702487229</c:v>
                </c:pt>
                <c:pt idx="555">
                  <c:v>-1.6625354787043931</c:v>
                </c:pt>
                <c:pt idx="556">
                  <c:v>-0.875699290737742</c:v>
                </c:pt>
                <c:pt idx="557">
                  <c:v>-0.82695157377437889</c:v>
                </c:pt>
                <c:pt idx="558">
                  <c:v>-0.51220518794732384</c:v>
                </c:pt>
                <c:pt idx="559">
                  <c:v>-0.45015131914538126</c:v>
                </c:pt>
                <c:pt idx="560">
                  <c:v>5.1417767840291191</c:v>
                </c:pt>
                <c:pt idx="561">
                  <c:v>5.7160005143606494</c:v>
                </c:pt>
                <c:pt idx="562">
                  <c:v>6.044214180403384</c:v>
                </c:pt>
                <c:pt idx="563">
                  <c:v>5.736805721111212</c:v>
                </c:pt>
                <c:pt idx="564">
                  <c:v>5.7625494804727841</c:v>
                </c:pt>
                <c:pt idx="565">
                  <c:v>2.3680100800756714</c:v>
                </c:pt>
                <c:pt idx="566">
                  <c:v>6.68219771564259</c:v>
                </c:pt>
                <c:pt idx="567">
                  <c:v>6.577090919125153</c:v>
                </c:pt>
                <c:pt idx="568">
                  <c:v>7.3469780196198062</c:v>
                </c:pt>
                <c:pt idx="569">
                  <c:v>3.8378500733446455</c:v>
                </c:pt>
                <c:pt idx="570">
                  <c:v>7.6849346950803641</c:v>
                </c:pt>
                <c:pt idx="571">
                  <c:v>4.0103709466916717</c:v>
                </c:pt>
                <c:pt idx="572">
                  <c:v>4.6087445104379077</c:v>
                </c:pt>
                <c:pt idx="573">
                  <c:v>8.1622844156613343</c:v>
                </c:pt>
                <c:pt idx="574">
                  <c:v>4.1175220573775464</c:v>
                </c:pt>
                <c:pt idx="575">
                  <c:v>7.349378439473651</c:v>
                </c:pt>
                <c:pt idx="576">
                  <c:v>-0.13836485065996726</c:v>
                </c:pt>
                <c:pt idx="577">
                  <c:v>0.14727942241004219</c:v>
                </c:pt>
                <c:pt idx="578">
                  <c:v>0.46586009192210448</c:v>
                </c:pt>
                <c:pt idx="579">
                  <c:v>-2.1864504727695233</c:v>
                </c:pt>
                <c:pt idx="580">
                  <c:v>-2.3541743393992411</c:v>
                </c:pt>
                <c:pt idx="581">
                  <c:v>-1.5361223879383004</c:v>
                </c:pt>
                <c:pt idx="582">
                  <c:v>-2.5837680851787139</c:v>
                </c:pt>
                <c:pt idx="583">
                  <c:v>0.20290798231172766</c:v>
                </c:pt>
                <c:pt idx="584">
                  <c:v>0.53212222085662342</c:v>
                </c:pt>
                <c:pt idx="585">
                  <c:v>1.1696885516862643</c:v>
                </c:pt>
                <c:pt idx="586">
                  <c:v>1.8785005244980777</c:v>
                </c:pt>
                <c:pt idx="587">
                  <c:v>1.6525210494837654</c:v>
                </c:pt>
                <c:pt idx="588">
                  <c:v>2.7667740578001028</c:v>
                </c:pt>
                <c:pt idx="589">
                  <c:v>2.9428155010816193</c:v>
                </c:pt>
                <c:pt idx="590">
                  <c:v>3.1225769355002031</c:v>
                </c:pt>
                <c:pt idx="591">
                  <c:v>2.7512550899259973</c:v>
                </c:pt>
                <c:pt idx="592">
                  <c:v>4.9849928691727481</c:v>
                </c:pt>
                <c:pt idx="593">
                  <c:v>5.0659247511774188</c:v>
                </c:pt>
                <c:pt idx="594">
                  <c:v>3.9855519115392344</c:v>
                </c:pt>
                <c:pt idx="595">
                  <c:v>2.4548305352570265</c:v>
                </c:pt>
                <c:pt idx="596">
                  <c:v>1.5010859523020617</c:v>
                </c:pt>
                <c:pt idx="597">
                  <c:v>-0.97752426678679494</c:v>
                </c:pt>
                <c:pt idx="598">
                  <c:v>-3.9365410432099535</c:v>
                </c:pt>
                <c:pt idx="599">
                  <c:v>-3.0752131067298181</c:v>
                </c:pt>
                <c:pt idx="600">
                  <c:v>-0.78674821351720969</c:v>
                </c:pt>
                <c:pt idx="601">
                  <c:v>0.85162345705733999</c:v>
                </c:pt>
                <c:pt idx="602">
                  <c:v>1.2686966357968017</c:v>
                </c:pt>
                <c:pt idx="603">
                  <c:v>2.5989142420394882</c:v>
                </c:pt>
                <c:pt idx="604">
                  <c:v>3.4861988165879145</c:v>
                </c:pt>
                <c:pt idx="605">
                  <c:v>3.9755568513592885</c:v>
                </c:pt>
                <c:pt idx="606">
                  <c:v>6.2289580071660575</c:v>
                </c:pt>
                <c:pt idx="607">
                  <c:v>6.3564754498238916</c:v>
                </c:pt>
                <c:pt idx="608">
                  <c:v>7.4748780095108831</c:v>
                </c:pt>
                <c:pt idx="609">
                  <c:v>6.1421143716066302</c:v>
                </c:pt>
                <c:pt idx="610">
                  <c:v>4.5764343175550541</c:v>
                </c:pt>
                <c:pt idx="611">
                  <c:v>2.322185511940638</c:v>
                </c:pt>
                <c:pt idx="612">
                  <c:v>1.7293302455147219</c:v>
                </c:pt>
                <c:pt idx="613">
                  <c:v>2.0832388216849735</c:v>
                </c:pt>
                <c:pt idx="614">
                  <c:v>0.79577428805967942</c:v>
                </c:pt>
                <c:pt idx="615">
                  <c:v>3.139738344113574</c:v>
                </c:pt>
                <c:pt idx="616">
                  <c:v>2.096810320648415</c:v>
                </c:pt>
                <c:pt idx="617">
                  <c:v>2.2923710163910127</c:v>
                </c:pt>
                <c:pt idx="618">
                  <c:v>2.4956444666863011</c:v>
                </c:pt>
                <c:pt idx="619">
                  <c:v>2.3036123574293885</c:v>
                </c:pt>
                <c:pt idx="620">
                  <c:v>4.5531555491138436</c:v>
                </c:pt>
                <c:pt idx="621">
                  <c:v>3.9836572480795667</c:v>
                </c:pt>
                <c:pt idx="622">
                  <c:v>4.6741818966263118</c:v>
                </c:pt>
                <c:pt idx="623">
                  <c:v>1.2938705901806971</c:v>
                </c:pt>
                <c:pt idx="624">
                  <c:v>2.0213918903916817</c:v>
                </c:pt>
                <c:pt idx="625">
                  <c:v>-3.0015058535922154</c:v>
                </c:pt>
                <c:pt idx="626">
                  <c:v>-5.0506910324425203</c:v>
                </c:pt>
                <c:pt idx="627">
                  <c:v>-2.1750224438816819</c:v>
                </c:pt>
                <c:pt idx="628">
                  <c:v>-3.6468115092635811</c:v>
                </c:pt>
                <c:pt idx="629">
                  <c:v>-0.62556682764465332</c:v>
                </c:pt>
                <c:pt idx="630">
                  <c:v>-4.0087985292571489</c:v>
                </c:pt>
                <c:pt idx="631">
                  <c:v>-4.2256577064618783</c:v>
                </c:pt>
                <c:pt idx="632">
                  <c:v>-3.5226017049888325</c:v>
                </c:pt>
                <c:pt idx="633">
                  <c:v>-1.1332091634321542</c:v>
                </c:pt>
                <c:pt idx="634">
                  <c:v>-2.9644243077269739</c:v>
                </c:pt>
                <c:pt idx="635">
                  <c:v>-3.2115963302933066</c:v>
                </c:pt>
                <c:pt idx="636">
                  <c:v>-3.224036542675476</c:v>
                </c:pt>
                <c:pt idx="637">
                  <c:v>-5.9379357894732827</c:v>
                </c:pt>
                <c:pt idx="638">
                  <c:v>-3.8756985783621216</c:v>
                </c:pt>
                <c:pt idx="639">
                  <c:v>-4.7620763133843074</c:v>
                </c:pt>
                <c:pt idx="640">
                  <c:v>4.7428346832511092</c:v>
                </c:pt>
                <c:pt idx="641">
                  <c:v>4.9428170381929171</c:v>
                </c:pt>
                <c:pt idx="642">
                  <c:v>4.8300820362788821</c:v>
                </c:pt>
                <c:pt idx="643">
                  <c:v>4.7661815135103343</c:v>
                </c:pt>
                <c:pt idx="644">
                  <c:v>5.0369923374920322</c:v>
                </c:pt>
                <c:pt idx="645">
                  <c:v>5.162795138564551</c:v>
                </c:pt>
                <c:pt idx="646">
                  <c:v>13.307851975668534</c:v>
                </c:pt>
                <c:pt idx="647">
                  <c:v>7.1762981549737912</c:v>
                </c:pt>
                <c:pt idx="648">
                  <c:v>6.4129973973836618</c:v>
                </c:pt>
                <c:pt idx="649">
                  <c:v>-2.5379475142559018</c:v>
                </c:pt>
                <c:pt idx="650">
                  <c:v>6.8113138039483685</c:v>
                </c:pt>
                <c:pt idx="651">
                  <c:v>6.632961324503782</c:v>
                </c:pt>
                <c:pt idx="652">
                  <c:v>7.2837047162973345</c:v>
                </c:pt>
                <c:pt idx="653">
                  <c:v>6.9481946316905789</c:v>
                </c:pt>
                <c:pt idx="654">
                  <c:v>7.2023461852693105</c:v>
                </c:pt>
                <c:pt idx="655">
                  <c:v>6.6015281486730046</c:v>
                </c:pt>
                <c:pt idx="656">
                  <c:v>2.3489329112064654</c:v>
                </c:pt>
                <c:pt idx="657">
                  <c:v>2.3726550926692416</c:v>
                </c:pt>
                <c:pt idx="658">
                  <c:v>2.7384779417431648</c:v>
                </c:pt>
                <c:pt idx="659">
                  <c:v>2.0206599661774889</c:v>
                </c:pt>
                <c:pt idx="660">
                  <c:v>-2.0769247174710541</c:v>
                </c:pt>
                <c:pt idx="661">
                  <c:v>2.5155197293343292</c:v>
                </c:pt>
                <c:pt idx="662">
                  <c:v>3.0562220847407691</c:v>
                </c:pt>
                <c:pt idx="663">
                  <c:v>3.4601873254319249</c:v>
                </c:pt>
                <c:pt idx="664">
                  <c:v>3.5148038137372524</c:v>
                </c:pt>
                <c:pt idx="665">
                  <c:v>3.4316057052339697</c:v>
                </c:pt>
                <c:pt idx="666">
                  <c:v>-3.737218376273165</c:v>
                </c:pt>
                <c:pt idx="667">
                  <c:v>1.7948841629203636</c:v>
                </c:pt>
                <c:pt idx="668">
                  <c:v>-6.556302356908543E-2</c:v>
                </c:pt>
                <c:pt idx="669">
                  <c:v>3.5955530604659716</c:v>
                </c:pt>
                <c:pt idx="670">
                  <c:v>3.0568255679882284</c:v>
                </c:pt>
                <c:pt idx="671">
                  <c:v>3.4023223818778425</c:v>
                </c:pt>
                <c:pt idx="672">
                  <c:v>2.7751777693366502</c:v>
                </c:pt>
                <c:pt idx="673">
                  <c:v>2.5846222829193315</c:v>
                </c:pt>
                <c:pt idx="674">
                  <c:v>3.9048794908677662</c:v>
                </c:pt>
                <c:pt idx="675">
                  <c:v>3.9508569944870024</c:v>
                </c:pt>
                <c:pt idx="676">
                  <c:v>3.6177657024704013</c:v>
                </c:pt>
                <c:pt idx="677">
                  <c:v>3.5580448220770378</c:v>
                </c:pt>
                <c:pt idx="678">
                  <c:v>3.6769287675061046</c:v>
                </c:pt>
                <c:pt idx="679">
                  <c:v>3.5564908669603903</c:v>
                </c:pt>
                <c:pt idx="680">
                  <c:v>0.42986980308081962</c:v>
                </c:pt>
                <c:pt idx="681">
                  <c:v>4.3647196072333605</c:v>
                </c:pt>
                <c:pt idx="682">
                  <c:v>4.6968902117755951</c:v>
                </c:pt>
                <c:pt idx="683">
                  <c:v>4.6320815944844949</c:v>
                </c:pt>
                <c:pt idx="684">
                  <c:v>5.3694322969866271</c:v>
                </c:pt>
                <c:pt idx="685">
                  <c:v>4.3674584268052605</c:v>
                </c:pt>
                <c:pt idx="686">
                  <c:v>4.3126967308081987</c:v>
                </c:pt>
                <c:pt idx="687">
                  <c:v>3.4374523419168339</c:v>
                </c:pt>
                <c:pt idx="688">
                  <c:v>2.9247398141688201</c:v>
                </c:pt>
                <c:pt idx="689">
                  <c:v>3.0781160311195581</c:v>
                </c:pt>
                <c:pt idx="690">
                  <c:v>3.0223547710111927</c:v>
                </c:pt>
                <c:pt idx="691">
                  <c:v>3.1370513837760958</c:v>
                </c:pt>
                <c:pt idx="692">
                  <c:v>2.8031104394708786</c:v>
                </c:pt>
                <c:pt idx="693">
                  <c:v>2.7358680053341478</c:v>
                </c:pt>
                <c:pt idx="694">
                  <c:v>-3.2731234664152482</c:v>
                </c:pt>
                <c:pt idx="695">
                  <c:v>2.084883361360605</c:v>
                </c:pt>
                <c:pt idx="696">
                  <c:v>-2.8025871677460135</c:v>
                </c:pt>
                <c:pt idx="697">
                  <c:v>6.9999162721506014</c:v>
                </c:pt>
                <c:pt idx="698">
                  <c:v>3.4812358013895532</c:v>
                </c:pt>
                <c:pt idx="699">
                  <c:v>2.6604245668961561</c:v>
                </c:pt>
                <c:pt idx="700">
                  <c:v>-2.4066311613831348</c:v>
                </c:pt>
                <c:pt idx="701">
                  <c:v>0.54668300606336595</c:v>
                </c:pt>
                <c:pt idx="702">
                  <c:v>2.7609644616706035</c:v>
                </c:pt>
                <c:pt idx="703">
                  <c:v>2.8960476981010363</c:v>
                </c:pt>
                <c:pt idx="704">
                  <c:v>-11.444164621307081</c:v>
                </c:pt>
                <c:pt idx="705">
                  <c:v>-11.430094464800559</c:v>
                </c:pt>
                <c:pt idx="706">
                  <c:v>-2.3271889892542168</c:v>
                </c:pt>
                <c:pt idx="707">
                  <c:v>-3.6206499302648649</c:v>
                </c:pt>
                <c:pt idx="708">
                  <c:v>-4.0237205304690846</c:v>
                </c:pt>
                <c:pt idx="709">
                  <c:v>-4.0639634040465094</c:v>
                </c:pt>
                <c:pt idx="710">
                  <c:v>-13.434363674489017</c:v>
                </c:pt>
                <c:pt idx="711">
                  <c:v>-4.9103312632804039</c:v>
                </c:pt>
                <c:pt idx="712">
                  <c:v>-4.2750206660916366</c:v>
                </c:pt>
                <c:pt idx="713">
                  <c:v>-4.4859181179698213</c:v>
                </c:pt>
                <c:pt idx="714">
                  <c:v>-3.4337844185842998</c:v>
                </c:pt>
                <c:pt idx="715">
                  <c:v>-3.8276077939381712</c:v>
                </c:pt>
                <c:pt idx="716">
                  <c:v>-3.724464458370504</c:v>
                </c:pt>
                <c:pt idx="717">
                  <c:v>-4.114624027262372</c:v>
                </c:pt>
                <c:pt idx="718">
                  <c:v>-4.3530658362002184</c:v>
                </c:pt>
                <c:pt idx="719">
                  <c:v>6.3550583633978288</c:v>
                </c:pt>
                <c:pt idx="720">
                  <c:v>7.9780587845743112</c:v>
                </c:pt>
                <c:pt idx="721">
                  <c:v>7.3962614226680135</c:v>
                </c:pt>
                <c:pt idx="722">
                  <c:v>6.8934772655259717</c:v>
                </c:pt>
                <c:pt idx="723">
                  <c:v>13.06048845257544</c:v>
                </c:pt>
                <c:pt idx="724">
                  <c:v>8.5643764168249579</c:v>
                </c:pt>
                <c:pt idx="725">
                  <c:v>6.3519397470435823</c:v>
                </c:pt>
                <c:pt idx="726">
                  <c:v>-3.5997688428851791</c:v>
                </c:pt>
                <c:pt idx="727">
                  <c:v>6.3577732602063799</c:v>
                </c:pt>
                <c:pt idx="728">
                  <c:v>7.0133821780703753</c:v>
                </c:pt>
                <c:pt idx="729">
                  <c:v>6.7255891479006715</c:v>
                </c:pt>
                <c:pt idx="730">
                  <c:v>6.374350048799065</c:v>
                </c:pt>
                <c:pt idx="731">
                  <c:v>1.7391788024886103</c:v>
                </c:pt>
                <c:pt idx="732">
                  <c:v>0.63513570624092297</c:v>
                </c:pt>
                <c:pt idx="733">
                  <c:v>-0.3712189984967329</c:v>
                </c:pt>
                <c:pt idx="734">
                  <c:v>0.57390050270311732</c:v>
                </c:pt>
                <c:pt idx="735">
                  <c:v>-0.45935390782655772</c:v>
                </c:pt>
                <c:pt idx="736">
                  <c:v>-0.55709440197605342</c:v>
                </c:pt>
                <c:pt idx="737">
                  <c:v>-0.67727767724756471</c:v>
                </c:pt>
                <c:pt idx="738">
                  <c:v>-0.73277040474722277</c:v>
                </c:pt>
                <c:pt idx="739">
                  <c:v>-0.16028831124385728</c:v>
                </c:pt>
                <c:pt idx="740">
                  <c:v>-1.04618881289127</c:v>
                </c:pt>
                <c:pt idx="741">
                  <c:v>-0.96842469972907719</c:v>
                </c:pt>
                <c:pt idx="742">
                  <c:v>0.10147263673036205</c:v>
                </c:pt>
                <c:pt idx="743">
                  <c:v>-0.21249082972474223</c:v>
                </c:pt>
                <c:pt idx="744">
                  <c:v>-0.21089880824264476</c:v>
                </c:pt>
                <c:pt idx="745">
                  <c:v>-0.28133695435604922</c:v>
                </c:pt>
                <c:pt idx="746">
                  <c:v>7.2210168510967403</c:v>
                </c:pt>
                <c:pt idx="747">
                  <c:v>7.7343207594050867</c:v>
                </c:pt>
                <c:pt idx="748">
                  <c:v>2.6431892424368018</c:v>
                </c:pt>
                <c:pt idx="749">
                  <c:v>2.5845415256867237</c:v>
                </c:pt>
                <c:pt idx="750">
                  <c:v>2.351810664303267</c:v>
                </c:pt>
                <c:pt idx="751">
                  <c:v>2.2625929657711836</c:v>
                </c:pt>
                <c:pt idx="752">
                  <c:v>1.9724857493629404</c:v>
                </c:pt>
                <c:pt idx="753">
                  <c:v>1.6691159007811063</c:v>
                </c:pt>
                <c:pt idx="754">
                  <c:v>8.2309811807439548</c:v>
                </c:pt>
                <c:pt idx="755">
                  <c:v>1.3436095959768204</c:v>
                </c:pt>
                <c:pt idx="756">
                  <c:v>-6.9203264531359476</c:v>
                </c:pt>
                <c:pt idx="757">
                  <c:v>1.7441822190019776</c:v>
                </c:pt>
                <c:pt idx="758">
                  <c:v>2.4565478434579737</c:v>
                </c:pt>
                <c:pt idx="759">
                  <c:v>2.0579255996458197</c:v>
                </c:pt>
                <c:pt idx="760">
                  <c:v>2.1233467215110595</c:v>
                </c:pt>
                <c:pt idx="761">
                  <c:v>1.5143107425482725</c:v>
                </c:pt>
                <c:pt idx="762">
                  <c:v>1.6151182389002725</c:v>
                </c:pt>
                <c:pt idx="763">
                  <c:v>1.1167051562672454</c:v>
                </c:pt>
                <c:pt idx="764">
                  <c:v>-3.3762523570754026</c:v>
                </c:pt>
                <c:pt idx="765">
                  <c:v>-8.4217788608613162</c:v>
                </c:pt>
                <c:pt idx="766">
                  <c:v>-2.7239864214270142</c:v>
                </c:pt>
                <c:pt idx="767">
                  <c:v>-2.4669745554923921</c:v>
                </c:pt>
                <c:pt idx="768">
                  <c:v>-2.4429986234711469</c:v>
                </c:pt>
                <c:pt idx="769">
                  <c:v>-8.7211697449857866</c:v>
                </c:pt>
                <c:pt idx="770">
                  <c:v>-8.1850457994245396</c:v>
                </c:pt>
                <c:pt idx="771">
                  <c:v>-7.8771850406316757</c:v>
                </c:pt>
                <c:pt idx="772">
                  <c:v>-7.0658879089040028</c:v>
                </c:pt>
                <c:pt idx="773">
                  <c:v>-1.2878163917992176</c:v>
                </c:pt>
                <c:pt idx="774">
                  <c:v>-0.94040788434852263</c:v>
                </c:pt>
                <c:pt idx="775">
                  <c:v>-0.60195230382972476</c:v>
                </c:pt>
                <c:pt idx="776">
                  <c:v>-6.396055884799102</c:v>
                </c:pt>
                <c:pt idx="777">
                  <c:v>-6.8840054933241781</c:v>
                </c:pt>
                <c:pt idx="778">
                  <c:v>-0.41048115344498504</c:v>
                </c:pt>
                <c:pt idx="779">
                  <c:v>-0.73394358358430134</c:v>
                </c:pt>
                <c:pt idx="780">
                  <c:v>1.9200890888353639</c:v>
                </c:pt>
                <c:pt idx="781">
                  <c:v>7.5846845297981211</c:v>
                </c:pt>
                <c:pt idx="782">
                  <c:v>5.7557018592765816</c:v>
                </c:pt>
                <c:pt idx="783">
                  <c:v>3.1522634891040235</c:v>
                </c:pt>
                <c:pt idx="784">
                  <c:v>4.9835755196376894</c:v>
                </c:pt>
                <c:pt idx="785">
                  <c:v>1.8333291648671117</c:v>
                </c:pt>
                <c:pt idx="786">
                  <c:v>1.3073367672583738</c:v>
                </c:pt>
                <c:pt idx="787">
                  <c:v>1.3058487782539523</c:v>
                </c:pt>
                <c:pt idx="788">
                  <c:v>-1.1032640615125866</c:v>
                </c:pt>
                <c:pt idx="789">
                  <c:v>1.2368815560552784</c:v>
                </c:pt>
                <c:pt idx="790">
                  <c:v>-3.406193924977424</c:v>
                </c:pt>
                <c:pt idx="791">
                  <c:v>-5.5094620362315752</c:v>
                </c:pt>
                <c:pt idx="792">
                  <c:v>-1.9482266324862385</c:v>
                </c:pt>
                <c:pt idx="793">
                  <c:v>-2.1830198571623054</c:v>
                </c:pt>
                <c:pt idx="794">
                  <c:v>-5.0478485437778318</c:v>
                </c:pt>
                <c:pt idx="795">
                  <c:v>-4.8567490192688307</c:v>
                </c:pt>
                <c:pt idx="796">
                  <c:v>2.417255921707794</c:v>
                </c:pt>
                <c:pt idx="797">
                  <c:v>2.2676137015528472</c:v>
                </c:pt>
                <c:pt idx="798">
                  <c:v>2.2985946979976806</c:v>
                </c:pt>
                <c:pt idx="799">
                  <c:v>4.3837926014281896</c:v>
                </c:pt>
                <c:pt idx="800">
                  <c:v>4.4792732639964505</c:v>
                </c:pt>
                <c:pt idx="801">
                  <c:v>4.5126044103007352</c:v>
                </c:pt>
                <c:pt idx="802">
                  <c:v>1.8976640051605864</c:v>
                </c:pt>
                <c:pt idx="803">
                  <c:v>9.7013436989836386</c:v>
                </c:pt>
                <c:pt idx="804">
                  <c:v>12.771499661085064</c:v>
                </c:pt>
                <c:pt idx="805">
                  <c:v>7.6469526802073098</c:v>
                </c:pt>
                <c:pt idx="806">
                  <c:v>3.8780816506260054</c:v>
                </c:pt>
                <c:pt idx="807">
                  <c:v>4.6650577575458358</c:v>
                </c:pt>
                <c:pt idx="808">
                  <c:v>2.9838624275003611</c:v>
                </c:pt>
                <c:pt idx="809">
                  <c:v>-0.22571275144045577</c:v>
                </c:pt>
                <c:pt idx="810">
                  <c:v>-0.54423712797776358</c:v>
                </c:pt>
                <c:pt idx="811">
                  <c:v>-1.2455441485060956</c:v>
                </c:pt>
                <c:pt idx="812">
                  <c:v>-2.3170650095805594</c:v>
                </c:pt>
                <c:pt idx="813">
                  <c:v>-2.4446879587489589</c:v>
                </c:pt>
                <c:pt idx="814">
                  <c:v>-2.4825096377368352</c:v>
                </c:pt>
                <c:pt idx="815">
                  <c:v>-2.7068452040852438</c:v>
                </c:pt>
                <c:pt idx="816">
                  <c:v>-2.6565973361266053</c:v>
                </c:pt>
                <c:pt idx="817">
                  <c:v>-3.433305305675221</c:v>
                </c:pt>
                <c:pt idx="818">
                  <c:v>-12.070676450543125</c:v>
                </c:pt>
                <c:pt idx="819">
                  <c:v>-3.297181193193945</c:v>
                </c:pt>
                <c:pt idx="820">
                  <c:v>-3.5365587366039266</c:v>
                </c:pt>
                <c:pt idx="821">
                  <c:v>-3.5149302878978697</c:v>
                </c:pt>
                <c:pt idx="822">
                  <c:v>-8.0738256864320999</c:v>
                </c:pt>
                <c:pt idx="823">
                  <c:v>-4.2775078309973162</c:v>
                </c:pt>
                <c:pt idx="824">
                  <c:v>-13.142144844945255</c:v>
                </c:pt>
                <c:pt idx="825">
                  <c:v>-4.1226911616950508</c:v>
                </c:pt>
                <c:pt idx="826">
                  <c:v>-13.388945255332606</c:v>
                </c:pt>
                <c:pt idx="827">
                  <c:v>-4.0060346368043911</c:v>
                </c:pt>
                <c:pt idx="828">
                  <c:v>1.2785201970511733</c:v>
                </c:pt>
                <c:pt idx="829">
                  <c:v>2.0229283354524514</c:v>
                </c:pt>
                <c:pt idx="830">
                  <c:v>2.2727392020996513</c:v>
                </c:pt>
                <c:pt idx="831">
                  <c:v>-1.4033508190532398</c:v>
                </c:pt>
                <c:pt idx="832">
                  <c:v>2.0247644996996814</c:v>
                </c:pt>
                <c:pt idx="833">
                  <c:v>2.1019099224243432</c:v>
                </c:pt>
                <c:pt idx="834">
                  <c:v>2.2864130643332872</c:v>
                </c:pt>
                <c:pt idx="835">
                  <c:v>2.4181674195262612</c:v>
                </c:pt>
                <c:pt idx="836">
                  <c:v>0.50224769147908455</c:v>
                </c:pt>
                <c:pt idx="837">
                  <c:v>3.4698904614768731</c:v>
                </c:pt>
                <c:pt idx="838">
                  <c:v>4.5021550272659425</c:v>
                </c:pt>
                <c:pt idx="839">
                  <c:v>3.05666437100591</c:v>
                </c:pt>
                <c:pt idx="840">
                  <c:v>4.1266463642012789</c:v>
                </c:pt>
                <c:pt idx="841">
                  <c:v>3.0333616288343457</c:v>
                </c:pt>
                <c:pt idx="842">
                  <c:v>3.6629154390320142</c:v>
                </c:pt>
                <c:pt idx="843">
                  <c:v>2.7776442471369567</c:v>
                </c:pt>
                <c:pt idx="844">
                  <c:v>-2.2413969907539024</c:v>
                </c:pt>
                <c:pt idx="845">
                  <c:v>8.3671812473938942</c:v>
                </c:pt>
                <c:pt idx="846">
                  <c:v>5.6956833338848512</c:v>
                </c:pt>
                <c:pt idx="847">
                  <c:v>5.9165661175601043</c:v>
                </c:pt>
                <c:pt idx="848">
                  <c:v>4.9995055361300738</c:v>
                </c:pt>
                <c:pt idx="849">
                  <c:v>-1.0109066000791953</c:v>
                </c:pt>
                <c:pt idx="850">
                  <c:v>-2.022391644399256</c:v>
                </c:pt>
                <c:pt idx="851">
                  <c:v>-4.3425578553148574</c:v>
                </c:pt>
                <c:pt idx="852">
                  <c:v>-1.3511926670852361</c:v>
                </c:pt>
                <c:pt idx="853">
                  <c:v>-1.1565751509306961</c:v>
                </c:pt>
                <c:pt idx="854">
                  <c:v>-0.97898658061632193</c:v>
                </c:pt>
                <c:pt idx="855">
                  <c:v>-1.3293525960029513</c:v>
                </c:pt>
                <c:pt idx="856">
                  <c:v>-2.0144751930769731</c:v>
                </c:pt>
                <c:pt idx="857">
                  <c:v>0.17848138330725138</c:v>
                </c:pt>
                <c:pt idx="858">
                  <c:v>-1.1163985510720089</c:v>
                </c:pt>
                <c:pt idx="859">
                  <c:v>-1.6850936089464887</c:v>
                </c:pt>
                <c:pt idx="860">
                  <c:v>-3.2570071408283416</c:v>
                </c:pt>
                <c:pt idx="861">
                  <c:v>-3.605987742241521</c:v>
                </c:pt>
                <c:pt idx="862">
                  <c:v>-3.3720598433820808</c:v>
                </c:pt>
                <c:pt idx="863">
                  <c:v>-2.9364089715867165</c:v>
                </c:pt>
                <c:pt idx="864">
                  <c:v>-2.8515097375347103</c:v>
                </c:pt>
                <c:pt idx="865">
                  <c:v>5.6804846844854664</c:v>
                </c:pt>
                <c:pt idx="866">
                  <c:v>2.8933116423914158</c:v>
                </c:pt>
                <c:pt idx="867">
                  <c:v>0.96476432520843702</c:v>
                </c:pt>
                <c:pt idx="868">
                  <c:v>-8.6632171567080967</c:v>
                </c:pt>
                <c:pt idx="869">
                  <c:v>-0.33535133276816109</c:v>
                </c:pt>
                <c:pt idx="870">
                  <c:v>0.59485724624313241</c:v>
                </c:pt>
                <c:pt idx="871">
                  <c:v>-8.2659213061695791</c:v>
                </c:pt>
                <c:pt idx="872">
                  <c:v>-8.3155491330493092</c:v>
                </c:pt>
                <c:pt idx="873">
                  <c:v>-8.8258096269109565</c:v>
                </c:pt>
                <c:pt idx="874">
                  <c:v>-9.4834474334148346</c:v>
                </c:pt>
                <c:pt idx="875">
                  <c:v>-9.6565683858398259</c:v>
                </c:pt>
                <c:pt idx="876">
                  <c:v>1.6430999266646171</c:v>
                </c:pt>
                <c:pt idx="877">
                  <c:v>7.7391818104636521</c:v>
                </c:pt>
                <c:pt idx="878">
                  <c:v>6.0288259239052948</c:v>
                </c:pt>
                <c:pt idx="879">
                  <c:v>4.6857372673538862</c:v>
                </c:pt>
                <c:pt idx="880">
                  <c:v>5.4908310870436514</c:v>
                </c:pt>
                <c:pt idx="881">
                  <c:v>3.8112287441367956</c:v>
                </c:pt>
                <c:pt idx="882">
                  <c:v>2.4143833531650132</c:v>
                </c:pt>
                <c:pt idx="883">
                  <c:v>1.2035580076804018</c:v>
                </c:pt>
                <c:pt idx="884">
                  <c:v>-1.6040982691727066</c:v>
                </c:pt>
                <c:pt idx="885">
                  <c:v>2.4851445183473717</c:v>
                </c:pt>
                <c:pt idx="886">
                  <c:v>2.3420503567720723</c:v>
                </c:pt>
                <c:pt idx="887">
                  <c:v>2.3855279868561281</c:v>
                </c:pt>
                <c:pt idx="888">
                  <c:v>3.124879409795108</c:v>
                </c:pt>
                <c:pt idx="889">
                  <c:v>4.4345110703052164</c:v>
                </c:pt>
                <c:pt idx="890">
                  <c:v>3.9744153203729895</c:v>
                </c:pt>
                <c:pt idx="891">
                  <c:v>4.2177047847432885</c:v>
                </c:pt>
                <c:pt idx="892">
                  <c:v>-2.0934608863463486</c:v>
                </c:pt>
                <c:pt idx="893">
                  <c:v>-1.874980676904463</c:v>
                </c:pt>
                <c:pt idx="894">
                  <c:v>-1.8648712706997108</c:v>
                </c:pt>
                <c:pt idx="895">
                  <c:v>-1.7719874761769681</c:v>
                </c:pt>
                <c:pt idx="896">
                  <c:v>-5.9646417070572042</c:v>
                </c:pt>
                <c:pt idx="897">
                  <c:v>-2.1643044880173865</c:v>
                </c:pt>
                <c:pt idx="898">
                  <c:v>-2.0586724495215658</c:v>
                </c:pt>
                <c:pt idx="899">
                  <c:v>-1.8031118297205153</c:v>
                </c:pt>
                <c:pt idx="900">
                  <c:v>-1.3033982824908221</c:v>
                </c:pt>
                <c:pt idx="901">
                  <c:v>-1.2144927982959393</c:v>
                </c:pt>
                <c:pt idx="902">
                  <c:v>-0.76335534892479284</c:v>
                </c:pt>
                <c:pt idx="903">
                  <c:v>1.2134219814368634</c:v>
                </c:pt>
                <c:pt idx="904">
                  <c:v>-0.37223580064390976</c:v>
                </c:pt>
                <c:pt idx="905">
                  <c:v>7.5738986603433496</c:v>
                </c:pt>
                <c:pt idx="906">
                  <c:v>5.899387196559891</c:v>
                </c:pt>
                <c:pt idx="907">
                  <c:v>2.6607795844769146</c:v>
                </c:pt>
                <c:pt idx="908">
                  <c:v>5.1010087903106758</c:v>
                </c:pt>
                <c:pt idx="909">
                  <c:v>5.1948755780083475</c:v>
                </c:pt>
                <c:pt idx="910">
                  <c:v>5.114781265528805</c:v>
                </c:pt>
                <c:pt idx="911">
                  <c:v>5.3715828402601291</c:v>
                </c:pt>
                <c:pt idx="912">
                  <c:v>5.3141898617755041</c:v>
                </c:pt>
                <c:pt idx="913">
                  <c:v>11.342933632939712</c:v>
                </c:pt>
                <c:pt idx="914">
                  <c:v>10.450351662981166</c:v>
                </c:pt>
                <c:pt idx="915">
                  <c:v>7.8446819089982087</c:v>
                </c:pt>
                <c:pt idx="916">
                  <c:v>10.316963151399957</c:v>
                </c:pt>
                <c:pt idx="917">
                  <c:v>-0.15098883518072925</c:v>
                </c:pt>
                <c:pt idx="918">
                  <c:v>0.17680274807915064</c:v>
                </c:pt>
                <c:pt idx="919">
                  <c:v>0.37035873929769159</c:v>
                </c:pt>
                <c:pt idx="920">
                  <c:v>1.1932483912555134</c:v>
                </c:pt>
                <c:pt idx="921">
                  <c:v>0.94832630340808532</c:v>
                </c:pt>
                <c:pt idx="922">
                  <c:v>6.4019773973540488</c:v>
                </c:pt>
                <c:pt idx="923">
                  <c:v>6.0775489230090303</c:v>
                </c:pt>
                <c:pt idx="924">
                  <c:v>-1.8429626322237824</c:v>
                </c:pt>
                <c:pt idx="925">
                  <c:v>-1.7324145143886978</c:v>
                </c:pt>
                <c:pt idx="926">
                  <c:v>-1.200080541003244</c:v>
                </c:pt>
                <c:pt idx="927">
                  <c:v>-1.2650955563332533</c:v>
                </c:pt>
                <c:pt idx="928">
                  <c:v>-9.997274076487118</c:v>
                </c:pt>
                <c:pt idx="929">
                  <c:v>-1.6735381465109735</c:v>
                </c:pt>
                <c:pt idx="930">
                  <c:v>-1.8034663263187884</c:v>
                </c:pt>
                <c:pt idx="931">
                  <c:v>-10.427696882853473</c:v>
                </c:pt>
                <c:pt idx="932">
                  <c:v>-9.827157739903198</c:v>
                </c:pt>
                <c:pt idx="933">
                  <c:v>-0.93508305979500728</c:v>
                </c:pt>
                <c:pt idx="934">
                  <c:v>-0.49271335572611918</c:v>
                </c:pt>
                <c:pt idx="935">
                  <c:v>0.80817469754635751</c:v>
                </c:pt>
                <c:pt idx="936">
                  <c:v>-0.37597266250264511</c:v>
                </c:pt>
                <c:pt idx="937">
                  <c:v>-0.68507432591185624</c:v>
                </c:pt>
                <c:pt idx="938">
                  <c:v>-0.69910888486401901</c:v>
                </c:pt>
                <c:pt idx="939">
                  <c:v>-0.88158215774222015</c:v>
                </c:pt>
                <c:pt idx="940">
                  <c:v>-2.800669810379691</c:v>
                </c:pt>
                <c:pt idx="941">
                  <c:v>-2.8302320217150685</c:v>
                </c:pt>
                <c:pt idx="942">
                  <c:v>-2.911755782946889</c:v>
                </c:pt>
                <c:pt idx="943">
                  <c:v>-3.0131366390722092</c:v>
                </c:pt>
                <c:pt idx="944">
                  <c:v>-3.4143863732720741</c:v>
                </c:pt>
                <c:pt idx="945">
                  <c:v>-3.7609015582875558</c:v>
                </c:pt>
                <c:pt idx="946">
                  <c:v>-4.2335856363378879</c:v>
                </c:pt>
                <c:pt idx="947">
                  <c:v>-4.3299474005198144</c:v>
                </c:pt>
                <c:pt idx="948">
                  <c:v>-13.077433427405076</c:v>
                </c:pt>
                <c:pt idx="949">
                  <c:v>-12.968130528399174</c:v>
                </c:pt>
                <c:pt idx="950">
                  <c:v>-12.710840708473842</c:v>
                </c:pt>
                <c:pt idx="951">
                  <c:v>-12.974641833176525</c:v>
                </c:pt>
                <c:pt idx="952">
                  <c:v>-12.534477527997838</c:v>
                </c:pt>
                <c:pt idx="953">
                  <c:v>-12.850472629540059</c:v>
                </c:pt>
                <c:pt idx="954">
                  <c:v>-12.815235363421561</c:v>
                </c:pt>
                <c:pt idx="955">
                  <c:v>-14.121632137804637</c:v>
                </c:pt>
                <c:pt idx="956">
                  <c:v>0.85301223362984546</c:v>
                </c:pt>
                <c:pt idx="957">
                  <c:v>1.2025452016527225</c:v>
                </c:pt>
                <c:pt idx="958">
                  <c:v>1.0523740747293113</c:v>
                </c:pt>
                <c:pt idx="959">
                  <c:v>-5.6141544706359676</c:v>
                </c:pt>
                <c:pt idx="960">
                  <c:v>1.2117036021018508</c:v>
                </c:pt>
                <c:pt idx="961">
                  <c:v>1.5464978768051461</c:v>
                </c:pt>
                <c:pt idx="962">
                  <c:v>0.98817498665299297</c:v>
                </c:pt>
                <c:pt idx="963">
                  <c:v>1.094637924607907</c:v>
                </c:pt>
                <c:pt idx="964">
                  <c:v>0.71504946329375496</c:v>
                </c:pt>
                <c:pt idx="965">
                  <c:v>-7.3395943459251995</c:v>
                </c:pt>
                <c:pt idx="966">
                  <c:v>0.23165137408867653</c:v>
                </c:pt>
                <c:pt idx="967">
                  <c:v>0.27203019805295653</c:v>
                </c:pt>
                <c:pt idx="968">
                  <c:v>1.0628551381263838</c:v>
                </c:pt>
                <c:pt idx="969">
                  <c:v>1.0624000281505384</c:v>
                </c:pt>
                <c:pt idx="970">
                  <c:v>1.2113560229191063</c:v>
                </c:pt>
                <c:pt idx="971">
                  <c:v>0.81680288998201378</c:v>
                </c:pt>
                <c:pt idx="972">
                  <c:v>-6.1896624754971459</c:v>
                </c:pt>
                <c:pt idx="973">
                  <c:v>0.87640728171052273</c:v>
                </c:pt>
                <c:pt idx="974">
                  <c:v>0.87682257586631074</c:v>
                </c:pt>
                <c:pt idx="975">
                  <c:v>1.118398031317779</c:v>
                </c:pt>
                <c:pt idx="976">
                  <c:v>1.3072924454711996</c:v>
                </c:pt>
                <c:pt idx="977">
                  <c:v>-11.151676059245274</c:v>
                </c:pt>
                <c:pt idx="978">
                  <c:v>1.3654110987009942</c:v>
                </c:pt>
                <c:pt idx="979">
                  <c:v>1.5407322853583356</c:v>
                </c:pt>
                <c:pt idx="980">
                  <c:v>1.9283818514699782</c:v>
                </c:pt>
                <c:pt idx="981">
                  <c:v>-6.45261465779239</c:v>
                </c:pt>
                <c:pt idx="982">
                  <c:v>-2.0642280871452359</c:v>
                </c:pt>
                <c:pt idx="983">
                  <c:v>-8.4874800014032861</c:v>
                </c:pt>
                <c:pt idx="984">
                  <c:v>-7.91945548097239</c:v>
                </c:pt>
                <c:pt idx="985">
                  <c:v>-7.6289811638631466</c:v>
                </c:pt>
                <c:pt idx="986">
                  <c:v>-7.9693996446272672</c:v>
                </c:pt>
                <c:pt idx="987">
                  <c:v>-8.4950451869022174</c:v>
                </c:pt>
                <c:pt idx="988">
                  <c:v>5.9435857414902626</c:v>
                </c:pt>
                <c:pt idx="989">
                  <c:v>5.8805663070088325</c:v>
                </c:pt>
                <c:pt idx="990">
                  <c:v>1.2032239925957313</c:v>
                </c:pt>
                <c:pt idx="991">
                  <c:v>5.616586807464345</c:v>
                </c:pt>
                <c:pt idx="992">
                  <c:v>5.3205623891823652</c:v>
                </c:pt>
                <c:pt idx="993">
                  <c:v>5.2688681064094443</c:v>
                </c:pt>
                <c:pt idx="994">
                  <c:v>5.2856051206445311</c:v>
                </c:pt>
                <c:pt idx="995">
                  <c:v>5.6128293407087577</c:v>
                </c:pt>
                <c:pt idx="996">
                  <c:v>1.5253431812184786</c:v>
                </c:pt>
                <c:pt idx="997">
                  <c:v>6.0529656941587513</c:v>
                </c:pt>
                <c:pt idx="998">
                  <c:v>6.4096995222787827</c:v>
                </c:pt>
                <c:pt idx="999">
                  <c:v>6.1474110659141221</c:v>
                </c:pt>
                <c:pt idx="1000">
                  <c:v>6.5191352145295323</c:v>
                </c:pt>
                <c:pt idx="1001">
                  <c:v>6.1776408108440082</c:v>
                </c:pt>
                <c:pt idx="1002">
                  <c:v>6.1389601767038284</c:v>
                </c:pt>
                <c:pt idx="1003">
                  <c:v>5.7097665854995237</c:v>
                </c:pt>
                <c:pt idx="1004">
                  <c:v>-1.5586060698492541</c:v>
                </c:pt>
                <c:pt idx="1005">
                  <c:v>-1.7962719411585142</c:v>
                </c:pt>
                <c:pt idx="1006">
                  <c:v>-1.0954141205879639</c:v>
                </c:pt>
                <c:pt idx="1007">
                  <c:v>-1.1190493538373274</c:v>
                </c:pt>
                <c:pt idx="1008">
                  <c:v>-5.0566259233199853</c:v>
                </c:pt>
                <c:pt idx="1009">
                  <c:v>-0.65237762845237601</c:v>
                </c:pt>
                <c:pt idx="1010">
                  <c:v>-1.5361483915865055</c:v>
                </c:pt>
                <c:pt idx="1011">
                  <c:v>-1.5174293079613417</c:v>
                </c:pt>
                <c:pt idx="1012">
                  <c:v>-1.199568573376695</c:v>
                </c:pt>
                <c:pt idx="1013">
                  <c:v>-1.1064347462223378</c:v>
                </c:pt>
                <c:pt idx="1014">
                  <c:v>-0.84671497935831375</c:v>
                </c:pt>
                <c:pt idx="1015">
                  <c:v>-6.3442564118137517</c:v>
                </c:pt>
                <c:pt idx="1016">
                  <c:v>-0.69853580909357582</c:v>
                </c:pt>
                <c:pt idx="1017">
                  <c:v>-0.24851853232593213</c:v>
                </c:pt>
                <c:pt idx="1018">
                  <c:v>1.1980598050945977E-2</c:v>
                </c:pt>
                <c:pt idx="1019">
                  <c:v>-0.5097115597150278</c:v>
                </c:pt>
                <c:pt idx="1020">
                  <c:v>-1.7683688722969246</c:v>
                </c:pt>
                <c:pt idx="1021">
                  <c:v>-4.4332811924336948</c:v>
                </c:pt>
                <c:pt idx="1022">
                  <c:v>-3.0537461608502916</c:v>
                </c:pt>
                <c:pt idx="1023">
                  <c:v>-4.6120796348602173</c:v>
                </c:pt>
                <c:pt idx="1024">
                  <c:v>-0.94620530962831584</c:v>
                </c:pt>
                <c:pt idx="1025">
                  <c:v>-3.3418484982992123</c:v>
                </c:pt>
                <c:pt idx="1026">
                  <c:v>-1.4250555761086101</c:v>
                </c:pt>
                <c:pt idx="1027">
                  <c:v>-4.0360019629021808</c:v>
                </c:pt>
                <c:pt idx="1028">
                  <c:v>-4.3981608365615781</c:v>
                </c:pt>
                <c:pt idx="1029">
                  <c:v>-0.86008360529273464</c:v>
                </c:pt>
                <c:pt idx="1030">
                  <c:v>-3.2814538546932095</c:v>
                </c:pt>
                <c:pt idx="1031">
                  <c:v>3.5554956003340359</c:v>
                </c:pt>
                <c:pt idx="1032">
                  <c:v>6.5204845509643032</c:v>
                </c:pt>
                <c:pt idx="1033">
                  <c:v>0.12309385841614233</c:v>
                </c:pt>
                <c:pt idx="1034">
                  <c:v>-1.60351930834094</c:v>
                </c:pt>
                <c:pt idx="1035">
                  <c:v>-1.9674920903386717</c:v>
                </c:pt>
                <c:pt idx="1036">
                  <c:v>0.18222105370929634</c:v>
                </c:pt>
                <c:pt idx="1037">
                  <c:v>0.22922423887457002</c:v>
                </c:pt>
                <c:pt idx="1038">
                  <c:v>0.21501467604317073</c:v>
                </c:pt>
                <c:pt idx="1039">
                  <c:v>-5.0496603013048915</c:v>
                </c:pt>
                <c:pt idx="1040">
                  <c:v>0.66355403832780868</c:v>
                </c:pt>
                <c:pt idx="1041">
                  <c:v>0.89898933086837085</c:v>
                </c:pt>
                <c:pt idx="1042">
                  <c:v>-5.9677032334952775</c:v>
                </c:pt>
                <c:pt idx="1043">
                  <c:v>-5.2453244028300396</c:v>
                </c:pt>
                <c:pt idx="1044">
                  <c:v>-4.516955783814069</c:v>
                </c:pt>
                <c:pt idx="1045">
                  <c:v>-4.733588352507649</c:v>
                </c:pt>
                <c:pt idx="1046">
                  <c:v>1.5713894589364625</c:v>
                </c:pt>
                <c:pt idx="1047">
                  <c:v>1.2036949061463769</c:v>
                </c:pt>
                <c:pt idx="1048">
                  <c:v>2.3125320563983358</c:v>
                </c:pt>
                <c:pt idx="1049">
                  <c:v>1.8731618258270517</c:v>
                </c:pt>
                <c:pt idx="1050">
                  <c:v>1.5676895585307635</c:v>
                </c:pt>
                <c:pt idx="1051">
                  <c:v>0.86930236707569897</c:v>
                </c:pt>
                <c:pt idx="1052">
                  <c:v>-1.1021733016279751</c:v>
                </c:pt>
                <c:pt idx="1053">
                  <c:v>-0.96580340915660456</c:v>
                </c:pt>
                <c:pt idx="1054">
                  <c:v>-0.77790337038220458</c:v>
                </c:pt>
                <c:pt idx="1055">
                  <c:v>-0.47676594996809235</c:v>
                </c:pt>
                <c:pt idx="1056">
                  <c:v>-0.32056594630402158</c:v>
                </c:pt>
                <c:pt idx="1057">
                  <c:v>-0.17404031260255876</c:v>
                </c:pt>
                <c:pt idx="1058">
                  <c:v>0.19919687264601837</c:v>
                </c:pt>
                <c:pt idx="1059">
                  <c:v>0.29392470363608264</c:v>
                </c:pt>
                <c:pt idx="1060">
                  <c:v>-4.0744162487706417</c:v>
                </c:pt>
                <c:pt idx="1061">
                  <c:v>1.3401572673461339</c:v>
                </c:pt>
                <c:pt idx="1062">
                  <c:v>-4.2322439250387704</c:v>
                </c:pt>
                <c:pt idx="1063">
                  <c:v>-8.1585097329245987E-2</c:v>
                </c:pt>
                <c:pt idx="1064">
                  <c:v>1.5862493154529471</c:v>
                </c:pt>
                <c:pt idx="1065">
                  <c:v>1.2041900529476646</c:v>
                </c:pt>
                <c:pt idx="1066">
                  <c:v>0.83749929029752301</c:v>
                </c:pt>
                <c:pt idx="1067">
                  <c:v>0.173332896557162</c:v>
                </c:pt>
                <c:pt idx="1068">
                  <c:v>2.7343385055427469</c:v>
                </c:pt>
                <c:pt idx="1069">
                  <c:v>2.7767351473240263</c:v>
                </c:pt>
                <c:pt idx="1070">
                  <c:v>-2.0159334944284115</c:v>
                </c:pt>
                <c:pt idx="1071">
                  <c:v>8.6886689214344344</c:v>
                </c:pt>
                <c:pt idx="1072">
                  <c:v>9.6518418637145569</c:v>
                </c:pt>
                <c:pt idx="1073">
                  <c:v>8.9616073369330547</c:v>
                </c:pt>
                <c:pt idx="1074">
                  <c:v>6.8936589791961875</c:v>
                </c:pt>
                <c:pt idx="1075">
                  <c:v>2.910997085317812</c:v>
                </c:pt>
                <c:pt idx="1076">
                  <c:v>2.1140163597860595</c:v>
                </c:pt>
                <c:pt idx="1077">
                  <c:v>1.5437262453311078</c:v>
                </c:pt>
                <c:pt idx="1078">
                  <c:v>-3.0032095512036845</c:v>
                </c:pt>
                <c:pt idx="1079">
                  <c:v>-2.7246726852873873</c:v>
                </c:pt>
                <c:pt idx="1080">
                  <c:v>-2.0823985016896893</c:v>
                </c:pt>
                <c:pt idx="1081">
                  <c:v>-1.9055649751612094</c:v>
                </c:pt>
                <c:pt idx="1082">
                  <c:v>-1.9122629797187609</c:v>
                </c:pt>
                <c:pt idx="1083">
                  <c:v>-9.2530832921352817E-3</c:v>
                </c:pt>
                <c:pt idx="1084">
                  <c:v>-3.3640751758551923</c:v>
                </c:pt>
                <c:pt idx="1085">
                  <c:v>1.2707886955797731</c:v>
                </c:pt>
                <c:pt idx="1086">
                  <c:v>-4.6829203246137832</c:v>
                </c:pt>
                <c:pt idx="1087">
                  <c:v>-5.0098297394773184</c:v>
                </c:pt>
                <c:pt idx="1088">
                  <c:v>-4.4389527607554555</c:v>
                </c:pt>
                <c:pt idx="1089">
                  <c:v>-4.55302305492883</c:v>
                </c:pt>
                <c:pt idx="1090">
                  <c:v>-1.5933309139224288</c:v>
                </c:pt>
                <c:pt idx="1091">
                  <c:v>-4.0380944327489052</c:v>
                </c:pt>
                <c:pt idx="1092">
                  <c:v>-0.89441087116913842</c:v>
                </c:pt>
                <c:pt idx="1093">
                  <c:v>-2.9482843378922428</c:v>
                </c:pt>
                <c:pt idx="1094">
                  <c:v>-3.0697440123631057</c:v>
                </c:pt>
                <c:pt idx="1095">
                  <c:v>-3.4776349150139678</c:v>
                </c:pt>
                <c:pt idx="1096">
                  <c:v>2.3366709988969387</c:v>
                </c:pt>
                <c:pt idx="1097">
                  <c:v>0.48539861019974473</c:v>
                </c:pt>
                <c:pt idx="1098">
                  <c:v>2.5267356686160753</c:v>
                </c:pt>
                <c:pt idx="1099">
                  <c:v>0.86507792332097699</c:v>
                </c:pt>
                <c:pt idx="1100">
                  <c:v>2.5977270612810792</c:v>
                </c:pt>
                <c:pt idx="1101">
                  <c:v>4.341203466845827</c:v>
                </c:pt>
                <c:pt idx="1102">
                  <c:v>2.8494911434554409</c:v>
                </c:pt>
                <c:pt idx="1103">
                  <c:v>2.1991252928135423</c:v>
                </c:pt>
                <c:pt idx="1104">
                  <c:v>7.6206223735223491</c:v>
                </c:pt>
                <c:pt idx="1105">
                  <c:v>7.3872214851991345</c:v>
                </c:pt>
                <c:pt idx="1106">
                  <c:v>3.5947232798696129</c:v>
                </c:pt>
                <c:pt idx="1107">
                  <c:v>3.0856426559196524</c:v>
                </c:pt>
                <c:pt idx="1108">
                  <c:v>2.252212198623873</c:v>
                </c:pt>
                <c:pt idx="1109">
                  <c:v>2.5413264375481281</c:v>
                </c:pt>
                <c:pt idx="1110">
                  <c:v>3.7334908143333099</c:v>
                </c:pt>
                <c:pt idx="1111">
                  <c:v>2.7827595635577143</c:v>
                </c:pt>
                <c:pt idx="1112">
                  <c:v>2.5793562131091519</c:v>
                </c:pt>
                <c:pt idx="1113">
                  <c:v>0.62785760137723801</c:v>
                </c:pt>
                <c:pt idx="1114">
                  <c:v>2.1672539069510104</c:v>
                </c:pt>
                <c:pt idx="1115">
                  <c:v>-1.570435575621467</c:v>
                </c:pt>
                <c:pt idx="1116">
                  <c:v>-1.6254561998245332</c:v>
                </c:pt>
                <c:pt idx="1117">
                  <c:v>-1.7116448894448009</c:v>
                </c:pt>
                <c:pt idx="1118">
                  <c:v>-0.15288932023913265</c:v>
                </c:pt>
                <c:pt idx="1119">
                  <c:v>2.042310024241091</c:v>
                </c:pt>
                <c:pt idx="1120">
                  <c:v>0.48825342411552702</c:v>
                </c:pt>
                <c:pt idx="1121">
                  <c:v>2.4634771162287001</c:v>
                </c:pt>
                <c:pt idx="1122">
                  <c:v>8.283350204059678</c:v>
                </c:pt>
                <c:pt idx="1123">
                  <c:v>9.3063315306360792</c:v>
                </c:pt>
                <c:pt idx="1124">
                  <c:v>1.322492226291019</c:v>
                </c:pt>
                <c:pt idx="1125">
                  <c:v>1.5851325024706295</c:v>
                </c:pt>
                <c:pt idx="1126">
                  <c:v>3.0483080385196111</c:v>
                </c:pt>
                <c:pt idx="1127">
                  <c:v>2.4755686768250675</c:v>
                </c:pt>
                <c:pt idx="1128">
                  <c:v>4.4381670498739654</c:v>
                </c:pt>
                <c:pt idx="1129">
                  <c:v>4.5505487222464689</c:v>
                </c:pt>
                <c:pt idx="1130">
                  <c:v>4.8678469514088185</c:v>
                </c:pt>
                <c:pt idx="1131">
                  <c:v>4.8120256727725312</c:v>
                </c:pt>
                <c:pt idx="1132">
                  <c:v>4.6114943526119605</c:v>
                </c:pt>
                <c:pt idx="1133">
                  <c:v>4.2485174286037752</c:v>
                </c:pt>
                <c:pt idx="1134">
                  <c:v>3.9964245087272019</c:v>
                </c:pt>
                <c:pt idx="1135">
                  <c:v>4.4318424184418141</c:v>
                </c:pt>
                <c:pt idx="1136">
                  <c:v>4.8280746320181462</c:v>
                </c:pt>
                <c:pt idx="1137">
                  <c:v>-2.9418814179484585E-2</c:v>
                </c:pt>
                <c:pt idx="1138">
                  <c:v>4.8692663246720205</c:v>
                </c:pt>
                <c:pt idx="1139">
                  <c:v>6.1255431554780966</c:v>
                </c:pt>
                <c:pt idx="1140">
                  <c:v>5.3444664492842495</c:v>
                </c:pt>
                <c:pt idx="1141">
                  <c:v>5.1303487441643814</c:v>
                </c:pt>
                <c:pt idx="1142">
                  <c:v>5.9525303444443045</c:v>
                </c:pt>
                <c:pt idx="1143">
                  <c:v>4.9654857903644336</c:v>
                </c:pt>
                <c:pt idx="1144">
                  <c:v>2.9871207635338015</c:v>
                </c:pt>
                <c:pt idx="1145">
                  <c:v>4.8741374594922746</c:v>
                </c:pt>
                <c:pt idx="1146">
                  <c:v>4.9520450138348986</c:v>
                </c:pt>
                <c:pt idx="1147">
                  <c:v>5.0007016905112041</c:v>
                </c:pt>
                <c:pt idx="1148">
                  <c:v>2.0291585101321492</c:v>
                </c:pt>
                <c:pt idx="1149">
                  <c:v>4.9709068055937218</c:v>
                </c:pt>
                <c:pt idx="1150">
                  <c:v>5.0508337507097743</c:v>
                </c:pt>
                <c:pt idx="1151">
                  <c:v>2.9936856126922082</c:v>
                </c:pt>
                <c:pt idx="1152">
                  <c:v>3.6202245898190761</c:v>
                </c:pt>
                <c:pt idx="1153">
                  <c:v>3.4621351634969471</c:v>
                </c:pt>
                <c:pt idx="1154">
                  <c:v>3.2942932831452283</c:v>
                </c:pt>
                <c:pt idx="1155">
                  <c:v>3.1637403329839535</c:v>
                </c:pt>
                <c:pt idx="1156">
                  <c:v>3.4596395774523825</c:v>
                </c:pt>
                <c:pt idx="1157">
                  <c:v>1.4098585557209389</c:v>
                </c:pt>
                <c:pt idx="1158">
                  <c:v>3.1282454988813599</c:v>
                </c:pt>
                <c:pt idx="1159">
                  <c:v>2.2984409780562616</c:v>
                </c:pt>
                <c:pt idx="1160">
                  <c:v>1.7391057246989652</c:v>
                </c:pt>
                <c:pt idx="1161">
                  <c:v>1.9221614755954448</c:v>
                </c:pt>
                <c:pt idx="1162">
                  <c:v>1.7934185315255444</c:v>
                </c:pt>
                <c:pt idx="1163">
                  <c:v>2.3223986232484939</c:v>
                </c:pt>
                <c:pt idx="1164">
                  <c:v>1.8404336911152981</c:v>
                </c:pt>
                <c:pt idx="1165">
                  <c:v>1.3121179467688422</c:v>
                </c:pt>
                <c:pt idx="1166">
                  <c:v>0.58989761395680929</c:v>
                </c:pt>
                <c:pt idx="1167">
                  <c:v>0.6054860075659384</c:v>
                </c:pt>
                <c:pt idx="1168">
                  <c:v>-2.4718327006625493</c:v>
                </c:pt>
                <c:pt idx="1169">
                  <c:v>0.61520151468215889</c:v>
                </c:pt>
                <c:pt idx="1170">
                  <c:v>0.70583049157300015</c:v>
                </c:pt>
                <c:pt idx="1171">
                  <c:v>0.84923972551842986</c:v>
                </c:pt>
                <c:pt idx="1172">
                  <c:v>1.5380417833894151</c:v>
                </c:pt>
                <c:pt idx="1173">
                  <c:v>1.2676577246235841</c:v>
                </c:pt>
                <c:pt idx="1174">
                  <c:v>1.4161598172705754</c:v>
                </c:pt>
                <c:pt idx="1175">
                  <c:v>1.0634474376726297</c:v>
                </c:pt>
                <c:pt idx="1176">
                  <c:v>-0.23888908120192992</c:v>
                </c:pt>
                <c:pt idx="1177">
                  <c:v>-7.8832032258647375</c:v>
                </c:pt>
                <c:pt idx="1178">
                  <c:v>-7.9527510268253474</c:v>
                </c:pt>
                <c:pt idx="1179">
                  <c:v>-2.3246518955220323</c:v>
                </c:pt>
                <c:pt idx="1180">
                  <c:v>-2.2710552111825342</c:v>
                </c:pt>
                <c:pt idx="1181">
                  <c:v>-2.0891117190482409</c:v>
                </c:pt>
                <c:pt idx="1182">
                  <c:v>-2.7734165520489844</c:v>
                </c:pt>
                <c:pt idx="1183">
                  <c:v>-3.1360104420909147</c:v>
                </c:pt>
                <c:pt idx="1184">
                  <c:v>-3.054095815301165</c:v>
                </c:pt>
                <c:pt idx="1185">
                  <c:v>-2.6007899057656685</c:v>
                </c:pt>
                <c:pt idx="1186">
                  <c:v>-2.0794188157262306</c:v>
                </c:pt>
                <c:pt idx="1187">
                  <c:v>-1.902628036941705</c:v>
                </c:pt>
                <c:pt idx="1188">
                  <c:v>-1.1558318754047152</c:v>
                </c:pt>
                <c:pt idx="1189">
                  <c:v>-0.98538792431741584</c:v>
                </c:pt>
                <c:pt idx="1190">
                  <c:v>-0.51975275016019895</c:v>
                </c:pt>
                <c:pt idx="1191">
                  <c:v>-0.90619957437584475</c:v>
                </c:pt>
                <c:pt idx="1192">
                  <c:v>-1.8275918575446932</c:v>
                </c:pt>
                <c:pt idx="1193">
                  <c:v>-1.8861734010676696</c:v>
                </c:pt>
                <c:pt idx="1194">
                  <c:v>-1.9411684367503517</c:v>
                </c:pt>
                <c:pt idx="1195">
                  <c:v>-2.0703539884924105</c:v>
                </c:pt>
                <c:pt idx="1196">
                  <c:v>-2.6126066766230842</c:v>
                </c:pt>
                <c:pt idx="1197">
                  <c:v>-0.3084037831413069</c:v>
                </c:pt>
                <c:pt idx="1198">
                  <c:v>-2.9791334006460013</c:v>
                </c:pt>
                <c:pt idx="1199">
                  <c:v>-2.9216578939416573</c:v>
                </c:pt>
                <c:pt idx="1200">
                  <c:v>-2.592775017599156</c:v>
                </c:pt>
                <c:pt idx="1201">
                  <c:v>-2.6158402496295059</c:v>
                </c:pt>
                <c:pt idx="1202">
                  <c:v>-2.5901942514670697</c:v>
                </c:pt>
                <c:pt idx="1203">
                  <c:v>-2.3728747315744099</c:v>
                </c:pt>
                <c:pt idx="1204">
                  <c:v>-1.3309229102892903</c:v>
                </c:pt>
                <c:pt idx="1205">
                  <c:v>-2.4736669745868864</c:v>
                </c:pt>
                <c:pt idx="1206">
                  <c:v>-2.7531252342285475</c:v>
                </c:pt>
                <c:pt idx="1207">
                  <c:v>-3.3093550835879002</c:v>
                </c:pt>
                <c:pt idx="1208">
                  <c:v>-1.690881589035292</c:v>
                </c:pt>
                <c:pt idx="1209">
                  <c:v>-8.0214145756680022</c:v>
                </c:pt>
                <c:pt idx="1210">
                  <c:v>-7.5307779796298204</c:v>
                </c:pt>
                <c:pt idx="1211">
                  <c:v>-7.3611393900851398</c:v>
                </c:pt>
                <c:pt idx="1212">
                  <c:v>-7.6253788129591529</c:v>
                </c:pt>
                <c:pt idx="1213">
                  <c:v>-7.8111465143551522</c:v>
                </c:pt>
                <c:pt idx="1214">
                  <c:v>-7.9702553818684159</c:v>
                </c:pt>
                <c:pt idx="1215">
                  <c:v>-7.7068120959362609</c:v>
                </c:pt>
                <c:pt idx="1216">
                  <c:v>-1.4581579171405361</c:v>
                </c:pt>
                <c:pt idx="1217">
                  <c:v>-1.9563353318642158</c:v>
                </c:pt>
                <c:pt idx="1218">
                  <c:v>-1.8634672694427394</c:v>
                </c:pt>
                <c:pt idx="1219">
                  <c:v>-2.4615702237971435</c:v>
                </c:pt>
                <c:pt idx="1220">
                  <c:v>-0.90735735194274092</c:v>
                </c:pt>
                <c:pt idx="1221">
                  <c:v>-1.5444502963566429</c:v>
                </c:pt>
                <c:pt idx="1222">
                  <c:v>-8.9922669059715132E-2</c:v>
                </c:pt>
                <c:pt idx="1223">
                  <c:v>3.9454027290796454E-3</c:v>
                </c:pt>
                <c:pt idx="1224">
                  <c:v>-0.59050891753279089</c:v>
                </c:pt>
                <c:pt idx="1225">
                  <c:v>-0.7996353762225713</c:v>
                </c:pt>
                <c:pt idx="1226">
                  <c:v>-1.1802855947896547</c:v>
                </c:pt>
                <c:pt idx="1227">
                  <c:v>-1.4490792379560369</c:v>
                </c:pt>
                <c:pt idx="1228">
                  <c:v>-1.758130165314246</c:v>
                </c:pt>
                <c:pt idx="1229">
                  <c:v>-1.5278940177975358</c:v>
                </c:pt>
                <c:pt idx="1230">
                  <c:v>-1.7859173077775237</c:v>
                </c:pt>
                <c:pt idx="1231">
                  <c:v>-3.0106176371705318</c:v>
                </c:pt>
                <c:pt idx="1232">
                  <c:v>-2.1863308630325928</c:v>
                </c:pt>
                <c:pt idx="1233">
                  <c:v>-2.5115336277240163</c:v>
                </c:pt>
                <c:pt idx="1234">
                  <c:v>-2.669975529612183</c:v>
                </c:pt>
                <c:pt idx="1235">
                  <c:v>-2.0565911343051289</c:v>
                </c:pt>
                <c:pt idx="1236">
                  <c:v>0.25497460317836057</c:v>
                </c:pt>
                <c:pt idx="1237">
                  <c:v>-0.84939832853832087</c:v>
                </c:pt>
                <c:pt idx="1238">
                  <c:v>-0.26684599064610193</c:v>
                </c:pt>
                <c:pt idx="1239">
                  <c:v>-1.7052473677124249</c:v>
                </c:pt>
                <c:pt idx="1240">
                  <c:v>-2.7907154352849202</c:v>
                </c:pt>
                <c:pt idx="1241">
                  <c:v>-2.7642994557483949</c:v>
                </c:pt>
                <c:pt idx="1242">
                  <c:v>-1.0942267872613838</c:v>
                </c:pt>
                <c:pt idx="1243">
                  <c:v>-1.9754662567045096</c:v>
                </c:pt>
                <c:pt idx="1244">
                  <c:v>-1.8182620498751361</c:v>
                </c:pt>
                <c:pt idx="1245">
                  <c:v>-8.4168056842351664</c:v>
                </c:pt>
                <c:pt idx="1246">
                  <c:v>-3.9427067300162735</c:v>
                </c:pt>
                <c:pt idx="1247">
                  <c:v>-4.0811014928795766</c:v>
                </c:pt>
                <c:pt idx="1248">
                  <c:v>4.2581497729147584</c:v>
                </c:pt>
                <c:pt idx="1249">
                  <c:v>0.88902761764532268</c:v>
                </c:pt>
                <c:pt idx="1250">
                  <c:v>2.3274628421291927</c:v>
                </c:pt>
                <c:pt idx="1251">
                  <c:v>-8.5750132965745181</c:v>
                </c:pt>
                <c:pt idx="1252">
                  <c:v>-0.4206626249902356</c:v>
                </c:pt>
                <c:pt idx="1253">
                  <c:v>0.91130109584113295</c:v>
                </c:pt>
                <c:pt idx="1254">
                  <c:v>-1.1889924478947136</c:v>
                </c:pt>
                <c:pt idx="1255">
                  <c:v>-4.7936689910430541E-2</c:v>
                </c:pt>
                <c:pt idx="1256">
                  <c:v>1.7891482385146489</c:v>
                </c:pt>
                <c:pt idx="1257">
                  <c:v>1.5473428186370237</c:v>
                </c:pt>
                <c:pt idx="1258">
                  <c:v>2.1498193779478556</c:v>
                </c:pt>
                <c:pt idx="1259">
                  <c:v>1.869483529465422</c:v>
                </c:pt>
                <c:pt idx="1260">
                  <c:v>1.8807444438226835</c:v>
                </c:pt>
                <c:pt idx="1261">
                  <c:v>1.6420021165039631</c:v>
                </c:pt>
                <c:pt idx="1262">
                  <c:v>2.01324150401719</c:v>
                </c:pt>
                <c:pt idx="1263">
                  <c:v>2.1921325886934153</c:v>
                </c:pt>
                <c:pt idx="1264">
                  <c:v>2.8372685410660861</c:v>
                </c:pt>
                <c:pt idx="1265">
                  <c:v>-1.4294407187069427</c:v>
                </c:pt>
                <c:pt idx="1266">
                  <c:v>-1.7022962522608447</c:v>
                </c:pt>
                <c:pt idx="1267">
                  <c:v>-2.860682797181147</c:v>
                </c:pt>
                <c:pt idx="1268">
                  <c:v>-3.3442975037098348</c:v>
                </c:pt>
                <c:pt idx="1269">
                  <c:v>-4.5666538857470398</c:v>
                </c:pt>
                <c:pt idx="1270">
                  <c:v>-4.8131331051611967</c:v>
                </c:pt>
                <c:pt idx="1271">
                  <c:v>-2.0606240408737486</c:v>
                </c:pt>
                <c:pt idx="1272">
                  <c:v>-3.3511419925892021</c:v>
                </c:pt>
                <c:pt idx="1273">
                  <c:v>-3.6823876128209161</c:v>
                </c:pt>
                <c:pt idx="1274">
                  <c:v>-4.0933185272193446</c:v>
                </c:pt>
                <c:pt idx="1275">
                  <c:v>-3.8096913219844013</c:v>
                </c:pt>
                <c:pt idx="1276">
                  <c:v>-18.7906433703345</c:v>
                </c:pt>
                <c:pt idx="1277">
                  <c:v>-4.4789868336495804</c:v>
                </c:pt>
                <c:pt idx="1278">
                  <c:v>-4.878902147663168</c:v>
                </c:pt>
                <c:pt idx="1279">
                  <c:v>-5.3324120527590564</c:v>
                </c:pt>
                <c:pt idx="1280">
                  <c:v>-5.0188158237089384</c:v>
                </c:pt>
                <c:pt idx="1281">
                  <c:v>-5.5107093995955472</c:v>
                </c:pt>
                <c:pt idx="1282">
                  <c:v>-5.330312881371654</c:v>
                </c:pt>
                <c:pt idx="1283">
                  <c:v>-5.6246115006859014</c:v>
                </c:pt>
                <c:pt idx="1284">
                  <c:v>-4.6779678751450877</c:v>
                </c:pt>
                <c:pt idx="1285">
                  <c:v>-4.889711725506821</c:v>
                </c:pt>
                <c:pt idx="1286">
                  <c:v>-4.6652162679817977</c:v>
                </c:pt>
                <c:pt idx="1287">
                  <c:v>-3.9198939455238517</c:v>
                </c:pt>
                <c:pt idx="1288">
                  <c:v>-1.7777522671098458</c:v>
                </c:pt>
                <c:pt idx="1289">
                  <c:v>-2.5821783614024079</c:v>
                </c:pt>
                <c:pt idx="1290">
                  <c:v>-1.5785350259854052</c:v>
                </c:pt>
                <c:pt idx="1291">
                  <c:v>4.9520151836867967</c:v>
                </c:pt>
                <c:pt idx="1292">
                  <c:v>8.918799901444284E-2</c:v>
                </c:pt>
                <c:pt idx="1293">
                  <c:v>-2.1980029854681953</c:v>
                </c:pt>
                <c:pt idx="1294">
                  <c:v>-2.7652765722677497</c:v>
                </c:pt>
                <c:pt idx="1295">
                  <c:v>-3.2135495036295416</c:v>
                </c:pt>
                <c:pt idx="1296">
                  <c:v>-3.4255668664380643</c:v>
                </c:pt>
                <c:pt idx="1297">
                  <c:v>-13.15166023130786</c:v>
                </c:pt>
                <c:pt idx="1298">
                  <c:v>-5.1763175957012315</c:v>
                </c:pt>
                <c:pt idx="1299">
                  <c:v>-6.515205558372152</c:v>
                </c:pt>
                <c:pt idx="1300">
                  <c:v>-19.499519851877469</c:v>
                </c:pt>
                <c:pt idx="1301">
                  <c:v>-3.3459198255589526</c:v>
                </c:pt>
                <c:pt idx="1302">
                  <c:v>-9.3926666671102659</c:v>
                </c:pt>
                <c:pt idx="1303">
                  <c:v>-16.364382435064673</c:v>
                </c:pt>
                <c:pt idx="1304">
                  <c:v>-0.29179622676616718</c:v>
                </c:pt>
                <c:pt idx="1305">
                  <c:v>-0.20984236904378981</c:v>
                </c:pt>
                <c:pt idx="1306">
                  <c:v>-0.83988988867451653</c:v>
                </c:pt>
                <c:pt idx="1307">
                  <c:v>-1.8011286224814911</c:v>
                </c:pt>
                <c:pt idx="1308">
                  <c:v>-1.0982772287489169</c:v>
                </c:pt>
                <c:pt idx="1309">
                  <c:v>-2.3531810141014606</c:v>
                </c:pt>
                <c:pt idx="1310">
                  <c:v>-2.5748900103857162</c:v>
                </c:pt>
                <c:pt idx="1311">
                  <c:v>-3.0368858474912654</c:v>
                </c:pt>
                <c:pt idx="1312">
                  <c:v>-3.0208015411179105</c:v>
                </c:pt>
                <c:pt idx="1313">
                  <c:v>-3.047189553293816</c:v>
                </c:pt>
                <c:pt idx="1314">
                  <c:v>-3.4576300443028329</c:v>
                </c:pt>
                <c:pt idx="1315">
                  <c:v>3.5024722562004933</c:v>
                </c:pt>
                <c:pt idx="1316">
                  <c:v>-4.1482682184578419</c:v>
                </c:pt>
                <c:pt idx="1317">
                  <c:v>-4.1035064101280634</c:v>
                </c:pt>
                <c:pt idx="1318">
                  <c:v>-3.8811694832249612</c:v>
                </c:pt>
                <c:pt idx="1319">
                  <c:v>-3.7998881952603183</c:v>
                </c:pt>
                <c:pt idx="1320">
                  <c:v>-9.5495451849687942</c:v>
                </c:pt>
                <c:pt idx="1321">
                  <c:v>-4.4625250641078074</c:v>
                </c:pt>
                <c:pt idx="1322">
                  <c:v>-4.3465017106805952</c:v>
                </c:pt>
                <c:pt idx="1323">
                  <c:v>-4.2785898975350314</c:v>
                </c:pt>
                <c:pt idx="1324">
                  <c:v>-9.1124149633343361</c:v>
                </c:pt>
                <c:pt idx="1325">
                  <c:v>2.1248902489753472</c:v>
                </c:pt>
                <c:pt idx="1326">
                  <c:v>4.1013005523166113</c:v>
                </c:pt>
                <c:pt idx="1327">
                  <c:v>-8.8396323912605563</c:v>
                </c:pt>
                <c:pt idx="1328">
                  <c:v>-7.6905296336264541</c:v>
                </c:pt>
                <c:pt idx="1329">
                  <c:v>-7.8132960929980966</c:v>
                </c:pt>
                <c:pt idx="1330">
                  <c:v>-7.1271087174042238</c:v>
                </c:pt>
                <c:pt idx="1331">
                  <c:v>-6.885816214687118</c:v>
                </c:pt>
                <c:pt idx="1332">
                  <c:v>5.4367096502948682</c:v>
                </c:pt>
                <c:pt idx="1333">
                  <c:v>-1.4278330984601488</c:v>
                </c:pt>
                <c:pt idx="1334">
                  <c:v>-1.1656353152111183</c:v>
                </c:pt>
                <c:pt idx="1335">
                  <c:v>2.4058834400759732</c:v>
                </c:pt>
                <c:pt idx="1336">
                  <c:v>5.7544982174240671</c:v>
                </c:pt>
                <c:pt idx="1337">
                  <c:v>9.7168859607001945</c:v>
                </c:pt>
                <c:pt idx="1338">
                  <c:v>7.0698715065866553</c:v>
                </c:pt>
                <c:pt idx="1339">
                  <c:v>-3.9360464668934618</c:v>
                </c:pt>
                <c:pt idx="1340">
                  <c:v>5.2495822756551425</c:v>
                </c:pt>
                <c:pt idx="1341">
                  <c:v>-0.18743762422541929</c:v>
                </c:pt>
                <c:pt idx="1342">
                  <c:v>1.7645701027775662</c:v>
                </c:pt>
                <c:pt idx="1343">
                  <c:v>0.14323143338105554</c:v>
                </c:pt>
                <c:pt idx="1344">
                  <c:v>0.99966876414035688</c:v>
                </c:pt>
                <c:pt idx="1345">
                  <c:v>3.993119293880925</c:v>
                </c:pt>
                <c:pt idx="1346">
                  <c:v>1.2404151316806058</c:v>
                </c:pt>
                <c:pt idx="1347">
                  <c:v>0.5672687174019807</c:v>
                </c:pt>
                <c:pt idx="1348">
                  <c:v>-5.8805474388831982</c:v>
                </c:pt>
                <c:pt idx="1349">
                  <c:v>0.53219218707365645</c:v>
                </c:pt>
                <c:pt idx="1350">
                  <c:v>-6.2844891743704077</c:v>
                </c:pt>
                <c:pt idx="1351">
                  <c:v>0.5437216579556472</c:v>
                </c:pt>
                <c:pt idx="1352">
                  <c:v>0.10188606369476481</c:v>
                </c:pt>
                <c:pt idx="1353">
                  <c:v>-0.20036203706332228</c:v>
                </c:pt>
                <c:pt idx="1354">
                  <c:v>9.143793202866439E-2</c:v>
                </c:pt>
                <c:pt idx="1355">
                  <c:v>0.37164863126717063</c:v>
                </c:pt>
                <c:pt idx="1356">
                  <c:v>0.89583307525868849</c:v>
                </c:pt>
                <c:pt idx="1357">
                  <c:v>0.48216107638686573</c:v>
                </c:pt>
                <c:pt idx="1358">
                  <c:v>8.6464175828775272</c:v>
                </c:pt>
                <c:pt idx="1359">
                  <c:v>3.6475878186532453</c:v>
                </c:pt>
                <c:pt idx="1360">
                  <c:v>0.32671768547111918</c:v>
                </c:pt>
                <c:pt idx="1361">
                  <c:v>-0.31527581953626954</c:v>
                </c:pt>
                <c:pt idx="1362">
                  <c:v>-0.75929893895610323</c:v>
                </c:pt>
                <c:pt idx="1363">
                  <c:v>-1.4156705734774027</c:v>
                </c:pt>
                <c:pt idx="1364">
                  <c:v>-2.7239440385077267</c:v>
                </c:pt>
                <c:pt idx="1365">
                  <c:v>-2.649247266338342</c:v>
                </c:pt>
                <c:pt idx="1366">
                  <c:v>-2.8601052014296822</c:v>
                </c:pt>
                <c:pt idx="1367">
                  <c:v>-15.486629969343991</c:v>
                </c:pt>
                <c:pt idx="1368">
                  <c:v>-3.7508667253946011</c:v>
                </c:pt>
                <c:pt idx="1369">
                  <c:v>-3.7413234362365815</c:v>
                </c:pt>
                <c:pt idx="1370">
                  <c:v>-3.86898894539496</c:v>
                </c:pt>
                <c:pt idx="1371">
                  <c:v>-3.6966679981447124</c:v>
                </c:pt>
                <c:pt idx="1372">
                  <c:v>-3.7701754504349734</c:v>
                </c:pt>
                <c:pt idx="1373">
                  <c:v>-4.2711351332834928</c:v>
                </c:pt>
                <c:pt idx="1374">
                  <c:v>-22.084393550085149</c:v>
                </c:pt>
                <c:pt idx="1375">
                  <c:v>-5.9549062813691069</c:v>
                </c:pt>
                <c:pt idx="1376">
                  <c:v>-6.44074797791344</c:v>
                </c:pt>
                <c:pt idx="1377">
                  <c:v>-25.281866551956284</c:v>
                </c:pt>
                <c:pt idx="1378">
                  <c:v>-8.2946447274152089</c:v>
                </c:pt>
                <c:pt idx="1379">
                  <c:v>-10.270099767037417</c:v>
                </c:pt>
                <c:pt idx="1380">
                  <c:v>2.4732028683233573</c:v>
                </c:pt>
                <c:pt idx="1381">
                  <c:v>2.6699626968976551</c:v>
                </c:pt>
                <c:pt idx="1382">
                  <c:v>3.3553554267161227</c:v>
                </c:pt>
                <c:pt idx="1383">
                  <c:v>3.5012211608512209</c:v>
                </c:pt>
                <c:pt idx="1384">
                  <c:v>-0.64101403006141822</c:v>
                </c:pt>
                <c:pt idx="1385">
                  <c:v>3.1897375353911035</c:v>
                </c:pt>
                <c:pt idx="1386">
                  <c:v>2.9004643455388304</c:v>
                </c:pt>
                <c:pt idx="1387">
                  <c:v>2.9818673478402236</c:v>
                </c:pt>
                <c:pt idx="1388">
                  <c:v>3.7257152758933287</c:v>
                </c:pt>
                <c:pt idx="1389">
                  <c:v>3.0350704032323654</c:v>
                </c:pt>
                <c:pt idx="1390">
                  <c:v>2.9269951426153797</c:v>
                </c:pt>
                <c:pt idx="1391">
                  <c:v>2.7965710739369607</c:v>
                </c:pt>
                <c:pt idx="1392">
                  <c:v>4.0977654628579421</c:v>
                </c:pt>
                <c:pt idx="1393">
                  <c:v>-0.38665515712795478</c:v>
                </c:pt>
                <c:pt idx="1394">
                  <c:v>3.6414489268737373</c:v>
                </c:pt>
                <c:pt idx="1395">
                  <c:v>3.763354387037066</c:v>
                </c:pt>
                <c:pt idx="1396">
                  <c:v>4.6220207395513944</c:v>
                </c:pt>
                <c:pt idx="1397">
                  <c:v>4.6407984791749488</c:v>
                </c:pt>
                <c:pt idx="1398">
                  <c:v>5.0039715656029236</c:v>
                </c:pt>
                <c:pt idx="1399">
                  <c:v>5.3973249967330093</c:v>
                </c:pt>
                <c:pt idx="1400">
                  <c:v>5.4520101653043413</c:v>
                </c:pt>
                <c:pt idx="1401">
                  <c:v>5.6348600314941626</c:v>
                </c:pt>
                <c:pt idx="1402">
                  <c:v>4.9151295418099128</c:v>
                </c:pt>
                <c:pt idx="1403">
                  <c:v>4.5827799160862153</c:v>
                </c:pt>
                <c:pt idx="1404">
                  <c:v>4.7642491342723963</c:v>
                </c:pt>
                <c:pt idx="1405">
                  <c:v>4.0413340157613034</c:v>
                </c:pt>
                <c:pt idx="1406">
                  <c:v>3.7178564692581775</c:v>
                </c:pt>
                <c:pt idx="1407">
                  <c:v>-0.15931030638414076</c:v>
                </c:pt>
                <c:pt idx="1408">
                  <c:v>3.3334967862723421</c:v>
                </c:pt>
                <c:pt idx="1409">
                  <c:v>2.3124560818425555</c:v>
                </c:pt>
                <c:pt idx="1410">
                  <c:v>8.8408797136206854</c:v>
                </c:pt>
                <c:pt idx="1411">
                  <c:v>0.94129576868574805</c:v>
                </c:pt>
                <c:pt idx="1412">
                  <c:v>-2.6804622095614703</c:v>
                </c:pt>
                <c:pt idx="1413">
                  <c:v>-2.3632740834553378</c:v>
                </c:pt>
                <c:pt idx="1414">
                  <c:v>-2.34186365380907</c:v>
                </c:pt>
                <c:pt idx="1415">
                  <c:v>-9.874931530008876</c:v>
                </c:pt>
                <c:pt idx="1416">
                  <c:v>-2.1994482587564059</c:v>
                </c:pt>
                <c:pt idx="1417">
                  <c:v>-2.1398563993856117</c:v>
                </c:pt>
                <c:pt idx="1418">
                  <c:v>-2.4031156388847017</c:v>
                </c:pt>
                <c:pt idx="1419">
                  <c:v>-0.83396512824491964</c:v>
                </c:pt>
                <c:pt idx="1420">
                  <c:v>-1.5873368561770129</c:v>
                </c:pt>
                <c:pt idx="1421">
                  <c:v>-1.7923957618579618</c:v>
                </c:pt>
                <c:pt idx="1422">
                  <c:v>-10.193702048573119</c:v>
                </c:pt>
                <c:pt idx="1423">
                  <c:v>-2.2019191448677473</c:v>
                </c:pt>
                <c:pt idx="1424">
                  <c:v>-1.9880139758222002</c:v>
                </c:pt>
                <c:pt idx="1425">
                  <c:v>-11.513674583181801</c:v>
                </c:pt>
                <c:pt idx="1426">
                  <c:v>-7.280082508533142</c:v>
                </c:pt>
                <c:pt idx="1427">
                  <c:v>-12.527575435943296</c:v>
                </c:pt>
                <c:pt idx="1428">
                  <c:v>2.5394414376765084</c:v>
                </c:pt>
                <c:pt idx="1429">
                  <c:v>4.1744212334172142</c:v>
                </c:pt>
                <c:pt idx="1430">
                  <c:v>4.2339690908624821</c:v>
                </c:pt>
                <c:pt idx="1431">
                  <c:v>4.5277372619581779</c:v>
                </c:pt>
                <c:pt idx="1432">
                  <c:v>8.2916381816910452</c:v>
                </c:pt>
                <c:pt idx="1433">
                  <c:v>5.8088772903560821</c:v>
                </c:pt>
                <c:pt idx="1434">
                  <c:v>4.9825650125983723</c:v>
                </c:pt>
                <c:pt idx="1435">
                  <c:v>1.7756578247171613</c:v>
                </c:pt>
                <c:pt idx="1436">
                  <c:v>2.2942307343336985</c:v>
                </c:pt>
                <c:pt idx="1437">
                  <c:v>1.4963360542032156</c:v>
                </c:pt>
                <c:pt idx="1438">
                  <c:v>1.5807197461196731</c:v>
                </c:pt>
                <c:pt idx="1439">
                  <c:v>2.7074187152730689</c:v>
                </c:pt>
                <c:pt idx="1440">
                  <c:v>2.9251377805883756</c:v>
                </c:pt>
                <c:pt idx="1441">
                  <c:v>2.4392311331173278</c:v>
                </c:pt>
                <c:pt idx="1442">
                  <c:v>2.787502736350512</c:v>
                </c:pt>
                <c:pt idx="1443">
                  <c:v>-0.32760658228226086</c:v>
                </c:pt>
                <c:pt idx="1444">
                  <c:v>-5.7371000281623283</c:v>
                </c:pt>
                <c:pt idx="1445">
                  <c:v>-5.5650411423626682</c:v>
                </c:pt>
                <c:pt idx="1446">
                  <c:v>-5.1679757420259742</c:v>
                </c:pt>
                <c:pt idx="1447">
                  <c:v>-4.6368008155330385</c:v>
                </c:pt>
                <c:pt idx="1448">
                  <c:v>1.0127392732564455</c:v>
                </c:pt>
                <c:pt idx="1449">
                  <c:v>1.0619653725426614</c:v>
                </c:pt>
                <c:pt idx="1450">
                  <c:v>1.3922437374009642</c:v>
                </c:pt>
                <c:pt idx="1451">
                  <c:v>1.1334097999527535</c:v>
                </c:pt>
                <c:pt idx="1452">
                  <c:v>1.2356315989673794</c:v>
                </c:pt>
                <c:pt idx="1453">
                  <c:v>9.2709923115207982</c:v>
                </c:pt>
                <c:pt idx="1454">
                  <c:v>6.6328833953174211</c:v>
                </c:pt>
                <c:pt idx="1455">
                  <c:v>5.0796606163532569</c:v>
                </c:pt>
                <c:pt idx="1456">
                  <c:v>4.748494791167996</c:v>
                </c:pt>
                <c:pt idx="1457">
                  <c:v>3.554608700827925</c:v>
                </c:pt>
                <c:pt idx="1458">
                  <c:v>2.4134814876682018</c:v>
                </c:pt>
                <c:pt idx="1459">
                  <c:v>-5.5076961945803902</c:v>
                </c:pt>
                <c:pt idx="1460">
                  <c:v>-0.11428824520477578</c:v>
                </c:pt>
                <c:pt idx="1461">
                  <c:v>0.96893479066175647</c:v>
                </c:pt>
                <c:pt idx="1462">
                  <c:v>0.48882859601107898</c:v>
                </c:pt>
                <c:pt idx="1463">
                  <c:v>1.304996427924235</c:v>
                </c:pt>
                <c:pt idx="1464">
                  <c:v>1.2869171234458479</c:v>
                </c:pt>
                <c:pt idx="1465">
                  <c:v>1.7907305462179193</c:v>
                </c:pt>
                <c:pt idx="1466">
                  <c:v>1.1407640252823334</c:v>
                </c:pt>
                <c:pt idx="1467">
                  <c:v>1.9182515073848705</c:v>
                </c:pt>
                <c:pt idx="1468">
                  <c:v>2.1815709696704468</c:v>
                </c:pt>
                <c:pt idx="1469">
                  <c:v>1.2745654429745312</c:v>
                </c:pt>
                <c:pt idx="1470">
                  <c:v>2.5754086271431622</c:v>
                </c:pt>
                <c:pt idx="1471">
                  <c:v>2.3365328501439109</c:v>
                </c:pt>
                <c:pt idx="1472">
                  <c:v>2.9423833014464389</c:v>
                </c:pt>
                <c:pt idx="1473">
                  <c:v>2.8641300338030753</c:v>
                </c:pt>
                <c:pt idx="1474">
                  <c:v>3.0888825805780074</c:v>
                </c:pt>
                <c:pt idx="1475">
                  <c:v>2.3613860427933662</c:v>
                </c:pt>
                <c:pt idx="1476">
                  <c:v>3.9000008820262555</c:v>
                </c:pt>
                <c:pt idx="1477">
                  <c:v>4.7747358367125052</c:v>
                </c:pt>
                <c:pt idx="1478">
                  <c:v>1.6419749665672017</c:v>
                </c:pt>
                <c:pt idx="1479">
                  <c:v>5.4463677698228636</c:v>
                </c:pt>
                <c:pt idx="1480">
                  <c:v>4.7730708760944784</c:v>
                </c:pt>
                <c:pt idx="1481">
                  <c:v>4.5300500402640127</c:v>
                </c:pt>
                <c:pt idx="1482">
                  <c:v>0.90246264492649231</c:v>
                </c:pt>
                <c:pt idx="1483">
                  <c:v>4.8450094190194308</c:v>
                </c:pt>
                <c:pt idx="1484">
                  <c:v>6.0835671102213205</c:v>
                </c:pt>
                <c:pt idx="1485">
                  <c:v>5.5139249509500354</c:v>
                </c:pt>
                <c:pt idx="1486">
                  <c:v>5.3936152695938056</c:v>
                </c:pt>
                <c:pt idx="1487">
                  <c:v>5.3037746566731885</c:v>
                </c:pt>
                <c:pt idx="1488">
                  <c:v>5.802945868191812</c:v>
                </c:pt>
                <c:pt idx="1489">
                  <c:v>6.1540650377721713</c:v>
                </c:pt>
                <c:pt idx="1490">
                  <c:v>5.97928574605859</c:v>
                </c:pt>
                <c:pt idx="1491">
                  <c:v>5.7992908389442688</c:v>
                </c:pt>
                <c:pt idx="1492">
                  <c:v>-2.6210148358140781</c:v>
                </c:pt>
                <c:pt idx="1493">
                  <c:v>-2.6908742618730361</c:v>
                </c:pt>
                <c:pt idx="1494">
                  <c:v>-2.6555484054156109</c:v>
                </c:pt>
                <c:pt idx="1495">
                  <c:v>-2.6192233356453016</c:v>
                </c:pt>
                <c:pt idx="1496">
                  <c:v>-2.9499346337212549</c:v>
                </c:pt>
                <c:pt idx="1497">
                  <c:v>-10.176604553983104</c:v>
                </c:pt>
                <c:pt idx="1498">
                  <c:v>-2.2387194518352889</c:v>
                </c:pt>
                <c:pt idx="1499">
                  <c:v>-1.3427911184370269</c:v>
                </c:pt>
                <c:pt idx="1500">
                  <c:v>-8.259772029205676</c:v>
                </c:pt>
                <c:pt idx="1501">
                  <c:v>-0.89781694193225992</c:v>
                </c:pt>
                <c:pt idx="1502">
                  <c:v>0.28702007213766501</c:v>
                </c:pt>
                <c:pt idx="1503">
                  <c:v>0.65112689606644791</c:v>
                </c:pt>
                <c:pt idx="1504">
                  <c:v>1.72024735009472</c:v>
                </c:pt>
                <c:pt idx="1505">
                  <c:v>1.4066095473626095</c:v>
                </c:pt>
                <c:pt idx="1506">
                  <c:v>1.7452045264411773</c:v>
                </c:pt>
                <c:pt idx="1507">
                  <c:v>1.9470800197014089</c:v>
                </c:pt>
                <c:pt idx="1508">
                  <c:v>-2.5197646971221759</c:v>
                </c:pt>
                <c:pt idx="1509">
                  <c:v>-2.4922340421246414</c:v>
                </c:pt>
                <c:pt idx="1510">
                  <c:v>-2.3731811461696051</c:v>
                </c:pt>
                <c:pt idx="1511">
                  <c:v>-2.5918830840903508</c:v>
                </c:pt>
                <c:pt idx="1512">
                  <c:v>0.34214119696269107</c:v>
                </c:pt>
                <c:pt idx="1513">
                  <c:v>0.45546725873348642</c:v>
                </c:pt>
                <c:pt idx="1514">
                  <c:v>0.67752102912356216</c:v>
                </c:pt>
                <c:pt idx="1515">
                  <c:v>1.1091486784253832</c:v>
                </c:pt>
                <c:pt idx="1516">
                  <c:v>2.2180535981512017</c:v>
                </c:pt>
                <c:pt idx="1517">
                  <c:v>-1.284916733823358</c:v>
                </c:pt>
                <c:pt idx="1518">
                  <c:v>3.3150415241282043</c:v>
                </c:pt>
                <c:pt idx="1519">
                  <c:v>3.409110147021619</c:v>
                </c:pt>
                <c:pt idx="1520">
                  <c:v>21.642548849432377</c:v>
                </c:pt>
                <c:pt idx="1521">
                  <c:v>21.327823321435911</c:v>
                </c:pt>
                <c:pt idx="1522">
                  <c:v>21.079835678186729</c:v>
                </c:pt>
                <c:pt idx="1523">
                  <c:v>20.580948307988351</c:v>
                </c:pt>
                <c:pt idx="1524">
                  <c:v>2.6597075197888227</c:v>
                </c:pt>
                <c:pt idx="1525">
                  <c:v>2.7224466986187723</c:v>
                </c:pt>
                <c:pt idx="1526">
                  <c:v>2.6994380812865515</c:v>
                </c:pt>
                <c:pt idx="1527">
                  <c:v>3.5367092311361192</c:v>
                </c:pt>
                <c:pt idx="1528">
                  <c:v>0.90589880136377354</c:v>
                </c:pt>
                <c:pt idx="1529">
                  <c:v>0.83588653265010837</c:v>
                </c:pt>
                <c:pt idx="1530">
                  <c:v>3.9142396064737182</c:v>
                </c:pt>
                <c:pt idx="1531">
                  <c:v>4.0963644001472677</c:v>
                </c:pt>
                <c:pt idx="1532">
                  <c:v>4.7590912835017924</c:v>
                </c:pt>
                <c:pt idx="1533">
                  <c:v>4.4152901395349966</c:v>
                </c:pt>
                <c:pt idx="1534">
                  <c:v>11.286490145266232</c:v>
                </c:pt>
                <c:pt idx="1535">
                  <c:v>6.2841182955293116</c:v>
                </c:pt>
                <c:pt idx="1536">
                  <c:v>5.2317172793529174</c:v>
                </c:pt>
                <c:pt idx="1537">
                  <c:v>0.88330633223377519</c:v>
                </c:pt>
                <c:pt idx="1538">
                  <c:v>5.2040280929973219</c:v>
                </c:pt>
                <c:pt idx="1539">
                  <c:v>0.6364702015291126</c:v>
                </c:pt>
                <c:pt idx="1540">
                  <c:v>-1.3705759808959277</c:v>
                </c:pt>
                <c:pt idx="1541">
                  <c:v>-1.3843445765954798</c:v>
                </c:pt>
                <c:pt idx="1542">
                  <c:v>-13.301831882848374</c:v>
                </c:pt>
                <c:pt idx="1543">
                  <c:v>-13.701646604979915</c:v>
                </c:pt>
                <c:pt idx="1544">
                  <c:v>-14.787555679178405</c:v>
                </c:pt>
                <c:pt idx="1545">
                  <c:v>-14.831319807141252</c:v>
                </c:pt>
                <c:pt idx="1546">
                  <c:v>-16.401276421615535</c:v>
                </c:pt>
                <c:pt idx="1547">
                  <c:v>-14.906334009812374</c:v>
                </c:pt>
                <c:pt idx="1548">
                  <c:v>-2.3929644359841866</c:v>
                </c:pt>
                <c:pt idx="1549">
                  <c:v>-2.7044945496429054</c:v>
                </c:pt>
                <c:pt idx="1550">
                  <c:v>5.3057202725314143</c:v>
                </c:pt>
                <c:pt idx="1551">
                  <c:v>1.2204625972469543</c:v>
                </c:pt>
                <c:pt idx="1552">
                  <c:v>-1.0432901104046155</c:v>
                </c:pt>
                <c:pt idx="1553">
                  <c:v>-2.2279308423552218</c:v>
                </c:pt>
                <c:pt idx="1554">
                  <c:v>-14.070820934015087</c:v>
                </c:pt>
                <c:pt idx="1555">
                  <c:v>-14.53959293541606</c:v>
                </c:pt>
                <c:pt idx="1556">
                  <c:v>2.5954107923625749</c:v>
                </c:pt>
                <c:pt idx="1557">
                  <c:v>-3.1389815257238491</c:v>
                </c:pt>
                <c:pt idx="1558">
                  <c:v>-3.1585100523038561</c:v>
                </c:pt>
                <c:pt idx="1559">
                  <c:v>-3.1553927267722015</c:v>
                </c:pt>
                <c:pt idx="1560">
                  <c:v>-3.5258538404218642</c:v>
                </c:pt>
                <c:pt idx="1561">
                  <c:v>-3.2572849028867088</c:v>
                </c:pt>
                <c:pt idx="1562">
                  <c:v>2.7826122876588668</c:v>
                </c:pt>
                <c:pt idx="1563">
                  <c:v>0.10361932090154156</c:v>
                </c:pt>
                <c:pt idx="1564">
                  <c:v>3.5132981823640232</c:v>
                </c:pt>
                <c:pt idx="1565">
                  <c:v>-3.1138725192343575</c:v>
                </c:pt>
                <c:pt idx="1566">
                  <c:v>3.5902673754826124</c:v>
                </c:pt>
                <c:pt idx="1567">
                  <c:v>3.1472212703676643</c:v>
                </c:pt>
                <c:pt idx="1568">
                  <c:v>3.5806719859099823</c:v>
                </c:pt>
                <c:pt idx="1569">
                  <c:v>3.0329632103523823</c:v>
                </c:pt>
                <c:pt idx="1570">
                  <c:v>2.7189547795984139</c:v>
                </c:pt>
                <c:pt idx="1571">
                  <c:v>2.2223065063691294</c:v>
                </c:pt>
                <c:pt idx="1572">
                  <c:v>-0.483199789788198</c:v>
                </c:pt>
                <c:pt idx="1573">
                  <c:v>-0.36713947739414154</c:v>
                </c:pt>
                <c:pt idx="1574">
                  <c:v>-0.20970391198497026</c:v>
                </c:pt>
                <c:pt idx="1575">
                  <c:v>-0.17828944791757093</c:v>
                </c:pt>
                <c:pt idx="1576">
                  <c:v>-0.32433029678711933</c:v>
                </c:pt>
                <c:pt idx="1577">
                  <c:v>-0.81242792037925593</c:v>
                </c:pt>
                <c:pt idx="1578">
                  <c:v>-9.9921349514292608</c:v>
                </c:pt>
                <c:pt idx="1579">
                  <c:v>-1.0459311452789228</c:v>
                </c:pt>
                <c:pt idx="1580">
                  <c:v>-1.0336124970313001</c:v>
                </c:pt>
                <c:pt idx="1581">
                  <c:v>-2.0858255635577665</c:v>
                </c:pt>
                <c:pt idx="1582">
                  <c:v>-2.4682000470557091</c:v>
                </c:pt>
                <c:pt idx="1583">
                  <c:v>-3.1137404552206225</c:v>
                </c:pt>
                <c:pt idx="1584">
                  <c:v>-2.6565399690149585</c:v>
                </c:pt>
                <c:pt idx="1585">
                  <c:v>-3.083630728767718</c:v>
                </c:pt>
                <c:pt idx="1586">
                  <c:v>-3.1280807324177067</c:v>
                </c:pt>
                <c:pt idx="1587">
                  <c:v>-14.698253158513433</c:v>
                </c:pt>
                <c:pt idx="1588">
                  <c:v>-0.22403701602204784</c:v>
                </c:pt>
                <c:pt idx="1589">
                  <c:v>-4.1588632816785182E-2</c:v>
                </c:pt>
                <c:pt idx="1590">
                  <c:v>3.4926789880588477E-2</c:v>
                </c:pt>
                <c:pt idx="1591">
                  <c:v>2.6830751990624233E-3</c:v>
                </c:pt>
                <c:pt idx="1592">
                  <c:v>-4.9582367233175779E-2</c:v>
                </c:pt>
                <c:pt idx="1593">
                  <c:v>0.98520833427395349</c:v>
                </c:pt>
                <c:pt idx="1594">
                  <c:v>1.4167631402250338</c:v>
                </c:pt>
                <c:pt idx="1595">
                  <c:v>1.8243042725692231</c:v>
                </c:pt>
                <c:pt idx="1596">
                  <c:v>2.1879861997509953</c:v>
                </c:pt>
                <c:pt idx="1597">
                  <c:v>-3.5855494812183171</c:v>
                </c:pt>
                <c:pt idx="1598">
                  <c:v>-3.3732262468307312</c:v>
                </c:pt>
                <c:pt idx="1599">
                  <c:v>1.9167363417250991</c:v>
                </c:pt>
                <c:pt idx="1600">
                  <c:v>-4.2058667696377317</c:v>
                </c:pt>
                <c:pt idx="1601">
                  <c:v>2.0193752405143282</c:v>
                </c:pt>
                <c:pt idx="1602">
                  <c:v>-5.562341626932013</c:v>
                </c:pt>
                <c:pt idx="1603">
                  <c:v>0.49152251528090835</c:v>
                </c:pt>
                <c:pt idx="1604">
                  <c:v>-3.2822448436083138</c:v>
                </c:pt>
                <c:pt idx="1605">
                  <c:v>-3.659778361288669</c:v>
                </c:pt>
                <c:pt idx="1606">
                  <c:v>-5.4781749116242411</c:v>
                </c:pt>
                <c:pt idx="1607">
                  <c:v>-3.6259790097324025</c:v>
                </c:pt>
                <c:pt idx="1608">
                  <c:v>0.10194990941446065</c:v>
                </c:pt>
                <c:pt idx="1609">
                  <c:v>7.3525402125950983</c:v>
                </c:pt>
                <c:pt idx="1610">
                  <c:v>5.687040176865966</c:v>
                </c:pt>
                <c:pt idx="1611">
                  <c:v>-0.1949831108165295</c:v>
                </c:pt>
                <c:pt idx="1612">
                  <c:v>-0.13226835813505838</c:v>
                </c:pt>
                <c:pt idx="1613">
                  <c:v>-1.8424566063844421</c:v>
                </c:pt>
                <c:pt idx="1614">
                  <c:v>-1.5990783794509096</c:v>
                </c:pt>
                <c:pt idx="1615">
                  <c:v>-1.997988353906853</c:v>
                </c:pt>
                <c:pt idx="1616">
                  <c:v>-3.9736051637279113</c:v>
                </c:pt>
                <c:pt idx="1617">
                  <c:v>-2.5145724032485015</c:v>
                </c:pt>
                <c:pt idx="1618">
                  <c:v>-2.3136142678427847</c:v>
                </c:pt>
                <c:pt idx="1619">
                  <c:v>-2.4919983733075961</c:v>
                </c:pt>
                <c:pt idx="1620">
                  <c:v>-2.4980071589731381</c:v>
                </c:pt>
                <c:pt idx="1621">
                  <c:v>-2.3534654745127792</c:v>
                </c:pt>
                <c:pt idx="1622">
                  <c:v>-4.7143181442199404</c:v>
                </c:pt>
                <c:pt idx="1623">
                  <c:v>-4.7556137877441449</c:v>
                </c:pt>
                <c:pt idx="1624">
                  <c:v>-0.10075103034027247</c:v>
                </c:pt>
                <c:pt idx="1625">
                  <c:v>2.2950258945916162</c:v>
                </c:pt>
                <c:pt idx="1626">
                  <c:v>1.5676080876426219</c:v>
                </c:pt>
                <c:pt idx="1627">
                  <c:v>-4.3051744149786648</c:v>
                </c:pt>
                <c:pt idx="1628">
                  <c:v>-1.7685514189288958</c:v>
                </c:pt>
                <c:pt idx="1629">
                  <c:v>-2.8254369140530748</c:v>
                </c:pt>
                <c:pt idx="1630">
                  <c:v>-2.1777524231910603</c:v>
                </c:pt>
                <c:pt idx="1631">
                  <c:v>-2.4460708404622902</c:v>
                </c:pt>
                <c:pt idx="1632">
                  <c:v>-2.7880123139828745</c:v>
                </c:pt>
                <c:pt idx="1633">
                  <c:v>-2.3008237968295426</c:v>
                </c:pt>
                <c:pt idx="1634">
                  <c:v>-2.3307784919025112</c:v>
                </c:pt>
                <c:pt idx="1635">
                  <c:v>-2.1660398063129955</c:v>
                </c:pt>
                <c:pt idx="1636">
                  <c:v>5.4941751659437816</c:v>
                </c:pt>
                <c:pt idx="1637">
                  <c:v>5.5823051382996089</c:v>
                </c:pt>
                <c:pt idx="1638">
                  <c:v>5.561460760200573</c:v>
                </c:pt>
                <c:pt idx="1639">
                  <c:v>5.7727702879185596</c:v>
                </c:pt>
                <c:pt idx="1640">
                  <c:v>5.9260726191586341</c:v>
                </c:pt>
                <c:pt idx="1641">
                  <c:v>4.9655401549481608</c:v>
                </c:pt>
                <c:pt idx="1642">
                  <c:v>5.2990837233274979</c:v>
                </c:pt>
                <c:pt idx="1643">
                  <c:v>5.2457877836043521</c:v>
                </c:pt>
                <c:pt idx="1644">
                  <c:v>5.9848471817353417</c:v>
                </c:pt>
                <c:pt idx="1645">
                  <c:v>1.3812726581395296</c:v>
                </c:pt>
                <c:pt idx="1646">
                  <c:v>5.5517093850257853</c:v>
                </c:pt>
                <c:pt idx="1647">
                  <c:v>5.0952200624232384</c:v>
                </c:pt>
                <c:pt idx="1648">
                  <c:v>10.759985472407747</c:v>
                </c:pt>
                <c:pt idx="1649">
                  <c:v>9.7291265841351642</c:v>
                </c:pt>
                <c:pt idx="1650">
                  <c:v>7.8586055262773069</c:v>
                </c:pt>
                <c:pt idx="1651">
                  <c:v>7.8890110231656783</c:v>
                </c:pt>
                <c:pt idx="1652">
                  <c:v>-2.738513458255766</c:v>
                </c:pt>
                <c:pt idx="1653">
                  <c:v>3.8063333319502166</c:v>
                </c:pt>
                <c:pt idx="1654">
                  <c:v>11.72769415127066</c:v>
                </c:pt>
                <c:pt idx="1655">
                  <c:v>6.3276438742842451</c:v>
                </c:pt>
                <c:pt idx="1656">
                  <c:v>3.2784299101353085</c:v>
                </c:pt>
                <c:pt idx="1657">
                  <c:v>2.8214473396717406</c:v>
                </c:pt>
                <c:pt idx="1658">
                  <c:v>2.3898277459695279</c:v>
                </c:pt>
                <c:pt idx="1659">
                  <c:v>2.0320616929601032</c:v>
                </c:pt>
                <c:pt idx="1660">
                  <c:v>2.1007750153495808</c:v>
                </c:pt>
                <c:pt idx="1661">
                  <c:v>1.4486237742772212</c:v>
                </c:pt>
                <c:pt idx="1662">
                  <c:v>1.2753570461874659</c:v>
                </c:pt>
                <c:pt idx="1663">
                  <c:v>0.73948387948852468</c:v>
                </c:pt>
                <c:pt idx="1664">
                  <c:v>-7.6080035397969592</c:v>
                </c:pt>
                <c:pt idx="1665">
                  <c:v>-0.31415537008185057</c:v>
                </c:pt>
                <c:pt idx="1666">
                  <c:v>4.220828450561239</c:v>
                </c:pt>
                <c:pt idx="1667">
                  <c:v>-2.0239748556806307</c:v>
                </c:pt>
                <c:pt idx="1668">
                  <c:v>-6.2406624115291232</c:v>
                </c:pt>
                <c:pt idx="1669">
                  <c:v>-6.3471116471897719</c:v>
                </c:pt>
                <c:pt idx="1670">
                  <c:v>-6.1502865424138893</c:v>
                </c:pt>
                <c:pt idx="1671">
                  <c:v>-6.0644217482598233</c:v>
                </c:pt>
                <c:pt idx="1672">
                  <c:v>-6.4126823065525729</c:v>
                </c:pt>
                <c:pt idx="1673">
                  <c:v>-6.6228181901100012</c:v>
                </c:pt>
                <c:pt idx="1674">
                  <c:v>-6.6588179026436425</c:v>
                </c:pt>
                <c:pt idx="1675">
                  <c:v>1.3730370736731734</c:v>
                </c:pt>
                <c:pt idx="1676">
                  <c:v>-1.978437689210008</c:v>
                </c:pt>
                <c:pt idx="1677">
                  <c:v>-6.8806285201705863</c:v>
                </c:pt>
                <c:pt idx="1678">
                  <c:v>-19.769314101377972</c:v>
                </c:pt>
                <c:pt idx="1679">
                  <c:v>-18.857234567592066</c:v>
                </c:pt>
                <c:pt idx="1680">
                  <c:v>-18.384297430999716</c:v>
                </c:pt>
                <c:pt idx="1681">
                  <c:v>-18.38349564208055</c:v>
                </c:pt>
                <c:pt idx="1682">
                  <c:v>-19.273362703158053</c:v>
                </c:pt>
                <c:pt idx="1683">
                  <c:v>-19.475433823553107</c:v>
                </c:pt>
                <c:pt idx="1684">
                  <c:v>-0.61792180929657392</c:v>
                </c:pt>
                <c:pt idx="1685">
                  <c:v>-0.12945488957073167</c:v>
                </c:pt>
                <c:pt idx="1686">
                  <c:v>0.20996737778259913</c:v>
                </c:pt>
                <c:pt idx="1687">
                  <c:v>-0.55213116892314296</c:v>
                </c:pt>
                <c:pt idx="1688">
                  <c:v>-0.11301234113217055</c:v>
                </c:pt>
                <c:pt idx="1689">
                  <c:v>-5.0350514647356714</c:v>
                </c:pt>
                <c:pt idx="1690">
                  <c:v>8.0593363737870227</c:v>
                </c:pt>
                <c:pt idx="1691">
                  <c:v>4.4101722694584318</c:v>
                </c:pt>
                <c:pt idx="1692">
                  <c:v>-0.51503226813159242</c:v>
                </c:pt>
                <c:pt idx="1693">
                  <c:v>-2.829726352944399</c:v>
                </c:pt>
                <c:pt idx="1694">
                  <c:v>-3.1175223337266686</c:v>
                </c:pt>
                <c:pt idx="1695">
                  <c:v>-0.82097049868962102</c:v>
                </c:pt>
                <c:pt idx="1696">
                  <c:v>-9.1999486826249477E-2</c:v>
                </c:pt>
                <c:pt idx="1697">
                  <c:v>-0.87630173786533649</c:v>
                </c:pt>
                <c:pt idx="1698">
                  <c:v>-3.6325623669272553</c:v>
                </c:pt>
                <c:pt idx="1699">
                  <c:v>-3.6124860631351075</c:v>
                </c:pt>
                <c:pt idx="1700">
                  <c:v>2.0590715189136066</c:v>
                </c:pt>
                <c:pt idx="1701">
                  <c:v>7.1554573010756239E-2</c:v>
                </c:pt>
                <c:pt idx="1702">
                  <c:v>-1.042091286734264</c:v>
                </c:pt>
                <c:pt idx="1703">
                  <c:v>-1.0206164032704745</c:v>
                </c:pt>
                <c:pt idx="1704">
                  <c:v>-7.3569040526005477E-2</c:v>
                </c:pt>
                <c:pt idx="1705">
                  <c:v>-6.9051257150908887E-2</c:v>
                </c:pt>
                <c:pt idx="1706">
                  <c:v>0.38071857908988027</c:v>
                </c:pt>
                <c:pt idx="1707">
                  <c:v>1.9330423242905359</c:v>
                </c:pt>
                <c:pt idx="1708">
                  <c:v>5.7390891036903477</c:v>
                </c:pt>
                <c:pt idx="1709">
                  <c:v>5.3492135947467565</c:v>
                </c:pt>
                <c:pt idx="1710">
                  <c:v>4.8586743489747173</c:v>
                </c:pt>
                <c:pt idx="1711">
                  <c:v>5.0242123256764435</c:v>
                </c:pt>
                <c:pt idx="1712">
                  <c:v>5.7116642269852766</c:v>
                </c:pt>
                <c:pt idx="1713">
                  <c:v>1.1331628672210392</c:v>
                </c:pt>
                <c:pt idx="1714">
                  <c:v>4.9424659443831542</c:v>
                </c:pt>
                <c:pt idx="1715">
                  <c:v>5.2710079473133025</c:v>
                </c:pt>
                <c:pt idx="1716">
                  <c:v>2.5556670100547878</c:v>
                </c:pt>
                <c:pt idx="1717">
                  <c:v>3.0653874652475488</c:v>
                </c:pt>
                <c:pt idx="1718">
                  <c:v>3.1833265701031275</c:v>
                </c:pt>
                <c:pt idx="1719">
                  <c:v>3.2954871255625955</c:v>
                </c:pt>
                <c:pt idx="1720">
                  <c:v>3.168882069748638</c:v>
                </c:pt>
                <c:pt idx="1721">
                  <c:v>2.9696630754028397</c:v>
                </c:pt>
                <c:pt idx="1722">
                  <c:v>2.9436931292343824</c:v>
                </c:pt>
                <c:pt idx="1723">
                  <c:v>2.9784373877519204</c:v>
                </c:pt>
                <c:pt idx="1724">
                  <c:v>4.1166809398975071</c:v>
                </c:pt>
                <c:pt idx="1725">
                  <c:v>4.0636305652575775</c:v>
                </c:pt>
                <c:pt idx="1726">
                  <c:v>-2.1186744166180129</c:v>
                </c:pt>
                <c:pt idx="1727">
                  <c:v>4.9648626928818862</c:v>
                </c:pt>
                <c:pt idx="1728">
                  <c:v>5.3302733211060591</c:v>
                </c:pt>
                <c:pt idx="1729">
                  <c:v>4.8171616420049883</c:v>
                </c:pt>
                <c:pt idx="1730">
                  <c:v>4.7050112264416413</c:v>
                </c:pt>
                <c:pt idx="1731">
                  <c:v>-1.2669435829603664</c:v>
                </c:pt>
                <c:pt idx="1732">
                  <c:v>5.0695999721562757</c:v>
                </c:pt>
                <c:pt idx="1733">
                  <c:v>5.1805278527352279</c:v>
                </c:pt>
                <c:pt idx="1734">
                  <c:v>5.3842053575006918</c:v>
                </c:pt>
                <c:pt idx="1735">
                  <c:v>2.5785549820760592</c:v>
                </c:pt>
                <c:pt idx="1736">
                  <c:v>5.9775887036160471</c:v>
                </c:pt>
                <c:pt idx="1737">
                  <c:v>4.911221797551125</c:v>
                </c:pt>
                <c:pt idx="1738">
                  <c:v>5.3023436304968268</c:v>
                </c:pt>
                <c:pt idx="1739">
                  <c:v>5.20516770374247</c:v>
                </c:pt>
                <c:pt idx="1740">
                  <c:v>5.6907394251308503</c:v>
                </c:pt>
                <c:pt idx="1741">
                  <c:v>5.1301640175960177</c:v>
                </c:pt>
                <c:pt idx="1742">
                  <c:v>4.960875359826006</c:v>
                </c:pt>
                <c:pt idx="1743">
                  <c:v>4.8408483201876118</c:v>
                </c:pt>
                <c:pt idx="1744">
                  <c:v>5.1524848812996114</c:v>
                </c:pt>
                <c:pt idx="1745">
                  <c:v>5.1913286321730974</c:v>
                </c:pt>
                <c:pt idx="1746">
                  <c:v>5.3100372925109891</c:v>
                </c:pt>
                <c:pt idx="1747">
                  <c:v>5.4986610170380956</c:v>
                </c:pt>
                <c:pt idx="1748">
                  <c:v>0.15655579459443281</c:v>
                </c:pt>
                <c:pt idx="1749">
                  <c:v>0.20830100232423074</c:v>
                </c:pt>
                <c:pt idx="1750">
                  <c:v>0.45049083402494949</c:v>
                </c:pt>
                <c:pt idx="1751">
                  <c:v>0.15451829340807002</c:v>
                </c:pt>
                <c:pt idx="1752">
                  <c:v>0.31045560005816814</c:v>
                </c:pt>
                <c:pt idx="1753">
                  <c:v>0.64578396892441114</c:v>
                </c:pt>
                <c:pt idx="1754">
                  <c:v>-7.366198567252642</c:v>
                </c:pt>
                <c:pt idx="1755">
                  <c:v>1.8632409680132795</c:v>
                </c:pt>
                <c:pt idx="1756">
                  <c:v>9.3905368190540646</c:v>
                </c:pt>
                <c:pt idx="1757">
                  <c:v>-2.3678027922107234</c:v>
                </c:pt>
                <c:pt idx="1758">
                  <c:v>2.5692189636425771</c:v>
                </c:pt>
                <c:pt idx="1759">
                  <c:v>3.5583741348406988</c:v>
                </c:pt>
                <c:pt idx="1760">
                  <c:v>3.4577212077147736</c:v>
                </c:pt>
                <c:pt idx="1761">
                  <c:v>3.6648809007966663</c:v>
                </c:pt>
                <c:pt idx="1762">
                  <c:v>3.7896784946229669</c:v>
                </c:pt>
                <c:pt idx="1763">
                  <c:v>3.8702463295762985</c:v>
                </c:pt>
                <c:pt idx="1764">
                  <c:v>3.8030089827977736</c:v>
                </c:pt>
                <c:pt idx="1765">
                  <c:v>3.8917408887353671</c:v>
                </c:pt>
                <c:pt idx="1766">
                  <c:v>3.9345467491777613</c:v>
                </c:pt>
                <c:pt idx="1767">
                  <c:v>-0.71992599946109037</c:v>
                </c:pt>
                <c:pt idx="1768">
                  <c:v>3.3964593855050675</c:v>
                </c:pt>
                <c:pt idx="1769">
                  <c:v>3.6480205294128973</c:v>
                </c:pt>
                <c:pt idx="1770">
                  <c:v>4.0004400461995582</c:v>
                </c:pt>
                <c:pt idx="1771">
                  <c:v>4.0690538493292658</c:v>
                </c:pt>
                <c:pt idx="1772">
                  <c:v>3.794182977772663</c:v>
                </c:pt>
                <c:pt idx="1773">
                  <c:v>3.6840856912978888</c:v>
                </c:pt>
                <c:pt idx="1774">
                  <c:v>3.5171926949671874</c:v>
                </c:pt>
                <c:pt idx="1775">
                  <c:v>2.9430806303323096</c:v>
                </c:pt>
                <c:pt idx="1776">
                  <c:v>3.0914795087326024</c:v>
                </c:pt>
                <c:pt idx="1777">
                  <c:v>-1.7033643354258383</c:v>
                </c:pt>
                <c:pt idx="1778">
                  <c:v>11.090473364663923</c:v>
                </c:pt>
                <c:pt idx="1779">
                  <c:v>3.1086298892396225</c:v>
                </c:pt>
                <c:pt idx="1780">
                  <c:v>2.8496725693769274</c:v>
                </c:pt>
                <c:pt idx="1781">
                  <c:v>2.9879594409512484</c:v>
                </c:pt>
                <c:pt idx="1782">
                  <c:v>2.9342539985320819</c:v>
                </c:pt>
                <c:pt idx="1783">
                  <c:v>2.5644131290155232</c:v>
                </c:pt>
                <c:pt idx="1784">
                  <c:v>-1.6853662398911464</c:v>
                </c:pt>
                <c:pt idx="1785">
                  <c:v>-1.8976244242316012</c:v>
                </c:pt>
                <c:pt idx="1786">
                  <c:v>2.7609086944891286</c:v>
                </c:pt>
                <c:pt idx="1787">
                  <c:v>2.9741152139263165</c:v>
                </c:pt>
                <c:pt idx="1788">
                  <c:v>3.3938416550286301</c:v>
                </c:pt>
                <c:pt idx="1789">
                  <c:v>2.7681191258720359</c:v>
                </c:pt>
                <c:pt idx="1790">
                  <c:v>2.2481664440735378</c:v>
                </c:pt>
                <c:pt idx="1791">
                  <c:v>2.1036099079880524</c:v>
                </c:pt>
                <c:pt idx="1792">
                  <c:v>1.0819195888413953</c:v>
                </c:pt>
                <c:pt idx="1793">
                  <c:v>1.2774812813637106</c:v>
                </c:pt>
                <c:pt idx="1794">
                  <c:v>0.15696829059325307</c:v>
                </c:pt>
                <c:pt idx="1795">
                  <c:v>1.1426652875813443</c:v>
                </c:pt>
                <c:pt idx="1796">
                  <c:v>1.3907285716362394</c:v>
                </c:pt>
                <c:pt idx="1797">
                  <c:v>1.5428490272875</c:v>
                </c:pt>
                <c:pt idx="1798">
                  <c:v>1.6932534015543541</c:v>
                </c:pt>
                <c:pt idx="1799">
                  <c:v>1.6463933330949863</c:v>
                </c:pt>
                <c:pt idx="1800">
                  <c:v>1.6708394780493923</c:v>
                </c:pt>
                <c:pt idx="1801">
                  <c:v>1.297389476524117</c:v>
                </c:pt>
                <c:pt idx="1802">
                  <c:v>1.1832915768441088</c:v>
                </c:pt>
                <c:pt idx="1803">
                  <c:v>1.7647998752667509</c:v>
                </c:pt>
                <c:pt idx="1804">
                  <c:v>1.4157181582682072</c:v>
                </c:pt>
                <c:pt idx="1805">
                  <c:v>1.4198052553025216</c:v>
                </c:pt>
                <c:pt idx="1806">
                  <c:v>1.3061869877098411</c:v>
                </c:pt>
                <c:pt idx="1807">
                  <c:v>1.6803558395850058</c:v>
                </c:pt>
                <c:pt idx="1808">
                  <c:v>1.2696420580138288</c:v>
                </c:pt>
                <c:pt idx="1809">
                  <c:v>1.0726925024412874</c:v>
                </c:pt>
                <c:pt idx="1810">
                  <c:v>0.6942404797206061</c:v>
                </c:pt>
                <c:pt idx="1811">
                  <c:v>-1.5348627399947554</c:v>
                </c:pt>
                <c:pt idx="1812">
                  <c:v>-5.001792635640645</c:v>
                </c:pt>
                <c:pt idx="1813">
                  <c:v>-2.902784303328942</c:v>
                </c:pt>
                <c:pt idx="1814">
                  <c:v>0.1374087676607525</c:v>
                </c:pt>
                <c:pt idx="1815">
                  <c:v>-0.18278003375394711</c:v>
                </c:pt>
                <c:pt idx="1816">
                  <c:v>-3.8541469069379395</c:v>
                </c:pt>
                <c:pt idx="1817">
                  <c:v>-0.50275804845366823</c:v>
                </c:pt>
                <c:pt idx="1818">
                  <c:v>-3.6958803467917494</c:v>
                </c:pt>
                <c:pt idx="1819">
                  <c:v>0.73622999268142819</c:v>
                </c:pt>
                <c:pt idx="1820">
                  <c:v>0.57403954033447202</c:v>
                </c:pt>
                <c:pt idx="1821">
                  <c:v>0.91839039717531079</c:v>
                </c:pt>
                <c:pt idx="1822">
                  <c:v>-0.85434883748602752</c:v>
                </c:pt>
                <c:pt idx="1823">
                  <c:v>-0.25100671605624036</c:v>
                </c:pt>
                <c:pt idx="1824">
                  <c:v>-0.32417642545693615</c:v>
                </c:pt>
                <c:pt idx="1825">
                  <c:v>-0.20362550787480094</c:v>
                </c:pt>
                <c:pt idx="1826">
                  <c:v>-0.77074386545330398</c:v>
                </c:pt>
                <c:pt idx="1827">
                  <c:v>1.0997454412843641</c:v>
                </c:pt>
                <c:pt idx="1828">
                  <c:v>9.0900904286422293</c:v>
                </c:pt>
                <c:pt idx="1829">
                  <c:v>5.8131036156738638</c:v>
                </c:pt>
                <c:pt idx="1830">
                  <c:v>4.169127031959591</c:v>
                </c:pt>
                <c:pt idx="1831">
                  <c:v>2.0994877032197437</c:v>
                </c:pt>
                <c:pt idx="1832">
                  <c:v>6.8348144792719612E-2</c:v>
                </c:pt>
                <c:pt idx="1833">
                  <c:v>-1.736862067461592</c:v>
                </c:pt>
                <c:pt idx="1834">
                  <c:v>-0.18081807699881344</c:v>
                </c:pt>
                <c:pt idx="1835">
                  <c:v>1.9117350725213944</c:v>
                </c:pt>
                <c:pt idx="1836">
                  <c:v>0.63644478764997869</c:v>
                </c:pt>
                <c:pt idx="1837">
                  <c:v>-2.565421181643138</c:v>
                </c:pt>
                <c:pt idx="1838">
                  <c:v>0.56011802407775346</c:v>
                </c:pt>
                <c:pt idx="1839">
                  <c:v>-3.0423960643619146</c:v>
                </c:pt>
                <c:pt idx="1840">
                  <c:v>-3.4725338845110301</c:v>
                </c:pt>
                <c:pt idx="1841">
                  <c:v>-3.7639454812577537</c:v>
                </c:pt>
                <c:pt idx="1842">
                  <c:v>-3.5372779542122577</c:v>
                </c:pt>
                <c:pt idx="1843">
                  <c:v>0.2141616234686618</c:v>
                </c:pt>
                <c:pt idx="1844">
                  <c:v>-0.80610550041192974</c:v>
                </c:pt>
                <c:pt idx="1845">
                  <c:v>1.6497981710087093</c:v>
                </c:pt>
                <c:pt idx="1846">
                  <c:v>-0.75787934576931926</c:v>
                </c:pt>
                <c:pt idx="1847">
                  <c:v>0.45145567615947246</c:v>
                </c:pt>
                <c:pt idx="1848">
                  <c:v>5.7675309228867171</c:v>
                </c:pt>
                <c:pt idx="1849">
                  <c:v>2.2503002438764921</c:v>
                </c:pt>
                <c:pt idx="1850">
                  <c:v>1.221870357877076</c:v>
                </c:pt>
                <c:pt idx="1851">
                  <c:v>5.0851915710276412</c:v>
                </c:pt>
                <c:pt idx="1852">
                  <c:v>2.9942343670806695</c:v>
                </c:pt>
                <c:pt idx="1853">
                  <c:v>0.7212562041990711</c:v>
                </c:pt>
                <c:pt idx="1854">
                  <c:v>1.2497363668805903</c:v>
                </c:pt>
                <c:pt idx="1855">
                  <c:v>3.1087350809376857</c:v>
                </c:pt>
                <c:pt idx="1856">
                  <c:v>5.2269189533710767</c:v>
                </c:pt>
                <c:pt idx="1857">
                  <c:v>4.4962138011608239</c:v>
                </c:pt>
                <c:pt idx="1858">
                  <c:v>1.9386556657300569</c:v>
                </c:pt>
                <c:pt idx="1859">
                  <c:v>-0.93290331191323506</c:v>
                </c:pt>
                <c:pt idx="1860">
                  <c:v>-0.30178116170155922</c:v>
                </c:pt>
                <c:pt idx="1861">
                  <c:v>-0.81637920024527</c:v>
                </c:pt>
                <c:pt idx="1862">
                  <c:v>-1.5962096975478262</c:v>
                </c:pt>
                <c:pt idx="1863">
                  <c:v>-1.8720223578174284</c:v>
                </c:pt>
                <c:pt idx="1864">
                  <c:v>-2.9677543184872741</c:v>
                </c:pt>
                <c:pt idx="1865">
                  <c:v>-2.2152184415953133</c:v>
                </c:pt>
                <c:pt idx="1866">
                  <c:v>-1.0353739168472533</c:v>
                </c:pt>
                <c:pt idx="1867">
                  <c:v>-0.50297096931770113</c:v>
                </c:pt>
                <c:pt idx="1868">
                  <c:v>-0.2280762294500083</c:v>
                </c:pt>
                <c:pt idx="1869">
                  <c:v>0.12487527413317692</c:v>
                </c:pt>
                <c:pt idx="1870">
                  <c:v>0.47762841129760486</c:v>
                </c:pt>
                <c:pt idx="1871">
                  <c:v>1.2723727323102829</c:v>
                </c:pt>
                <c:pt idx="1872">
                  <c:v>7.6800621797560824</c:v>
                </c:pt>
                <c:pt idx="1873">
                  <c:v>9.0199078760387152</c:v>
                </c:pt>
                <c:pt idx="1874">
                  <c:v>7.8102192014235285</c:v>
                </c:pt>
                <c:pt idx="1875">
                  <c:v>3.0318329351076883</c:v>
                </c:pt>
                <c:pt idx="1876">
                  <c:v>1.2272415437652819</c:v>
                </c:pt>
                <c:pt idx="1877">
                  <c:v>-1.1814932022598563</c:v>
                </c:pt>
                <c:pt idx="1878">
                  <c:v>-0.67200939665760639</c:v>
                </c:pt>
                <c:pt idx="1879">
                  <c:v>-0.36697133484662681</c:v>
                </c:pt>
                <c:pt idx="1880">
                  <c:v>0.19876235878608117</c:v>
                </c:pt>
                <c:pt idx="1881">
                  <c:v>-0.76331789551551299</c:v>
                </c:pt>
                <c:pt idx="1882">
                  <c:v>-0.77549596356780726</c:v>
                </c:pt>
                <c:pt idx="1883">
                  <c:v>0.37330176004011151</c:v>
                </c:pt>
                <c:pt idx="1884">
                  <c:v>-9.6980452143087383</c:v>
                </c:pt>
                <c:pt idx="1885">
                  <c:v>-0.4133380064961078</c:v>
                </c:pt>
                <c:pt idx="1886">
                  <c:v>-0.59635559893067258</c:v>
                </c:pt>
                <c:pt idx="1887">
                  <c:v>4.659846581081422E-2</c:v>
                </c:pt>
                <c:pt idx="1888">
                  <c:v>0.13378961582101767</c:v>
                </c:pt>
                <c:pt idx="1889">
                  <c:v>-8.0712008008980227</c:v>
                </c:pt>
                <c:pt idx="1890">
                  <c:v>-8.1042996653314017</c:v>
                </c:pt>
                <c:pt idx="1891">
                  <c:v>0.6732642689729661</c:v>
                </c:pt>
                <c:pt idx="1892">
                  <c:v>-6.1018804763969365</c:v>
                </c:pt>
                <c:pt idx="1893">
                  <c:v>0.31905481770469934</c:v>
                </c:pt>
                <c:pt idx="1894">
                  <c:v>0.54000075487932642</c:v>
                </c:pt>
                <c:pt idx="1895">
                  <c:v>0.28708466546578965</c:v>
                </c:pt>
                <c:pt idx="1896">
                  <c:v>-7.6380974352479685</c:v>
                </c:pt>
                <c:pt idx="1897">
                  <c:v>-1.3285849294565977</c:v>
                </c:pt>
                <c:pt idx="1898">
                  <c:v>5.4527913188511956</c:v>
                </c:pt>
                <c:pt idx="1899">
                  <c:v>-1.7046223801931779</c:v>
                </c:pt>
                <c:pt idx="1900">
                  <c:v>-1.6611412341117824</c:v>
                </c:pt>
                <c:pt idx="1901">
                  <c:v>-12.413827986048373</c:v>
                </c:pt>
                <c:pt idx="1902">
                  <c:v>-2.1068674997885264</c:v>
                </c:pt>
                <c:pt idx="1903">
                  <c:v>-13.50689680486922</c:v>
                </c:pt>
                <c:pt idx="1904">
                  <c:v>3.5948519045870153</c:v>
                </c:pt>
                <c:pt idx="1905">
                  <c:v>-4.1190813482823456</c:v>
                </c:pt>
                <c:pt idx="1906">
                  <c:v>-4.4793230576194496</c:v>
                </c:pt>
                <c:pt idx="1907">
                  <c:v>2.129960448741437</c:v>
                </c:pt>
                <c:pt idx="1908">
                  <c:v>2.2735902628344999</c:v>
                </c:pt>
                <c:pt idx="1909">
                  <c:v>2.3106957107540165</c:v>
                </c:pt>
                <c:pt idx="1910">
                  <c:v>2.2772790043453943</c:v>
                </c:pt>
                <c:pt idx="1911">
                  <c:v>2.0576068186179692</c:v>
                </c:pt>
                <c:pt idx="1912">
                  <c:v>1.8170395713086636</c:v>
                </c:pt>
                <c:pt idx="1913">
                  <c:v>6.225856172352934</c:v>
                </c:pt>
                <c:pt idx="1914">
                  <c:v>2.0364418998873148</c:v>
                </c:pt>
                <c:pt idx="1915">
                  <c:v>2.292814910199136</c:v>
                </c:pt>
                <c:pt idx="1916">
                  <c:v>2.3836491887188838</c:v>
                </c:pt>
                <c:pt idx="1917">
                  <c:v>-2.1488860055564367</c:v>
                </c:pt>
                <c:pt idx="1918">
                  <c:v>2.3673709488314807</c:v>
                </c:pt>
                <c:pt idx="1919">
                  <c:v>11.008631941403602</c:v>
                </c:pt>
                <c:pt idx="1920">
                  <c:v>7.9290403348850091</c:v>
                </c:pt>
                <c:pt idx="1921">
                  <c:v>6.9581439116239769</c:v>
                </c:pt>
                <c:pt idx="1922">
                  <c:v>-1.5755788552883392</c:v>
                </c:pt>
                <c:pt idx="1923">
                  <c:v>-5.3193750689523123</c:v>
                </c:pt>
                <c:pt idx="1924">
                  <c:v>0.44024451417122423</c:v>
                </c:pt>
                <c:pt idx="1925">
                  <c:v>0.56722416985778379</c:v>
                </c:pt>
                <c:pt idx="1926">
                  <c:v>1.0055408649530178</c:v>
                </c:pt>
                <c:pt idx="1927">
                  <c:v>0.98232980178617968</c:v>
                </c:pt>
                <c:pt idx="1928">
                  <c:v>-5.1531082314720722</c:v>
                </c:pt>
                <c:pt idx="1929">
                  <c:v>-4.9991336490650369</c:v>
                </c:pt>
                <c:pt idx="1930">
                  <c:v>0.59703284735698803</c:v>
                </c:pt>
                <c:pt idx="1931">
                  <c:v>0.97296132932617974</c:v>
                </c:pt>
                <c:pt idx="1932">
                  <c:v>-5.7355038518700301</c:v>
                </c:pt>
                <c:pt idx="1933">
                  <c:v>0.98344125380933012</c:v>
                </c:pt>
                <c:pt idx="1934">
                  <c:v>0.47872621390827097</c:v>
                </c:pt>
                <c:pt idx="1935">
                  <c:v>0.74907490193865411</c:v>
                </c:pt>
                <c:pt idx="1936">
                  <c:v>0.20603155683159871</c:v>
                </c:pt>
                <c:pt idx="1937">
                  <c:v>4.0269828292130889E-2</c:v>
                </c:pt>
                <c:pt idx="1938">
                  <c:v>-2.9870328328675511</c:v>
                </c:pt>
                <c:pt idx="1939">
                  <c:v>-3.6805095210439589</c:v>
                </c:pt>
                <c:pt idx="1940">
                  <c:v>-2.7812704328072639</c:v>
                </c:pt>
                <c:pt idx="1941">
                  <c:v>-3.0894116585350053</c:v>
                </c:pt>
                <c:pt idx="1942">
                  <c:v>0.12398701391666217</c:v>
                </c:pt>
                <c:pt idx="1943">
                  <c:v>-0.17292807684741446</c:v>
                </c:pt>
                <c:pt idx="1944">
                  <c:v>0.95726293375949789</c:v>
                </c:pt>
                <c:pt idx="1945">
                  <c:v>1.4330797188145072</c:v>
                </c:pt>
                <c:pt idx="1946">
                  <c:v>1.0260730939686347</c:v>
                </c:pt>
                <c:pt idx="1947">
                  <c:v>-1.927613238915175</c:v>
                </c:pt>
                <c:pt idx="1948">
                  <c:v>-1.1646991460349836</c:v>
                </c:pt>
                <c:pt idx="1949">
                  <c:v>-1.1536183347542506</c:v>
                </c:pt>
                <c:pt idx="1950">
                  <c:v>-0.49232078408386287</c:v>
                </c:pt>
                <c:pt idx="1951">
                  <c:v>-0.75452761901846277</c:v>
                </c:pt>
                <c:pt idx="1952">
                  <c:v>-0.79081244901439884</c:v>
                </c:pt>
                <c:pt idx="1953">
                  <c:v>-1.2949916090765525</c:v>
                </c:pt>
                <c:pt idx="1954">
                  <c:v>1.8396732009948644</c:v>
                </c:pt>
                <c:pt idx="1955">
                  <c:v>2.4766248500167554</c:v>
                </c:pt>
                <c:pt idx="1956">
                  <c:v>2.9103297189377919</c:v>
                </c:pt>
                <c:pt idx="1957">
                  <c:v>-3.020510496712562</c:v>
                </c:pt>
                <c:pt idx="1958">
                  <c:v>-2.5082838497264199</c:v>
                </c:pt>
                <c:pt idx="1959">
                  <c:v>3.1797755408487718</c:v>
                </c:pt>
                <c:pt idx="1960">
                  <c:v>2.7800026816672365</c:v>
                </c:pt>
                <c:pt idx="1961">
                  <c:v>3.0113086956748063</c:v>
                </c:pt>
                <c:pt idx="1962">
                  <c:v>-3.3786131498341758</c:v>
                </c:pt>
                <c:pt idx="1963">
                  <c:v>2.8951780082841427</c:v>
                </c:pt>
                <c:pt idx="1964">
                  <c:v>7.365842581712835</c:v>
                </c:pt>
                <c:pt idx="1965">
                  <c:v>2.1591432327965681</c:v>
                </c:pt>
                <c:pt idx="1966">
                  <c:v>2.5092633746855162</c:v>
                </c:pt>
                <c:pt idx="1967">
                  <c:v>1.8061637492385372</c:v>
                </c:pt>
                <c:pt idx="1968">
                  <c:v>1.5521543406811686</c:v>
                </c:pt>
                <c:pt idx="1969">
                  <c:v>-6.2783261766327865</c:v>
                </c:pt>
                <c:pt idx="1970">
                  <c:v>1.4391030367590016</c:v>
                </c:pt>
                <c:pt idx="1971">
                  <c:v>1.9922381778424876</c:v>
                </c:pt>
                <c:pt idx="1972">
                  <c:v>1.9198022805877366</c:v>
                </c:pt>
                <c:pt idx="1973">
                  <c:v>2.0355734743546052</c:v>
                </c:pt>
                <c:pt idx="1974">
                  <c:v>2.2922728243438359</c:v>
                </c:pt>
                <c:pt idx="1975">
                  <c:v>2.0129749789660631</c:v>
                </c:pt>
                <c:pt idx="1976">
                  <c:v>1.6822513715656309</c:v>
                </c:pt>
                <c:pt idx="1977">
                  <c:v>2.2311355400796469</c:v>
                </c:pt>
                <c:pt idx="1978">
                  <c:v>2.2117671539102406</c:v>
                </c:pt>
                <c:pt idx="1979">
                  <c:v>2.1396158946158419</c:v>
                </c:pt>
                <c:pt idx="1980">
                  <c:v>2.2220117505401142</c:v>
                </c:pt>
                <c:pt idx="1981">
                  <c:v>2.0295163991093439</c:v>
                </c:pt>
                <c:pt idx="1982">
                  <c:v>2.6965654641387578</c:v>
                </c:pt>
                <c:pt idx="1983">
                  <c:v>1.9022329877685369</c:v>
                </c:pt>
                <c:pt idx="1984">
                  <c:v>2.1972710545742133</c:v>
                </c:pt>
                <c:pt idx="1985">
                  <c:v>1.7577445224254096</c:v>
                </c:pt>
                <c:pt idx="1986">
                  <c:v>1.1826041685565984</c:v>
                </c:pt>
                <c:pt idx="1987">
                  <c:v>-2.4033695174544412</c:v>
                </c:pt>
                <c:pt idx="1988">
                  <c:v>1.4294877978755509</c:v>
                </c:pt>
                <c:pt idx="1989">
                  <c:v>1.6649623290765483</c:v>
                </c:pt>
                <c:pt idx="1990">
                  <c:v>1.8482068450096474</c:v>
                </c:pt>
                <c:pt idx="1991">
                  <c:v>-2.7049237065551113</c:v>
                </c:pt>
                <c:pt idx="1992">
                  <c:v>2.3664574189480985</c:v>
                </c:pt>
                <c:pt idx="1993">
                  <c:v>1.9224175981792302</c:v>
                </c:pt>
                <c:pt idx="1994">
                  <c:v>2.4951814968913348</c:v>
                </c:pt>
                <c:pt idx="1995">
                  <c:v>3.0068853142247525</c:v>
                </c:pt>
                <c:pt idx="1996">
                  <c:v>4.7193465732850566</c:v>
                </c:pt>
                <c:pt idx="1997">
                  <c:v>4.0588244888528253</c:v>
                </c:pt>
                <c:pt idx="1998">
                  <c:v>4.380862236254309</c:v>
                </c:pt>
                <c:pt idx="1999">
                  <c:v>4.0049857639737567</c:v>
                </c:pt>
                <c:pt idx="2000">
                  <c:v>3.6930675794399774</c:v>
                </c:pt>
                <c:pt idx="2001">
                  <c:v>3.0278279330981492</c:v>
                </c:pt>
                <c:pt idx="2002">
                  <c:v>-6.7099203354105743</c:v>
                </c:pt>
                <c:pt idx="2003">
                  <c:v>-7.7362431432282603</c:v>
                </c:pt>
                <c:pt idx="2004">
                  <c:v>-14.860232210914125</c:v>
                </c:pt>
                <c:pt idx="2005">
                  <c:v>-6.9187669357323953</c:v>
                </c:pt>
                <c:pt idx="2006">
                  <c:v>-7.3416418440607067</c:v>
                </c:pt>
                <c:pt idx="2007">
                  <c:v>-7.676714447298675</c:v>
                </c:pt>
                <c:pt idx="2008">
                  <c:v>-8.2348985944962028</c:v>
                </c:pt>
                <c:pt idx="2009">
                  <c:v>-8.4019736566240795</c:v>
                </c:pt>
                <c:pt idx="2010">
                  <c:v>-21.583655163047947</c:v>
                </c:pt>
                <c:pt idx="2011">
                  <c:v>-8.8289546788100957</c:v>
                </c:pt>
                <c:pt idx="2012">
                  <c:v>-22.749632012251556</c:v>
                </c:pt>
                <c:pt idx="2013">
                  <c:v>-9.2484982339237227</c:v>
                </c:pt>
                <c:pt idx="2014">
                  <c:v>-23.520595565239081</c:v>
                </c:pt>
                <c:pt idx="2015">
                  <c:v>-2.3029265873921529</c:v>
                </c:pt>
                <c:pt idx="2016">
                  <c:v>-9.0348346447566499</c:v>
                </c:pt>
                <c:pt idx="2017">
                  <c:v>-10.535028190517977</c:v>
                </c:pt>
                <c:pt idx="2018">
                  <c:v>1.1337288100655072</c:v>
                </c:pt>
                <c:pt idx="2019">
                  <c:v>1.0573064908554635</c:v>
                </c:pt>
                <c:pt idx="2020">
                  <c:v>3.9675057226241299</c:v>
                </c:pt>
                <c:pt idx="2021">
                  <c:v>1.2137457353856791</c:v>
                </c:pt>
                <c:pt idx="2022">
                  <c:v>-0.59285019712913456</c:v>
                </c:pt>
                <c:pt idx="2023">
                  <c:v>2.337956625185972</c:v>
                </c:pt>
                <c:pt idx="2024">
                  <c:v>2.5669159941039115</c:v>
                </c:pt>
                <c:pt idx="2025">
                  <c:v>2.7230462052525857</c:v>
                </c:pt>
                <c:pt idx="2026">
                  <c:v>3.083318472778013</c:v>
                </c:pt>
                <c:pt idx="2027">
                  <c:v>9.556303197896856</c:v>
                </c:pt>
                <c:pt idx="2028">
                  <c:v>6.9627425622147117</c:v>
                </c:pt>
                <c:pt idx="2029">
                  <c:v>5.8269372345839443</c:v>
                </c:pt>
                <c:pt idx="2030">
                  <c:v>4.7758494317079903</c:v>
                </c:pt>
                <c:pt idx="2031">
                  <c:v>5.4659329151225995</c:v>
                </c:pt>
                <c:pt idx="2032">
                  <c:v>3.8205839567841235</c:v>
                </c:pt>
                <c:pt idx="2033">
                  <c:v>3.2741038612957016</c:v>
                </c:pt>
                <c:pt idx="2034">
                  <c:v>6.9664970646187827</c:v>
                </c:pt>
                <c:pt idx="2035">
                  <c:v>5.9975011554957174</c:v>
                </c:pt>
                <c:pt idx="2036">
                  <c:v>5.1916819964896366</c:v>
                </c:pt>
                <c:pt idx="2037">
                  <c:v>1.2982369993695364</c:v>
                </c:pt>
                <c:pt idx="2038">
                  <c:v>-1.3816424621509815</c:v>
                </c:pt>
                <c:pt idx="2039">
                  <c:v>-1.3846180229040761</c:v>
                </c:pt>
                <c:pt idx="2040">
                  <c:v>-4.4936870752118354</c:v>
                </c:pt>
                <c:pt idx="2041">
                  <c:v>-0.4244394593511342</c:v>
                </c:pt>
                <c:pt idx="2042">
                  <c:v>-4.3776542249715416</c:v>
                </c:pt>
                <c:pt idx="2043">
                  <c:v>-4.1588750562945256</c:v>
                </c:pt>
                <c:pt idx="2044">
                  <c:v>-3.9018165593421088</c:v>
                </c:pt>
                <c:pt idx="2045">
                  <c:v>-0.77253814000051946</c:v>
                </c:pt>
                <c:pt idx="2046">
                  <c:v>-6.6288838707788414E-2</c:v>
                </c:pt>
                <c:pt idx="2047">
                  <c:v>-0.34417313858026333</c:v>
                </c:pt>
                <c:pt idx="2048">
                  <c:v>1.2050039897178215</c:v>
                </c:pt>
                <c:pt idx="2049">
                  <c:v>0.73186526169785582</c:v>
                </c:pt>
                <c:pt idx="2050">
                  <c:v>3.7543668902487668</c:v>
                </c:pt>
                <c:pt idx="2051">
                  <c:v>3.9050358047841107</c:v>
                </c:pt>
                <c:pt idx="2052">
                  <c:v>4.1475722468152361</c:v>
                </c:pt>
                <c:pt idx="2053">
                  <c:v>4.3638396310528398</c:v>
                </c:pt>
                <c:pt idx="2054">
                  <c:v>4.1069167995115157</c:v>
                </c:pt>
                <c:pt idx="2055">
                  <c:v>4.1040472016776617</c:v>
                </c:pt>
                <c:pt idx="2056">
                  <c:v>3.9364636552334664</c:v>
                </c:pt>
                <c:pt idx="2057">
                  <c:v>4.2471622387599188</c:v>
                </c:pt>
                <c:pt idx="2058">
                  <c:v>-1.6133736603145235</c:v>
                </c:pt>
                <c:pt idx="2059">
                  <c:v>-0.93584280097252592</c:v>
                </c:pt>
                <c:pt idx="2060">
                  <c:v>7.3925817900825072E-2</c:v>
                </c:pt>
                <c:pt idx="2061">
                  <c:v>-0.13935817637721612</c:v>
                </c:pt>
                <c:pt idx="2062">
                  <c:v>6.2340949435311472</c:v>
                </c:pt>
                <c:pt idx="2063">
                  <c:v>0.23510813113502826</c:v>
                </c:pt>
                <c:pt idx="2064">
                  <c:v>7.4180049988043502</c:v>
                </c:pt>
                <c:pt idx="2065">
                  <c:v>6.1130430778308851</c:v>
                </c:pt>
                <c:pt idx="2066">
                  <c:v>-2.6987333169322381</c:v>
                </c:pt>
                <c:pt idx="2067">
                  <c:v>-2.780819210552393</c:v>
                </c:pt>
                <c:pt idx="2068">
                  <c:v>5.4576749863767029</c:v>
                </c:pt>
                <c:pt idx="2069">
                  <c:v>-14.725833182289174</c:v>
                </c:pt>
                <c:pt idx="2070">
                  <c:v>-2.9384450320361939</c:v>
                </c:pt>
                <c:pt idx="2071">
                  <c:v>-3.7651921710826328</c:v>
                </c:pt>
                <c:pt idx="2072">
                  <c:v>-4.6152610782127912</c:v>
                </c:pt>
                <c:pt idx="2073">
                  <c:v>-5.0041735720962137</c:v>
                </c:pt>
                <c:pt idx="2074">
                  <c:v>-4.9512770579238108</c:v>
                </c:pt>
                <c:pt idx="2075">
                  <c:v>-5.2240429911300321</c:v>
                </c:pt>
                <c:pt idx="2076">
                  <c:v>-5.0433208816460642</c:v>
                </c:pt>
                <c:pt idx="2077">
                  <c:v>-5.4558401330377615</c:v>
                </c:pt>
                <c:pt idx="2078">
                  <c:v>-4.9830093926085581</c:v>
                </c:pt>
                <c:pt idx="2079">
                  <c:v>-5.2646171036810303</c:v>
                </c:pt>
                <c:pt idx="2080">
                  <c:v>-5.41978735827138</c:v>
                </c:pt>
                <c:pt idx="2081">
                  <c:v>-5.3722449015253755</c:v>
                </c:pt>
                <c:pt idx="2082">
                  <c:v>3.4860180595307697</c:v>
                </c:pt>
                <c:pt idx="2083">
                  <c:v>3.3640270017783545</c:v>
                </c:pt>
                <c:pt idx="2084">
                  <c:v>3.3691550277400411</c:v>
                </c:pt>
                <c:pt idx="2085">
                  <c:v>3.2517391341288557</c:v>
                </c:pt>
                <c:pt idx="2086">
                  <c:v>2.8182871486597785</c:v>
                </c:pt>
                <c:pt idx="2087">
                  <c:v>9.3879458497552477</c:v>
                </c:pt>
                <c:pt idx="2088">
                  <c:v>8.9175051932884415</c:v>
                </c:pt>
                <c:pt idx="2089">
                  <c:v>8.6217829382832463</c:v>
                </c:pt>
                <c:pt idx="2090">
                  <c:v>-0.76189995375348052</c:v>
                </c:pt>
                <c:pt idx="2091">
                  <c:v>0.96364143247975909</c:v>
                </c:pt>
                <c:pt idx="2092">
                  <c:v>-0.79725228223718914</c:v>
                </c:pt>
                <c:pt idx="2093">
                  <c:v>-0.26659432073866718</c:v>
                </c:pt>
                <c:pt idx="2094">
                  <c:v>-1.7105087066828076E-4</c:v>
                </c:pt>
                <c:pt idx="2095">
                  <c:v>2.1351363315076997</c:v>
                </c:pt>
                <c:pt idx="2096">
                  <c:v>0.278487942731317</c:v>
                </c:pt>
                <c:pt idx="2097">
                  <c:v>-1.6687738221654775</c:v>
                </c:pt>
                <c:pt idx="2098">
                  <c:v>10.689620696943591</c:v>
                </c:pt>
                <c:pt idx="2099">
                  <c:v>8.2637830536181358</c:v>
                </c:pt>
                <c:pt idx="2100">
                  <c:v>3.2801748325053479</c:v>
                </c:pt>
                <c:pt idx="2101">
                  <c:v>2.0217750385776623</c:v>
                </c:pt>
                <c:pt idx="2102">
                  <c:v>1.2347525173466247</c:v>
                </c:pt>
                <c:pt idx="2103">
                  <c:v>1.921202120836194</c:v>
                </c:pt>
                <c:pt idx="2104">
                  <c:v>0.92161180023729616</c:v>
                </c:pt>
                <c:pt idx="2105">
                  <c:v>0.35993982937128338</c:v>
                </c:pt>
                <c:pt idx="2106">
                  <c:v>1.9285718070610274</c:v>
                </c:pt>
                <c:pt idx="2107">
                  <c:v>2.2744443747390473</c:v>
                </c:pt>
                <c:pt idx="2108">
                  <c:v>2.632108111334639</c:v>
                </c:pt>
                <c:pt idx="2109">
                  <c:v>2.9141839131184022</c:v>
                </c:pt>
                <c:pt idx="2110">
                  <c:v>2.8580604653368997</c:v>
                </c:pt>
                <c:pt idx="2111">
                  <c:v>2.7284092793208474</c:v>
                </c:pt>
                <c:pt idx="2112">
                  <c:v>1.6583075747107585</c:v>
                </c:pt>
                <c:pt idx="2113">
                  <c:v>2.1219920457114072</c:v>
                </c:pt>
                <c:pt idx="2114">
                  <c:v>3.2074625886412194</c:v>
                </c:pt>
                <c:pt idx="2115">
                  <c:v>3.3069507294651963</c:v>
                </c:pt>
                <c:pt idx="2116">
                  <c:v>4.0804509541240934</c:v>
                </c:pt>
                <c:pt idx="2117">
                  <c:v>0.75032479946012121</c:v>
                </c:pt>
                <c:pt idx="2118">
                  <c:v>4.5202065044342508</c:v>
                </c:pt>
                <c:pt idx="2119">
                  <c:v>4.1440021884474643</c:v>
                </c:pt>
                <c:pt idx="2120">
                  <c:v>-1.176250758937367</c:v>
                </c:pt>
                <c:pt idx="2121">
                  <c:v>2.5509225838288003</c:v>
                </c:pt>
                <c:pt idx="2122">
                  <c:v>3.5206952070540347</c:v>
                </c:pt>
                <c:pt idx="2123">
                  <c:v>3.6169860375671994</c:v>
                </c:pt>
                <c:pt idx="2124">
                  <c:v>3.8504153344292935</c:v>
                </c:pt>
                <c:pt idx="2125">
                  <c:v>4.1390139613693364</c:v>
                </c:pt>
                <c:pt idx="2126">
                  <c:v>3.4278588473598499</c:v>
                </c:pt>
                <c:pt idx="2127">
                  <c:v>3.2736788211254253</c:v>
                </c:pt>
                <c:pt idx="2128">
                  <c:v>3.1257248279940804</c:v>
                </c:pt>
                <c:pt idx="2129">
                  <c:v>3.9007778440583682</c:v>
                </c:pt>
                <c:pt idx="2130">
                  <c:v>3.9237097649232591</c:v>
                </c:pt>
                <c:pt idx="2131">
                  <c:v>-3.7141329745779958</c:v>
                </c:pt>
                <c:pt idx="2132">
                  <c:v>10.427105552405621</c:v>
                </c:pt>
                <c:pt idx="2133">
                  <c:v>3.8798100064390115</c:v>
                </c:pt>
                <c:pt idx="2134">
                  <c:v>4.4230471649882865</c:v>
                </c:pt>
                <c:pt idx="2135">
                  <c:v>3.7723821103169537</c:v>
                </c:pt>
                <c:pt idx="2136">
                  <c:v>3.3230096004504102</c:v>
                </c:pt>
                <c:pt idx="2137">
                  <c:v>2.8332117834225055</c:v>
                </c:pt>
                <c:pt idx="2138">
                  <c:v>1.3790113972734619</c:v>
                </c:pt>
                <c:pt idx="2139">
                  <c:v>1.4487430297502997</c:v>
                </c:pt>
                <c:pt idx="2140">
                  <c:v>1.4280951069915464</c:v>
                </c:pt>
                <c:pt idx="2141">
                  <c:v>1.7164584669155207</c:v>
                </c:pt>
                <c:pt idx="2142">
                  <c:v>6.9431058856105405</c:v>
                </c:pt>
                <c:pt idx="2143">
                  <c:v>-0.83900472106634016</c:v>
                </c:pt>
                <c:pt idx="2144">
                  <c:v>1.6777391628299869</c:v>
                </c:pt>
                <c:pt idx="2145">
                  <c:v>1.9696239779304758</c:v>
                </c:pt>
                <c:pt idx="2146">
                  <c:v>-3.1724726627256623</c:v>
                </c:pt>
                <c:pt idx="2147">
                  <c:v>2.8303348389943821</c:v>
                </c:pt>
                <c:pt idx="2148">
                  <c:v>-2.8065203207571927</c:v>
                </c:pt>
                <c:pt idx="2149">
                  <c:v>2.8942974028671324</c:v>
                </c:pt>
                <c:pt idx="2150">
                  <c:v>3.6498759478647846</c:v>
                </c:pt>
                <c:pt idx="2151">
                  <c:v>2.8104137987986242</c:v>
                </c:pt>
                <c:pt idx="2152">
                  <c:v>2.4391459713785189</c:v>
                </c:pt>
                <c:pt idx="2153">
                  <c:v>1.7811797102443074</c:v>
                </c:pt>
                <c:pt idx="2154">
                  <c:v>-2.8651234185666716</c:v>
                </c:pt>
                <c:pt idx="2155">
                  <c:v>-2.8462922542664799</c:v>
                </c:pt>
                <c:pt idx="2156">
                  <c:v>-3.160193859905406</c:v>
                </c:pt>
                <c:pt idx="2157">
                  <c:v>-3.3186458037523137</c:v>
                </c:pt>
                <c:pt idx="2158">
                  <c:v>-3.9841922324061039</c:v>
                </c:pt>
                <c:pt idx="2159">
                  <c:v>-4.2550569343756264</c:v>
                </c:pt>
                <c:pt idx="2160">
                  <c:v>-18.474677038485311</c:v>
                </c:pt>
                <c:pt idx="2161">
                  <c:v>-5.3938144136026471</c:v>
                </c:pt>
                <c:pt idx="2162">
                  <c:v>-19.872070579673661</c:v>
                </c:pt>
                <c:pt idx="2163">
                  <c:v>-4.8873177047964109</c:v>
                </c:pt>
                <c:pt idx="2164">
                  <c:v>-22.345905015266609</c:v>
                </c:pt>
                <c:pt idx="2165">
                  <c:v>-22.429044320295795</c:v>
                </c:pt>
                <c:pt idx="2166">
                  <c:v>-23.118554215024872</c:v>
                </c:pt>
                <c:pt idx="2167">
                  <c:v>-4.402505222323712</c:v>
                </c:pt>
                <c:pt idx="2168">
                  <c:v>-4.6015032407310814</c:v>
                </c:pt>
                <c:pt idx="2169">
                  <c:v>-4.8414432263392735</c:v>
                </c:pt>
                <c:pt idx="2170">
                  <c:v>2.438199142548978</c:v>
                </c:pt>
                <c:pt idx="2171">
                  <c:v>2.7420469866030639</c:v>
                </c:pt>
                <c:pt idx="2172">
                  <c:v>2.5581035177035614</c:v>
                </c:pt>
                <c:pt idx="2173">
                  <c:v>-0.38240025492158397</c:v>
                </c:pt>
                <c:pt idx="2174">
                  <c:v>-0.90852190324031046</c:v>
                </c:pt>
                <c:pt idx="2175">
                  <c:v>2.2926129345116326</c:v>
                </c:pt>
                <c:pt idx="2176">
                  <c:v>2.2567427455769962</c:v>
                </c:pt>
                <c:pt idx="2177">
                  <c:v>-0.68928702218487437</c:v>
                </c:pt>
                <c:pt idx="2178">
                  <c:v>7.7902718546207828</c:v>
                </c:pt>
                <c:pt idx="2179">
                  <c:v>6.9531344538945792</c:v>
                </c:pt>
                <c:pt idx="2180">
                  <c:v>6.5766846641432801</c:v>
                </c:pt>
                <c:pt idx="2181">
                  <c:v>0.12222607421190582</c:v>
                </c:pt>
                <c:pt idx="2182">
                  <c:v>2.0856056410470125</c:v>
                </c:pt>
                <c:pt idx="2183">
                  <c:v>3.890080765694548E-2</c:v>
                </c:pt>
                <c:pt idx="2184">
                  <c:v>1.1710484076836352E-2</c:v>
                </c:pt>
                <c:pt idx="2185">
                  <c:v>-0.68572996249335882</c:v>
                </c:pt>
                <c:pt idx="2186">
                  <c:v>2.978357366592379</c:v>
                </c:pt>
                <c:pt idx="2187">
                  <c:v>-1.2302583018993638</c:v>
                </c:pt>
                <c:pt idx="2188">
                  <c:v>-1.0460521311517337</c:v>
                </c:pt>
                <c:pt idx="2189">
                  <c:v>-0.84472920594358547</c:v>
                </c:pt>
                <c:pt idx="2190">
                  <c:v>-1.1902173610547615</c:v>
                </c:pt>
                <c:pt idx="2191">
                  <c:v>-0.36896703980932316</c:v>
                </c:pt>
                <c:pt idx="2192">
                  <c:v>-1.9324611761551951</c:v>
                </c:pt>
                <c:pt idx="2193">
                  <c:v>-1.9962111419125228</c:v>
                </c:pt>
                <c:pt idx="2194">
                  <c:v>0.54302669313117569</c:v>
                </c:pt>
                <c:pt idx="2195">
                  <c:v>0.76665588741794732</c:v>
                </c:pt>
                <c:pt idx="2196">
                  <c:v>0.8493568130220307</c:v>
                </c:pt>
                <c:pt idx="2197">
                  <c:v>0.7629413289357686</c:v>
                </c:pt>
                <c:pt idx="2198">
                  <c:v>8.3409708551070469</c:v>
                </c:pt>
                <c:pt idx="2199">
                  <c:v>4.5816899355911023</c:v>
                </c:pt>
                <c:pt idx="2200">
                  <c:v>2.6138255612809194</c:v>
                </c:pt>
                <c:pt idx="2201">
                  <c:v>0.21094794605917316</c:v>
                </c:pt>
                <c:pt idx="2202">
                  <c:v>4.9678382116418076</c:v>
                </c:pt>
                <c:pt idx="2203">
                  <c:v>4.8648431782826833</c:v>
                </c:pt>
                <c:pt idx="2204">
                  <c:v>5.6716869536332055</c:v>
                </c:pt>
                <c:pt idx="2205">
                  <c:v>5.8329744317627892</c:v>
                </c:pt>
                <c:pt idx="2206">
                  <c:v>6.5837432645009981</c:v>
                </c:pt>
                <c:pt idx="2207">
                  <c:v>6.1355189375724359</c:v>
                </c:pt>
                <c:pt idx="2208">
                  <c:v>6.0340521395262501</c:v>
                </c:pt>
                <c:pt idx="2209">
                  <c:v>5.7503786890566282</c:v>
                </c:pt>
                <c:pt idx="2210">
                  <c:v>1.4051133879455955</c:v>
                </c:pt>
                <c:pt idx="2211">
                  <c:v>1.6328342706373331</c:v>
                </c:pt>
                <c:pt idx="2212">
                  <c:v>1.6531697293862482</c:v>
                </c:pt>
                <c:pt idx="2213">
                  <c:v>1.4764510715227028</c:v>
                </c:pt>
                <c:pt idx="2214">
                  <c:v>0.71113242961942935</c:v>
                </c:pt>
                <c:pt idx="2215">
                  <c:v>4.5185153958632367E-2</c:v>
                </c:pt>
                <c:pt idx="2216">
                  <c:v>-0.55966244902781237</c:v>
                </c:pt>
                <c:pt idx="2217">
                  <c:v>-9.7859677161399011E-2</c:v>
                </c:pt>
                <c:pt idx="2218">
                  <c:v>1.7334748864766065E-2</c:v>
                </c:pt>
                <c:pt idx="2219">
                  <c:v>4.1897108568025691E-2</c:v>
                </c:pt>
                <c:pt idx="2220">
                  <c:v>0.42506627386226514</c:v>
                </c:pt>
                <c:pt idx="2221">
                  <c:v>0.12224063291723036</c:v>
                </c:pt>
                <c:pt idx="2222">
                  <c:v>0.62814308034351962</c:v>
                </c:pt>
                <c:pt idx="2223">
                  <c:v>8.392811036265925E-2</c:v>
                </c:pt>
                <c:pt idx="2224">
                  <c:v>-0.17682896007239982</c:v>
                </c:pt>
                <c:pt idx="2225">
                  <c:v>-0.57642447181585532</c:v>
                </c:pt>
                <c:pt idx="2226">
                  <c:v>2.7013605962638225</c:v>
                </c:pt>
                <c:pt idx="2227">
                  <c:v>2.7710890449407364</c:v>
                </c:pt>
                <c:pt idx="2228">
                  <c:v>2.833183391540596</c:v>
                </c:pt>
                <c:pt idx="2229">
                  <c:v>2.74971409666633</c:v>
                </c:pt>
                <c:pt idx="2230">
                  <c:v>3.0318815297657342</c:v>
                </c:pt>
                <c:pt idx="2231">
                  <c:v>3.4650332539254971</c:v>
                </c:pt>
                <c:pt idx="2232">
                  <c:v>-1.5139215398160741</c:v>
                </c:pt>
                <c:pt idx="2233">
                  <c:v>3.329378132764139</c:v>
                </c:pt>
                <c:pt idx="2234">
                  <c:v>4.5511327517423963</c:v>
                </c:pt>
                <c:pt idx="2235">
                  <c:v>4.120128032353219</c:v>
                </c:pt>
                <c:pt idx="2236">
                  <c:v>4.8039848565010539</c:v>
                </c:pt>
                <c:pt idx="2237">
                  <c:v>4.1291326002349997</c:v>
                </c:pt>
                <c:pt idx="2238">
                  <c:v>4.8855227622015027</c:v>
                </c:pt>
                <c:pt idx="2239">
                  <c:v>4.8022655417631235</c:v>
                </c:pt>
                <c:pt idx="2240">
                  <c:v>4.8534944800445716</c:v>
                </c:pt>
                <c:pt idx="2241">
                  <c:v>4.921872716017714</c:v>
                </c:pt>
                <c:pt idx="2242">
                  <c:v>-1.9976474013076637</c:v>
                </c:pt>
                <c:pt idx="2243">
                  <c:v>-1.9525486592920562</c:v>
                </c:pt>
                <c:pt idx="2244">
                  <c:v>-1.9537900518851039</c:v>
                </c:pt>
                <c:pt idx="2245">
                  <c:v>-2.0733499450660533</c:v>
                </c:pt>
                <c:pt idx="2246">
                  <c:v>-2.2840501542293277</c:v>
                </c:pt>
                <c:pt idx="2247">
                  <c:v>-2.4511898521670847</c:v>
                </c:pt>
                <c:pt idx="2248">
                  <c:v>-2.3634423970406284</c:v>
                </c:pt>
                <c:pt idx="2249">
                  <c:v>-1.9217977761658962</c:v>
                </c:pt>
                <c:pt idx="2250">
                  <c:v>-1.1337658966654918</c:v>
                </c:pt>
                <c:pt idx="2251">
                  <c:v>-1.3121693941287718</c:v>
                </c:pt>
                <c:pt idx="2252">
                  <c:v>-6.8477370203440051</c:v>
                </c:pt>
                <c:pt idx="2253">
                  <c:v>-1.418409242765442</c:v>
                </c:pt>
                <c:pt idx="2254">
                  <c:v>-8.2894895242065019</c:v>
                </c:pt>
                <c:pt idx="2255">
                  <c:v>-1.8302538313070101E-2</c:v>
                </c:pt>
                <c:pt idx="2256">
                  <c:v>-2.5186382937324137</c:v>
                </c:pt>
                <c:pt idx="2257">
                  <c:v>10.457869493814197</c:v>
                </c:pt>
                <c:pt idx="2258">
                  <c:v>-5.3401496814254417</c:v>
                </c:pt>
                <c:pt idx="2259">
                  <c:v>-5.3287465666401532</c:v>
                </c:pt>
                <c:pt idx="2260">
                  <c:v>-5.4522332145331021</c:v>
                </c:pt>
                <c:pt idx="2261">
                  <c:v>-5.5204205729828137</c:v>
                </c:pt>
                <c:pt idx="2262">
                  <c:v>-13.990609864749977</c:v>
                </c:pt>
                <c:pt idx="2263">
                  <c:v>-4.8392976980586475</c:v>
                </c:pt>
                <c:pt idx="2264">
                  <c:v>-4.6633773430270029</c:v>
                </c:pt>
                <c:pt idx="2265">
                  <c:v>-4.0264804008325203</c:v>
                </c:pt>
                <c:pt idx="2266">
                  <c:v>-4.5461273133251394</c:v>
                </c:pt>
                <c:pt idx="2267">
                  <c:v>-4.2919337578424974</c:v>
                </c:pt>
                <c:pt idx="2268">
                  <c:v>-4.1617699143475431</c:v>
                </c:pt>
                <c:pt idx="2269">
                  <c:v>-4.496684548596563</c:v>
                </c:pt>
                <c:pt idx="2270">
                  <c:v>-4.0424104249717905</c:v>
                </c:pt>
                <c:pt idx="2271">
                  <c:v>-4.3098881934526903</c:v>
                </c:pt>
                <c:pt idx="2272">
                  <c:v>-4.3244584386745624</c:v>
                </c:pt>
                <c:pt idx="2273">
                  <c:v>-4.7394388218143364</c:v>
                </c:pt>
                <c:pt idx="2274">
                  <c:v>0.12863018925619374</c:v>
                </c:pt>
                <c:pt idx="2275">
                  <c:v>2.7767644121935369E-2</c:v>
                </c:pt>
                <c:pt idx="2276">
                  <c:v>0.13127475554944296</c:v>
                </c:pt>
                <c:pt idx="2277">
                  <c:v>0.25023187059433571</c:v>
                </c:pt>
                <c:pt idx="2278">
                  <c:v>-4.0071785304598091</c:v>
                </c:pt>
                <c:pt idx="2279">
                  <c:v>-0.16112273725148751</c:v>
                </c:pt>
                <c:pt idx="2280">
                  <c:v>-0.3412200417890649</c:v>
                </c:pt>
                <c:pt idx="2281">
                  <c:v>-0.32104900596394947</c:v>
                </c:pt>
                <c:pt idx="2282">
                  <c:v>9.6642753021956782E-2</c:v>
                </c:pt>
                <c:pt idx="2283">
                  <c:v>-0.19828939766710485</c:v>
                </c:pt>
                <c:pt idx="2284">
                  <c:v>-4.2933728658864441</c:v>
                </c:pt>
                <c:pt idx="2285">
                  <c:v>-0.27389714628326406</c:v>
                </c:pt>
                <c:pt idx="2286">
                  <c:v>1.4722316238961466</c:v>
                </c:pt>
                <c:pt idx="2287">
                  <c:v>1.2047487958323493</c:v>
                </c:pt>
                <c:pt idx="2288">
                  <c:v>1.4493648697497488</c:v>
                </c:pt>
                <c:pt idx="2289">
                  <c:v>0.30711061262009992</c:v>
                </c:pt>
                <c:pt idx="2290">
                  <c:v>-4.6757662613141768</c:v>
                </c:pt>
                <c:pt idx="2291">
                  <c:v>0.35578757209653522</c:v>
                </c:pt>
                <c:pt idx="2292">
                  <c:v>1.4341803403128517</c:v>
                </c:pt>
                <c:pt idx="2293">
                  <c:v>7.9039126752577102</c:v>
                </c:pt>
                <c:pt idx="2294">
                  <c:v>6.8141277177146993</c:v>
                </c:pt>
                <c:pt idx="2295">
                  <c:v>4.1603761821287693</c:v>
                </c:pt>
                <c:pt idx="2296">
                  <c:v>2.0463394200920413</c:v>
                </c:pt>
                <c:pt idx="2297">
                  <c:v>0.18263905692922736</c:v>
                </c:pt>
                <c:pt idx="2298">
                  <c:v>1.6342146331194993</c:v>
                </c:pt>
                <c:pt idx="2299">
                  <c:v>1.594977796023</c:v>
                </c:pt>
                <c:pt idx="2300">
                  <c:v>1.2066997441928629</c:v>
                </c:pt>
                <c:pt idx="2301">
                  <c:v>-3.8770347370430294</c:v>
                </c:pt>
                <c:pt idx="2302">
                  <c:v>2.3384143949260214</c:v>
                </c:pt>
                <c:pt idx="2303">
                  <c:v>1.9990685384094939</c:v>
                </c:pt>
                <c:pt idx="2304">
                  <c:v>1.6046688191151013</c:v>
                </c:pt>
                <c:pt idx="2305">
                  <c:v>1.8454152626119011</c:v>
                </c:pt>
                <c:pt idx="2306">
                  <c:v>-2.9568741763582311</c:v>
                </c:pt>
                <c:pt idx="2307">
                  <c:v>-2.7180127186418068</c:v>
                </c:pt>
                <c:pt idx="2308">
                  <c:v>-2.7389973879504748</c:v>
                </c:pt>
                <c:pt idx="2309">
                  <c:v>-2.3867981751029452</c:v>
                </c:pt>
                <c:pt idx="2310">
                  <c:v>-2.4860042482309197</c:v>
                </c:pt>
                <c:pt idx="2311">
                  <c:v>-2.1841437659200471</c:v>
                </c:pt>
                <c:pt idx="2312">
                  <c:v>-2.601999460727912</c:v>
                </c:pt>
                <c:pt idx="2313">
                  <c:v>-2.0698314188873943</c:v>
                </c:pt>
                <c:pt idx="2314">
                  <c:v>-1.9038560597729091</c:v>
                </c:pt>
                <c:pt idx="2315">
                  <c:v>-2.0619660050754431</c:v>
                </c:pt>
                <c:pt idx="2316">
                  <c:v>-1.4601856851043804</c:v>
                </c:pt>
                <c:pt idx="2317">
                  <c:v>-1.5149394613510345</c:v>
                </c:pt>
                <c:pt idx="2318">
                  <c:v>-1.0931506043841401</c:v>
                </c:pt>
                <c:pt idx="2319">
                  <c:v>-1.3441682315570702</c:v>
                </c:pt>
                <c:pt idx="2320">
                  <c:v>-1.7613426137718655</c:v>
                </c:pt>
                <c:pt idx="2321">
                  <c:v>1.2773492595715534</c:v>
                </c:pt>
                <c:pt idx="2322">
                  <c:v>-1.718395225727559</c:v>
                </c:pt>
                <c:pt idx="2323">
                  <c:v>-2.3252286113617702</c:v>
                </c:pt>
                <c:pt idx="2324">
                  <c:v>-2.302174480998207</c:v>
                </c:pt>
                <c:pt idx="2325">
                  <c:v>1.3185984681283689</c:v>
                </c:pt>
                <c:pt idx="2326">
                  <c:v>1.0640345666905831</c:v>
                </c:pt>
                <c:pt idx="2327">
                  <c:v>2.4823473242523275</c:v>
                </c:pt>
                <c:pt idx="2328">
                  <c:v>2.8883976855891369</c:v>
                </c:pt>
                <c:pt idx="2329">
                  <c:v>2.8052161182760864</c:v>
                </c:pt>
                <c:pt idx="2330">
                  <c:v>3.2944484597505586</c:v>
                </c:pt>
                <c:pt idx="2331">
                  <c:v>3.4066905576706641</c:v>
                </c:pt>
                <c:pt idx="2332">
                  <c:v>3.0280960420934409</c:v>
                </c:pt>
                <c:pt idx="2333">
                  <c:v>2.6934159030972844</c:v>
                </c:pt>
                <c:pt idx="2334">
                  <c:v>2.7568607326085282</c:v>
                </c:pt>
                <c:pt idx="2335">
                  <c:v>2.8459508999181971</c:v>
                </c:pt>
                <c:pt idx="2336">
                  <c:v>5.9369136832787328</c:v>
                </c:pt>
                <c:pt idx="2337">
                  <c:v>6.2209572306992902</c:v>
                </c:pt>
                <c:pt idx="2338">
                  <c:v>0.11775253977063076</c:v>
                </c:pt>
                <c:pt idx="2339">
                  <c:v>4.1587578953597548E-2</c:v>
                </c:pt>
                <c:pt idx="2340">
                  <c:v>0.49626075155115235</c:v>
                </c:pt>
                <c:pt idx="2341">
                  <c:v>-6.1231827025302987</c:v>
                </c:pt>
                <c:pt idx="2342">
                  <c:v>0.27295718057422985</c:v>
                </c:pt>
                <c:pt idx="2343">
                  <c:v>0.32138542331187164</c:v>
                </c:pt>
                <c:pt idx="2344">
                  <c:v>0.51935645569328837</c:v>
                </c:pt>
                <c:pt idx="2345">
                  <c:v>0.24125125156342905</c:v>
                </c:pt>
                <c:pt idx="2346">
                  <c:v>0.65415199460982754</c:v>
                </c:pt>
                <c:pt idx="2347">
                  <c:v>0.13855135976905109</c:v>
                </c:pt>
                <c:pt idx="2348">
                  <c:v>0.39269792567511214</c:v>
                </c:pt>
                <c:pt idx="2349">
                  <c:v>-0.11629357916520829</c:v>
                </c:pt>
                <c:pt idx="2350">
                  <c:v>6.3287873176921597E-2</c:v>
                </c:pt>
                <c:pt idx="2351">
                  <c:v>-0.36283270253201128</c:v>
                </c:pt>
                <c:pt idx="2352">
                  <c:v>-4.813152586495293E-2</c:v>
                </c:pt>
                <c:pt idx="2353">
                  <c:v>13.915661111172858</c:v>
                </c:pt>
                <c:pt idx="2354">
                  <c:v>1.2006107561207197E-2</c:v>
                </c:pt>
                <c:pt idx="2355">
                  <c:v>-8.7591380722008481</c:v>
                </c:pt>
                <c:pt idx="2356">
                  <c:v>6.2451558385441164</c:v>
                </c:pt>
                <c:pt idx="2357">
                  <c:v>-0.14345368897876898</c:v>
                </c:pt>
                <c:pt idx="2358">
                  <c:v>-1.7028481693878983</c:v>
                </c:pt>
                <c:pt idx="2359">
                  <c:v>-2.4333473575566091</c:v>
                </c:pt>
                <c:pt idx="2360">
                  <c:v>-2.7861088676902717</c:v>
                </c:pt>
                <c:pt idx="2361">
                  <c:v>-14.46110244677558</c:v>
                </c:pt>
                <c:pt idx="2362">
                  <c:v>-14.359541184744849</c:v>
                </c:pt>
                <c:pt idx="2363">
                  <c:v>-15.523163583068321</c:v>
                </c:pt>
                <c:pt idx="2364">
                  <c:v>-4.215351552297836</c:v>
                </c:pt>
                <c:pt idx="2365">
                  <c:v>-6.1659191327273515</c:v>
                </c:pt>
                <c:pt idx="2366">
                  <c:v>-19.826144027827443</c:v>
                </c:pt>
                <c:pt idx="2367">
                  <c:v>-6.5212694688337782</c:v>
                </c:pt>
                <c:pt idx="2368">
                  <c:v>-6.9862002048140921</c:v>
                </c:pt>
                <c:pt idx="2369">
                  <c:v>-6.5620110843329353</c:v>
                </c:pt>
                <c:pt idx="2370">
                  <c:v>-1.5772170552650138</c:v>
                </c:pt>
                <c:pt idx="2371">
                  <c:v>8.6074195633397479E-2</c:v>
                </c:pt>
                <c:pt idx="2372">
                  <c:v>-1.1501759003010403</c:v>
                </c:pt>
                <c:pt idx="2373">
                  <c:v>-0.56889106379046561</c:v>
                </c:pt>
                <c:pt idx="2374">
                  <c:v>-2.4507840518245252</c:v>
                </c:pt>
                <c:pt idx="2375">
                  <c:v>-1.581739034640377</c:v>
                </c:pt>
                <c:pt idx="2376">
                  <c:v>-1.6480701054711127</c:v>
                </c:pt>
                <c:pt idx="2377">
                  <c:v>-1.696369866278961</c:v>
                </c:pt>
                <c:pt idx="2378">
                  <c:v>-0.9639863524543123</c:v>
                </c:pt>
                <c:pt idx="2379">
                  <c:v>-1.0590460440636875</c:v>
                </c:pt>
                <c:pt idx="2380">
                  <c:v>-0.91244163580262627</c:v>
                </c:pt>
                <c:pt idx="2381">
                  <c:v>-1.2928413523301803</c:v>
                </c:pt>
                <c:pt idx="2382">
                  <c:v>-0.45753626873362707</c:v>
                </c:pt>
                <c:pt idx="2383">
                  <c:v>-0.35661614360865629</c:v>
                </c:pt>
                <c:pt idx="2384">
                  <c:v>0.5364170548870002</c:v>
                </c:pt>
                <c:pt idx="2385">
                  <c:v>-6.9469446346064154E-2</c:v>
                </c:pt>
                <c:pt idx="2386">
                  <c:v>3.0812880219021501</c:v>
                </c:pt>
                <c:pt idx="2387">
                  <c:v>0.85381245252020821</c:v>
                </c:pt>
                <c:pt idx="2388">
                  <c:v>3.1442488621081091</c:v>
                </c:pt>
                <c:pt idx="2389">
                  <c:v>-1.3075908917704717</c:v>
                </c:pt>
                <c:pt idx="2390">
                  <c:v>2.9070249728771183</c:v>
                </c:pt>
                <c:pt idx="2391">
                  <c:v>2.8633142359318895</c:v>
                </c:pt>
                <c:pt idx="2392">
                  <c:v>2.7752630581240205</c:v>
                </c:pt>
                <c:pt idx="2393">
                  <c:v>0.47681472924822987</c:v>
                </c:pt>
                <c:pt idx="2394">
                  <c:v>1.2617517932797482</c:v>
                </c:pt>
                <c:pt idx="2395">
                  <c:v>1.1624616506633627</c:v>
                </c:pt>
                <c:pt idx="2396">
                  <c:v>1.9170380497460688</c:v>
                </c:pt>
                <c:pt idx="2397">
                  <c:v>1.9707811872940486</c:v>
                </c:pt>
                <c:pt idx="2398">
                  <c:v>4.3979413407981713</c:v>
                </c:pt>
                <c:pt idx="2399">
                  <c:v>-0.38205873897523129</c:v>
                </c:pt>
                <c:pt idx="2400">
                  <c:v>1.1416573964996659</c:v>
                </c:pt>
                <c:pt idx="2401">
                  <c:v>0.84490191779992085</c:v>
                </c:pt>
                <c:pt idx="2402">
                  <c:v>0.54503934545618782</c:v>
                </c:pt>
                <c:pt idx="2403">
                  <c:v>0.55538816035053207</c:v>
                </c:pt>
                <c:pt idx="2404">
                  <c:v>0.69084823211620461</c:v>
                </c:pt>
                <c:pt idx="2405">
                  <c:v>1.5135252231097185</c:v>
                </c:pt>
                <c:pt idx="2406">
                  <c:v>0.93016799627366431</c:v>
                </c:pt>
                <c:pt idx="2407">
                  <c:v>0.41205908399028929</c:v>
                </c:pt>
                <c:pt idx="2408">
                  <c:v>0.89848900316427649</c:v>
                </c:pt>
                <c:pt idx="2409">
                  <c:v>1.1158328203160288</c:v>
                </c:pt>
                <c:pt idx="2410">
                  <c:v>1.3438110823446405</c:v>
                </c:pt>
                <c:pt idx="2411">
                  <c:v>1.6069176773750984</c:v>
                </c:pt>
                <c:pt idx="2412">
                  <c:v>1.4918445378566569</c:v>
                </c:pt>
                <c:pt idx="2413">
                  <c:v>0.6365266795897927</c:v>
                </c:pt>
                <c:pt idx="2414">
                  <c:v>1.8342564623299298</c:v>
                </c:pt>
                <c:pt idx="2415">
                  <c:v>2.115277635667951</c:v>
                </c:pt>
                <c:pt idx="2416">
                  <c:v>2.1076130174081635</c:v>
                </c:pt>
                <c:pt idx="2417">
                  <c:v>2.1528220139533643</c:v>
                </c:pt>
                <c:pt idx="2418">
                  <c:v>0.65346912658605261</c:v>
                </c:pt>
                <c:pt idx="2419">
                  <c:v>0.82367280608342541</c:v>
                </c:pt>
                <c:pt idx="2420">
                  <c:v>1.029644320654858</c:v>
                </c:pt>
                <c:pt idx="2421">
                  <c:v>0.90450891037619496</c:v>
                </c:pt>
                <c:pt idx="2422">
                  <c:v>0.35730657445830316</c:v>
                </c:pt>
                <c:pt idx="2423">
                  <c:v>0.27908073923988774</c:v>
                </c:pt>
                <c:pt idx="2424">
                  <c:v>2.4888255404340958E-2</c:v>
                </c:pt>
                <c:pt idx="2425">
                  <c:v>5.3873361111197664E-2</c:v>
                </c:pt>
                <c:pt idx="2426">
                  <c:v>0.55862480041735108</c:v>
                </c:pt>
                <c:pt idx="2427">
                  <c:v>0.23607799269193841</c:v>
                </c:pt>
                <c:pt idx="2428">
                  <c:v>0.61339023711111151</c:v>
                </c:pt>
                <c:pt idx="2429">
                  <c:v>0.65809299245729935</c:v>
                </c:pt>
                <c:pt idx="2430">
                  <c:v>0.97731884474036301</c:v>
                </c:pt>
                <c:pt idx="2431">
                  <c:v>0.97700243148247057</c:v>
                </c:pt>
                <c:pt idx="2432">
                  <c:v>1.5224057866591167</c:v>
                </c:pt>
                <c:pt idx="2433">
                  <c:v>1.1240062488557634</c:v>
                </c:pt>
                <c:pt idx="2434">
                  <c:v>-0.33945071791901643</c:v>
                </c:pt>
                <c:pt idx="2435">
                  <c:v>3.3670351089892936</c:v>
                </c:pt>
                <c:pt idx="2436">
                  <c:v>3.4411294091420892</c:v>
                </c:pt>
                <c:pt idx="2437">
                  <c:v>3.5454996891982264</c:v>
                </c:pt>
                <c:pt idx="2438">
                  <c:v>3.3019622434246743</c:v>
                </c:pt>
                <c:pt idx="2439">
                  <c:v>3.2198532589965727</c:v>
                </c:pt>
                <c:pt idx="2440">
                  <c:v>10.452853863886267</c:v>
                </c:pt>
                <c:pt idx="2441">
                  <c:v>7.7381828835033231</c:v>
                </c:pt>
                <c:pt idx="2442">
                  <c:v>6.330663963251947</c:v>
                </c:pt>
                <c:pt idx="2443">
                  <c:v>4.5912045216042872</c:v>
                </c:pt>
                <c:pt idx="2444">
                  <c:v>3.8241886185179843</c:v>
                </c:pt>
                <c:pt idx="2445">
                  <c:v>3.2049875934411749</c:v>
                </c:pt>
                <c:pt idx="2446">
                  <c:v>4.1467050122615126</c:v>
                </c:pt>
                <c:pt idx="2447">
                  <c:v>3.9359830832457421</c:v>
                </c:pt>
                <c:pt idx="2448">
                  <c:v>3.830309880454505</c:v>
                </c:pt>
                <c:pt idx="2449">
                  <c:v>-1.1559118358860798</c:v>
                </c:pt>
                <c:pt idx="2450">
                  <c:v>-12.415916087417207</c:v>
                </c:pt>
                <c:pt idx="2451">
                  <c:v>-3.7793555317607872</c:v>
                </c:pt>
                <c:pt idx="2452">
                  <c:v>-1.1776461131553659</c:v>
                </c:pt>
                <c:pt idx="2453">
                  <c:v>-3.925875667882456</c:v>
                </c:pt>
                <c:pt idx="2454">
                  <c:v>-4.0867353286800965</c:v>
                </c:pt>
                <c:pt idx="2455">
                  <c:v>-4.1212842662725828</c:v>
                </c:pt>
                <c:pt idx="2456">
                  <c:v>-4.3660147098690407</c:v>
                </c:pt>
                <c:pt idx="2457">
                  <c:v>-16.111742023437543</c:v>
                </c:pt>
                <c:pt idx="2458">
                  <c:v>-3.9467708922615405</c:v>
                </c:pt>
                <c:pt idx="2459">
                  <c:v>2.9423680223676136</c:v>
                </c:pt>
                <c:pt idx="2460">
                  <c:v>-4.3897386885473022</c:v>
                </c:pt>
                <c:pt idx="2461">
                  <c:v>-5.0176190575472077</c:v>
                </c:pt>
                <c:pt idx="2462">
                  <c:v>-22.28428107872017</c:v>
                </c:pt>
                <c:pt idx="2463">
                  <c:v>-23.164482442173981</c:v>
                </c:pt>
                <c:pt idx="2464">
                  <c:v>-6.3810359211548233</c:v>
                </c:pt>
                <c:pt idx="2465">
                  <c:v>-7.1716231432600042</c:v>
                </c:pt>
                <c:pt idx="2466">
                  <c:v>5.8187255781451466</c:v>
                </c:pt>
                <c:pt idx="2467">
                  <c:v>-0.65504752229831664</c:v>
                </c:pt>
                <c:pt idx="2468">
                  <c:v>-0.95190225840411369</c:v>
                </c:pt>
                <c:pt idx="2469">
                  <c:v>-0.38497892617390345</c:v>
                </c:pt>
                <c:pt idx="2470">
                  <c:v>-1.5116311176138506</c:v>
                </c:pt>
                <c:pt idx="2471">
                  <c:v>-1.8686555359737878</c:v>
                </c:pt>
                <c:pt idx="2472">
                  <c:v>-2.2678833729904699</c:v>
                </c:pt>
                <c:pt idx="2473">
                  <c:v>-2.1777229466174202</c:v>
                </c:pt>
                <c:pt idx="2474">
                  <c:v>-21.515750360794097</c:v>
                </c:pt>
                <c:pt idx="2475">
                  <c:v>-24.670398809407857</c:v>
                </c:pt>
                <c:pt idx="2476">
                  <c:v>-1.8495921166326126</c:v>
                </c:pt>
                <c:pt idx="2477">
                  <c:v>-2.1303559773704657</c:v>
                </c:pt>
                <c:pt idx="2478">
                  <c:v>-2.1142310511512292</c:v>
                </c:pt>
                <c:pt idx="2479">
                  <c:v>-23.720530179611195</c:v>
                </c:pt>
                <c:pt idx="2480">
                  <c:v>-3.2442135034182971</c:v>
                </c:pt>
                <c:pt idx="2481">
                  <c:v>-3.5819083549353907</c:v>
                </c:pt>
              </c:numCache>
            </c:numRef>
          </c:val>
          <c:extLst>
            <c:ext xmlns:c16="http://schemas.microsoft.com/office/drawing/2014/chart" uri="{C3380CC4-5D6E-409C-BE32-E72D297353CC}">
              <c16:uniqueId val="{00000001-F20E-46B6-990E-008D210C4F81}"/>
            </c:ext>
          </c:extLst>
        </c:ser>
        <c:dLbls>
          <c:showLegendKey val="0"/>
          <c:showVal val="0"/>
          <c:showCatName val="0"/>
          <c:showSerName val="0"/>
          <c:showPercent val="0"/>
          <c:showBubbleSize val="0"/>
        </c:dLbls>
        <c:gapWidth val="150"/>
        <c:axId val="200274543"/>
        <c:axId val="57022063"/>
      </c:barChart>
      <c:catAx>
        <c:axId val="200274543"/>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57022063"/>
        <c:crosses val="autoZero"/>
        <c:auto val="1"/>
        <c:lblAlgn val="ctr"/>
        <c:lblOffset val="100"/>
        <c:noMultiLvlLbl val="0"/>
      </c:catAx>
      <c:valAx>
        <c:axId val="57022063"/>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20027454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45</xdr:col>
      <xdr:colOff>0</xdr:colOff>
      <xdr:row>2</xdr:row>
      <xdr:rowOff>0</xdr:rowOff>
    </xdr:from>
    <xdr:to>
      <xdr:col>51</xdr:col>
      <xdr:colOff>279400</xdr:colOff>
      <xdr:row>22</xdr:row>
      <xdr:rowOff>127000</xdr:rowOff>
    </xdr:to>
    <xdr:graphicFrame macro="">
      <xdr:nvGraphicFramePr>
        <xdr:cNvPr id="2" name="Chart 1">
          <a:extLst>
            <a:ext uri="{FF2B5EF4-FFF2-40B4-BE49-F238E27FC236}">
              <a16:creationId xmlns:a16="http://schemas.microsoft.com/office/drawing/2014/main" id="{70984F9A-3CEF-054E-D0D5-017FC3C42C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51</xdr:col>
      <xdr:colOff>406400</xdr:colOff>
      <xdr:row>2</xdr:row>
      <xdr:rowOff>0</xdr:rowOff>
    </xdr:from>
    <xdr:to>
      <xdr:col>58</xdr:col>
      <xdr:colOff>76200</xdr:colOff>
      <xdr:row>22</xdr:row>
      <xdr:rowOff>127000</xdr:rowOff>
    </xdr:to>
    <xdr:graphicFrame macro="">
      <xdr:nvGraphicFramePr>
        <xdr:cNvPr id="3" name="Chart 2">
          <a:extLst>
            <a:ext uri="{FF2B5EF4-FFF2-40B4-BE49-F238E27FC236}">
              <a16:creationId xmlns:a16="http://schemas.microsoft.com/office/drawing/2014/main" id="{A4421C6E-D3CD-F183-A110-381DAA1326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45</xdr:col>
      <xdr:colOff>0</xdr:colOff>
      <xdr:row>23</xdr:row>
      <xdr:rowOff>63500</xdr:rowOff>
    </xdr:from>
    <xdr:to>
      <xdr:col>51</xdr:col>
      <xdr:colOff>279400</xdr:colOff>
      <xdr:row>44</xdr:row>
      <xdr:rowOff>0</xdr:rowOff>
    </xdr:to>
    <xdr:graphicFrame macro="">
      <xdr:nvGraphicFramePr>
        <xdr:cNvPr id="4" name="Chart 3">
          <a:extLst>
            <a:ext uri="{FF2B5EF4-FFF2-40B4-BE49-F238E27FC236}">
              <a16:creationId xmlns:a16="http://schemas.microsoft.com/office/drawing/2014/main" id="{8626D021-A05D-7B61-AE68-FB78201755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51</xdr:col>
      <xdr:colOff>406400</xdr:colOff>
      <xdr:row>23</xdr:row>
      <xdr:rowOff>63500</xdr:rowOff>
    </xdr:from>
    <xdr:to>
      <xdr:col>58</xdr:col>
      <xdr:colOff>76200</xdr:colOff>
      <xdr:row>44</xdr:row>
      <xdr:rowOff>0</xdr:rowOff>
    </xdr:to>
    <xdr:graphicFrame macro="">
      <xdr:nvGraphicFramePr>
        <xdr:cNvPr id="5" name="Chart 4">
          <a:extLst>
            <a:ext uri="{FF2B5EF4-FFF2-40B4-BE49-F238E27FC236}">
              <a16:creationId xmlns:a16="http://schemas.microsoft.com/office/drawing/2014/main" id="{F7C95EA9-340E-5535-4904-99810B6CA0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45</xdr:col>
      <xdr:colOff>0</xdr:colOff>
      <xdr:row>44</xdr:row>
      <xdr:rowOff>127000</xdr:rowOff>
    </xdr:from>
    <xdr:to>
      <xdr:col>51</xdr:col>
      <xdr:colOff>279400</xdr:colOff>
      <xdr:row>65</xdr:row>
      <xdr:rowOff>63500</xdr:rowOff>
    </xdr:to>
    <xdr:graphicFrame macro="">
      <xdr:nvGraphicFramePr>
        <xdr:cNvPr id="6" name="Chart 5">
          <a:extLst>
            <a:ext uri="{FF2B5EF4-FFF2-40B4-BE49-F238E27FC236}">
              <a16:creationId xmlns:a16="http://schemas.microsoft.com/office/drawing/2014/main" id="{5333E625-A6E0-CD35-EE18-92558F8360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51</xdr:col>
      <xdr:colOff>406400</xdr:colOff>
      <xdr:row>44</xdr:row>
      <xdr:rowOff>127000</xdr:rowOff>
    </xdr:from>
    <xdr:to>
      <xdr:col>58</xdr:col>
      <xdr:colOff>76200</xdr:colOff>
      <xdr:row>65</xdr:row>
      <xdr:rowOff>63500</xdr:rowOff>
    </xdr:to>
    <xdr:graphicFrame macro="">
      <xdr:nvGraphicFramePr>
        <xdr:cNvPr id="7" name="Chart 6">
          <a:extLst>
            <a:ext uri="{FF2B5EF4-FFF2-40B4-BE49-F238E27FC236}">
              <a16:creationId xmlns:a16="http://schemas.microsoft.com/office/drawing/2014/main" id="{49F41331-74DF-2414-3F30-E5615CD8D9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45</xdr:col>
      <xdr:colOff>0</xdr:colOff>
      <xdr:row>66</xdr:row>
      <xdr:rowOff>0</xdr:rowOff>
    </xdr:from>
    <xdr:to>
      <xdr:col>51</xdr:col>
      <xdr:colOff>279400</xdr:colOff>
      <xdr:row>86</xdr:row>
      <xdr:rowOff>127000</xdr:rowOff>
    </xdr:to>
    <xdr:graphicFrame macro="">
      <xdr:nvGraphicFramePr>
        <xdr:cNvPr id="8" name="Chart 7">
          <a:extLst>
            <a:ext uri="{FF2B5EF4-FFF2-40B4-BE49-F238E27FC236}">
              <a16:creationId xmlns:a16="http://schemas.microsoft.com/office/drawing/2014/main" id="{C91621A8-4044-4F53-4084-C1BAB6C729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8AAAFB-B7D3-47BB-BA47-B88F88E99088}" name="LAMBDAFunctionsCatalog" displayName="LAMBDAFunctionsCatalog" ref="A1:G113" totalsRowShown="0" headerRowDxfId="41" dataDxfId="40">
  <autoFilter ref="A1:G113" xr:uid="{CD8AAAFB-B7D3-47BB-BA47-B88F88E99088}"/>
  <tableColumns count="7">
    <tableColumn id="1" xr3:uid="{C1D47666-767E-4D16-9DFD-409788A6833C}" name="Function Name" dataDxfId="39"/>
    <tableColumn id="2" xr3:uid="{86B02DCE-5AD1-4D94-AF59-090EA142C088}" name="Scope" dataDxfId="38"/>
    <tableColumn id="3" xr3:uid="{81CE3488-0CFA-4BAD-A183-1D6E11B903A1}" name="Definition" dataDxfId="37"/>
    <tableColumn id="4" xr3:uid="{EB4814EC-E09E-4B37-B9FD-FA883515941B}" name="Arguments" dataDxfId="36"/>
    <tableColumn id="5" xr3:uid="{31F6EEA0-8BEC-4FE7-ADFC-7E6A280B8CB7}" name="Yields" dataDxfId="35"/>
    <tableColumn id="6" xr3:uid="{CCDA13F0-6CD0-4F28-AF9A-351997F37F19}" name="Plain-Language Summary" dataDxfId="34"/>
    <tableColumn id="7" xr3:uid="{D8C757B4-3B87-4EE3-955B-0F7546A2D642}" name="Description" dataDxfId="3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FEF0E86-23C4-4B9A-BCC8-A194DAFD1F1D}" name="LifeExpectancyData" displayName="LifeExpectancyData" ref="A1:W2939" totalsRowShown="0">
  <autoFilter ref="A1:W2939" xr:uid="{AFEF0E86-23C4-4B9A-BCC8-A194DAFD1F1D}"/>
  <tableColumns count="23">
    <tableColumn id="1" xr3:uid="{CA7FCC07-6500-4B00-933A-472BB4ED7610}" name="Country"/>
    <tableColumn id="2" xr3:uid="{57802AC3-BACD-4F3C-9BCF-3877510F5FE9}" name="Year"/>
    <tableColumn id="3" xr3:uid="{3B0E7EC6-9D7C-4EF9-B6D6-B6554E2B1D23}" name="Status"/>
    <tableColumn id="4" xr3:uid="{F7CBC130-2962-4D89-862A-5E4E941D3A35}" name="Life expectancy"/>
    <tableColumn id="5" xr3:uid="{34054210-C075-4437-A187-C480A169042E}" name="Adult Mortality"/>
    <tableColumn id="6" xr3:uid="{45A19261-6018-4FDD-B096-EA3E46289141}" name="infant deaths"/>
    <tableColumn id="7" xr3:uid="{AC6CB1EA-6E3B-447E-9A6F-29C01AFBB97D}" name="Alcohol"/>
    <tableColumn id="8" xr3:uid="{8FC6A073-E150-4A2D-BCFE-D6FFE94FED74}" name="percentage expenditure"/>
    <tableColumn id="9" xr3:uid="{247470DF-FDA3-427A-8E71-C51E30ABD9FD}" name="Hepatitis B"/>
    <tableColumn id="10" xr3:uid="{384D0A59-68BC-4865-99D2-F822F305C7D0}" name="Measles"/>
    <tableColumn id="11" xr3:uid="{EDDCFFB8-0308-4D56-BC65-41E960C22D68}" name="BMI"/>
    <tableColumn id="12" xr3:uid="{F717AE92-0831-4DCD-8374-E1FCFEE2C143}" name="under-five deaths"/>
    <tableColumn id="13" xr3:uid="{589B3D82-C30F-419F-84E4-4F04F2B7A291}" name="Polio"/>
    <tableColumn id="14" xr3:uid="{AD32F317-6F62-417B-9D86-885272C7E280}" name="Total expenditure"/>
    <tableColumn id="15" xr3:uid="{CB2C4518-544E-4B3C-A94D-A925B15B46D4}" name="Diphtheria"/>
    <tableColumn id="16" xr3:uid="{9B6B41AC-8AFD-4E3E-9F3A-FFE5B0714C1E}" name="HIV/AIDS"/>
    <tableColumn id="17" xr3:uid="{C28AEA04-0F6A-4426-AE3D-DCD7AC330DB7}" name="GDP"/>
    <tableColumn id="18" xr3:uid="{38F279F6-A893-4729-96A0-06B837733363}" name="Population"/>
    <tableColumn id="19" xr3:uid="{7718B1F6-4E36-43B3-A2C4-E6A255EFAF52}" name="thinness 1-19 years"/>
    <tableColumn id="20" xr3:uid="{24409924-3531-47E6-83F4-CFC29150F817}" name="thinness 5-9 years"/>
    <tableColumn id="21" xr3:uid="{F9F4C77E-7750-4FC4-A366-4ADFB8A259A1}" name="Income composition of resources"/>
    <tableColumn id="22" xr3:uid="{7928362C-321D-4E8A-9421-F5E6E5FDE50A}" name="Schooling"/>
    <tableColumn id="23" xr3:uid="{4A594A9A-2B83-4719-9D54-AC4D29B15F20}"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13"/>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902</v>
      </c>
      <c r="C1" s="2" t="s">
        <v>1</v>
      </c>
      <c r="D1" s="2" t="s">
        <v>2</v>
      </c>
      <c r="E1" s="2" t="s">
        <v>3</v>
      </c>
      <c r="F1" s="2" t="s">
        <v>4</v>
      </c>
      <c r="G1" s="2" t="s">
        <v>5</v>
      </c>
    </row>
    <row r="2" spans="1:7" ht="90" x14ac:dyDescent="0.25">
      <c r="A2" s="2" t="s">
        <v>6</v>
      </c>
      <c r="B2" s="2" t="s">
        <v>903</v>
      </c>
      <c r="C2" s="1" t="s">
        <v>7</v>
      </c>
      <c r="D2" s="2" t="s">
        <v>8</v>
      </c>
      <c r="E2" s="2" t="s">
        <v>9</v>
      </c>
      <c r="F2" s="2" t="s">
        <v>10</v>
      </c>
      <c r="G2" s="2" t="s">
        <v>11</v>
      </c>
    </row>
    <row r="3" spans="1:7" ht="105" x14ac:dyDescent="0.25">
      <c r="A3" s="2" t="s">
        <v>795</v>
      </c>
      <c r="B3" s="2" t="s">
        <v>903</v>
      </c>
      <c r="C3" s="1" t="s">
        <v>12</v>
      </c>
      <c r="D3" s="2" t="s">
        <v>13</v>
      </c>
      <c r="E3" s="2" t="s">
        <v>14</v>
      </c>
      <c r="F3" s="2" t="s">
        <v>15</v>
      </c>
      <c r="G3" s="2" t="s">
        <v>16</v>
      </c>
    </row>
    <row r="4" spans="1:7" ht="105" x14ac:dyDescent="0.25">
      <c r="A4" s="2" t="s">
        <v>796</v>
      </c>
      <c r="B4" s="2" t="s">
        <v>903</v>
      </c>
      <c r="C4" s="1" t="s">
        <v>17</v>
      </c>
      <c r="D4" s="2" t="s">
        <v>18</v>
      </c>
      <c r="E4" s="2" t="s">
        <v>19</v>
      </c>
      <c r="F4" s="2" t="s">
        <v>20</v>
      </c>
      <c r="G4" s="2" t="s">
        <v>21</v>
      </c>
    </row>
    <row r="5" spans="1:7" ht="120" x14ac:dyDescent="0.25">
      <c r="A5" s="2" t="s">
        <v>797</v>
      </c>
      <c r="B5" s="2" t="s">
        <v>903</v>
      </c>
      <c r="C5" s="1" t="s">
        <v>22</v>
      </c>
      <c r="D5" s="2" t="s">
        <v>23</v>
      </c>
      <c r="E5" s="2" t="s">
        <v>24</v>
      </c>
      <c r="F5" s="2" t="s">
        <v>25</v>
      </c>
      <c r="G5" s="2" t="s">
        <v>798</v>
      </c>
    </row>
    <row r="6" spans="1:7" ht="120" x14ac:dyDescent="0.25">
      <c r="A6" s="2" t="s">
        <v>799</v>
      </c>
      <c r="B6" s="2" t="s">
        <v>903</v>
      </c>
      <c r="C6" s="1" t="s">
        <v>800</v>
      </c>
      <c r="D6" s="2" t="s">
        <v>23</v>
      </c>
      <c r="E6" s="2" t="s">
        <v>26</v>
      </c>
      <c r="F6" s="2" t="s">
        <v>27</v>
      </c>
      <c r="G6" s="2" t="s">
        <v>801</v>
      </c>
    </row>
    <row r="7" spans="1:7" ht="120" x14ac:dyDescent="0.25">
      <c r="A7" s="2" t="s">
        <v>28</v>
      </c>
      <c r="B7" s="2" t="s">
        <v>903</v>
      </c>
      <c r="C7" s="1" t="s">
        <v>802</v>
      </c>
      <c r="D7" s="2" t="s">
        <v>23</v>
      </c>
      <c r="E7" s="2" t="s">
        <v>29</v>
      </c>
      <c r="F7" s="2" t="s">
        <v>30</v>
      </c>
      <c r="G7" s="2" t="s">
        <v>803</v>
      </c>
    </row>
    <row r="8" spans="1:7" ht="165" x14ac:dyDescent="0.25">
      <c r="A8" s="2" t="s">
        <v>804</v>
      </c>
      <c r="B8" s="2" t="s">
        <v>903</v>
      </c>
      <c r="C8" s="1" t="s">
        <v>805</v>
      </c>
      <c r="D8" s="2" t="s">
        <v>23</v>
      </c>
      <c r="E8" s="2" t="s">
        <v>31</v>
      </c>
      <c r="F8" s="2" t="s">
        <v>32</v>
      </c>
      <c r="G8" s="2" t="s">
        <v>806</v>
      </c>
    </row>
    <row r="9" spans="1:7" ht="120" x14ac:dyDescent="0.25">
      <c r="A9" s="2" t="s">
        <v>33</v>
      </c>
      <c r="B9" s="2" t="s">
        <v>903</v>
      </c>
      <c r="C9" s="1" t="s">
        <v>34</v>
      </c>
      <c r="D9" s="2" t="s">
        <v>18</v>
      </c>
      <c r="E9" s="2" t="s">
        <v>35</v>
      </c>
      <c r="F9" s="2" t="s">
        <v>36</v>
      </c>
      <c r="G9" s="2" t="s">
        <v>37</v>
      </c>
    </row>
    <row r="10" spans="1:7" ht="120" x14ac:dyDescent="0.25">
      <c r="A10" s="2" t="s">
        <v>38</v>
      </c>
      <c r="B10" s="2" t="s">
        <v>903</v>
      </c>
      <c r="C10" s="1" t="s">
        <v>807</v>
      </c>
      <c r="D10" s="2" t="s">
        <v>23</v>
      </c>
      <c r="E10" s="2" t="s">
        <v>39</v>
      </c>
      <c r="F10" s="2" t="s">
        <v>40</v>
      </c>
      <c r="G10" s="2" t="s">
        <v>808</v>
      </c>
    </row>
    <row r="11" spans="1:7" ht="120" x14ac:dyDescent="0.25">
      <c r="A11" s="2" t="s">
        <v>41</v>
      </c>
      <c r="B11" s="2" t="s">
        <v>903</v>
      </c>
      <c r="C11" s="1" t="s">
        <v>809</v>
      </c>
      <c r="D11" s="2" t="s">
        <v>23</v>
      </c>
      <c r="E11" s="2" t="s">
        <v>42</v>
      </c>
      <c r="F11" s="2" t="s">
        <v>43</v>
      </c>
      <c r="G11" s="2" t="s">
        <v>810</v>
      </c>
    </row>
    <row r="12" spans="1:7" ht="120" x14ac:dyDescent="0.25">
      <c r="A12" s="2" t="s">
        <v>44</v>
      </c>
      <c r="B12" s="2" t="s">
        <v>903</v>
      </c>
      <c r="C12" s="1" t="s">
        <v>811</v>
      </c>
      <c r="D12" s="2" t="s">
        <v>23</v>
      </c>
      <c r="E12" s="2" t="s">
        <v>45</v>
      </c>
      <c r="F12" s="2" t="s">
        <v>46</v>
      </c>
      <c r="G12" s="2" t="s">
        <v>47</v>
      </c>
    </row>
    <row r="13" spans="1:7" ht="120" x14ac:dyDescent="0.25">
      <c r="A13" s="2" t="s">
        <v>48</v>
      </c>
      <c r="B13" s="2" t="s">
        <v>903</v>
      </c>
      <c r="C13" s="1" t="s">
        <v>812</v>
      </c>
      <c r="D13" s="2" t="s">
        <v>23</v>
      </c>
      <c r="E13" s="2" t="s">
        <v>49</v>
      </c>
      <c r="F13" s="2" t="s">
        <v>50</v>
      </c>
      <c r="G13" s="2" t="s">
        <v>51</v>
      </c>
    </row>
    <row r="14" spans="1:7" ht="120" x14ac:dyDescent="0.25">
      <c r="A14" s="2" t="s">
        <v>52</v>
      </c>
      <c r="B14" s="2" t="s">
        <v>903</v>
      </c>
      <c r="C14" s="1" t="s">
        <v>813</v>
      </c>
      <c r="D14" s="2" t="s">
        <v>23</v>
      </c>
      <c r="E14" s="2" t="s">
        <v>53</v>
      </c>
      <c r="F14" s="2" t="s">
        <v>54</v>
      </c>
      <c r="G14" s="2" t="s">
        <v>814</v>
      </c>
    </row>
    <row r="15" spans="1:7" ht="120" x14ac:dyDescent="0.25">
      <c r="A15" s="2" t="s">
        <v>55</v>
      </c>
      <c r="B15" s="2" t="s">
        <v>903</v>
      </c>
      <c r="C15" s="1" t="s">
        <v>869</v>
      </c>
      <c r="D15" s="2" t="s">
        <v>23</v>
      </c>
      <c r="E15" s="2" t="s">
        <v>56</v>
      </c>
      <c r="F15" s="2" t="s">
        <v>57</v>
      </c>
      <c r="G15" s="2" t="s">
        <v>876</v>
      </c>
    </row>
    <row r="16" spans="1:7" ht="135" x14ac:dyDescent="0.25">
      <c r="A16" s="2" t="s">
        <v>58</v>
      </c>
      <c r="B16" s="2" t="s">
        <v>903</v>
      </c>
      <c r="C16" s="1" t="s">
        <v>815</v>
      </c>
      <c r="D16" s="2" t="s">
        <v>23</v>
      </c>
      <c r="E16" s="2" t="s">
        <v>59</v>
      </c>
      <c r="F16" s="2" t="s">
        <v>60</v>
      </c>
      <c r="G16" s="2" t="s">
        <v>61</v>
      </c>
    </row>
    <row r="17" spans="1:7" ht="135" x14ac:dyDescent="0.25">
      <c r="A17" s="2" t="s">
        <v>62</v>
      </c>
      <c r="B17" s="2" t="s">
        <v>903</v>
      </c>
      <c r="C17" s="1" t="s">
        <v>816</v>
      </c>
      <c r="D17" s="2" t="s">
        <v>23</v>
      </c>
      <c r="E17" s="2" t="s">
        <v>63</v>
      </c>
      <c r="F17" s="2" t="s">
        <v>64</v>
      </c>
      <c r="G17" s="2" t="s">
        <v>65</v>
      </c>
    </row>
    <row r="18" spans="1:7" ht="150" x14ac:dyDescent="0.25">
      <c r="A18" s="2" t="s">
        <v>66</v>
      </c>
      <c r="B18" s="2" t="s">
        <v>903</v>
      </c>
      <c r="C18" s="1" t="s">
        <v>817</v>
      </c>
      <c r="D18" s="2" t="s">
        <v>23</v>
      </c>
      <c r="E18" s="2" t="s">
        <v>67</v>
      </c>
      <c r="F18" s="2" t="s">
        <v>68</v>
      </c>
      <c r="G18" s="2" t="s">
        <v>69</v>
      </c>
    </row>
    <row r="19" spans="1:7" ht="135" x14ac:dyDescent="0.25">
      <c r="A19" s="2" t="s">
        <v>70</v>
      </c>
      <c r="B19" s="2" t="s">
        <v>903</v>
      </c>
      <c r="C19" s="1" t="s">
        <v>71</v>
      </c>
      <c r="D19" s="2" t="s">
        <v>23</v>
      </c>
      <c r="E19" s="2" t="s">
        <v>72</v>
      </c>
      <c r="F19" s="2" t="s">
        <v>73</v>
      </c>
      <c r="G19" s="2" t="s">
        <v>74</v>
      </c>
    </row>
    <row r="20" spans="1:7" ht="375" x14ac:dyDescent="0.25">
      <c r="A20" s="2" t="s">
        <v>958</v>
      </c>
      <c r="B20" s="2" t="s">
        <v>903</v>
      </c>
      <c r="C20" s="1" t="s">
        <v>959</v>
      </c>
      <c r="D20" s="2" t="s">
        <v>960</v>
      </c>
      <c r="E20" s="2" t="s">
        <v>961</v>
      </c>
      <c r="F20" s="2" t="s">
        <v>962</v>
      </c>
      <c r="G20" s="2" t="s">
        <v>963</v>
      </c>
    </row>
    <row r="21" spans="1:7" ht="409.5" x14ac:dyDescent="0.25">
      <c r="A21" s="2" t="s">
        <v>964</v>
      </c>
      <c r="B21" s="2" t="s">
        <v>903</v>
      </c>
      <c r="C21" s="1" t="s">
        <v>965</v>
      </c>
      <c r="D21" s="2" t="s">
        <v>966</v>
      </c>
      <c r="E21" s="2" t="s">
        <v>967</v>
      </c>
      <c r="F21" s="2" t="s">
        <v>968</v>
      </c>
      <c r="G21" s="2" t="s">
        <v>969</v>
      </c>
    </row>
    <row r="22" spans="1:7" ht="135" x14ac:dyDescent="0.25">
      <c r="A22" s="2" t="s">
        <v>75</v>
      </c>
      <c r="B22" s="2" t="s">
        <v>903</v>
      </c>
      <c r="C22" s="1" t="s">
        <v>76</v>
      </c>
      <c r="D22" s="2" t="s">
        <v>23</v>
      </c>
      <c r="E22" s="2" t="s">
        <v>77</v>
      </c>
      <c r="F22" s="2" t="s">
        <v>78</v>
      </c>
      <c r="G22" s="2" t="s">
        <v>79</v>
      </c>
    </row>
    <row r="23" spans="1:7" ht="165" x14ac:dyDescent="0.25">
      <c r="A23" s="2" t="s">
        <v>80</v>
      </c>
      <c r="B23" s="2" t="s">
        <v>903</v>
      </c>
      <c r="C23" s="1" t="s">
        <v>81</v>
      </c>
      <c r="D23" s="2" t="s">
        <v>23</v>
      </c>
      <c r="E23" s="2" t="s">
        <v>82</v>
      </c>
      <c r="F23" s="2" t="s">
        <v>83</v>
      </c>
      <c r="G23" s="2" t="s">
        <v>84</v>
      </c>
    </row>
    <row r="24" spans="1:7" ht="180" x14ac:dyDescent="0.25">
      <c r="A24" s="2" t="s">
        <v>85</v>
      </c>
      <c r="B24" s="2" t="s">
        <v>903</v>
      </c>
      <c r="C24" s="1" t="s">
        <v>86</v>
      </c>
      <c r="D24" s="2" t="s">
        <v>23</v>
      </c>
      <c r="E24" s="2" t="s">
        <v>87</v>
      </c>
      <c r="F24" s="2" t="s">
        <v>88</v>
      </c>
      <c r="G24" s="2" t="s">
        <v>89</v>
      </c>
    </row>
    <row r="25" spans="1:7" ht="120" x14ac:dyDescent="0.25">
      <c r="A25" s="2" t="s">
        <v>818</v>
      </c>
      <c r="B25" s="2" t="s">
        <v>903</v>
      </c>
      <c r="C25" s="1" t="s">
        <v>90</v>
      </c>
      <c r="D25" s="2" t="s">
        <v>23</v>
      </c>
      <c r="E25" s="2" t="s">
        <v>91</v>
      </c>
      <c r="F25" s="2" t="s">
        <v>92</v>
      </c>
      <c r="G25" s="2" t="s">
        <v>93</v>
      </c>
    </row>
    <row r="26" spans="1:7" ht="120" x14ac:dyDescent="0.25">
      <c r="A26" s="2" t="s">
        <v>94</v>
      </c>
      <c r="B26" s="2" t="s">
        <v>903</v>
      </c>
      <c r="C26" s="1" t="s">
        <v>819</v>
      </c>
      <c r="D26" s="2" t="s">
        <v>23</v>
      </c>
      <c r="E26" s="2" t="s">
        <v>95</v>
      </c>
      <c r="F26" s="2" t="s">
        <v>96</v>
      </c>
      <c r="G26" s="2" t="s">
        <v>820</v>
      </c>
    </row>
    <row r="27" spans="1:7" ht="150" x14ac:dyDescent="0.25">
      <c r="A27" s="2" t="s">
        <v>821</v>
      </c>
      <c r="B27" s="2" t="s">
        <v>903</v>
      </c>
      <c r="C27" s="1" t="s">
        <v>822</v>
      </c>
      <c r="D27" s="2" t="s">
        <v>97</v>
      </c>
      <c r="E27" s="2" t="s">
        <v>98</v>
      </c>
      <c r="F27" s="2" t="s">
        <v>99</v>
      </c>
      <c r="G27" s="2" t="s">
        <v>823</v>
      </c>
    </row>
    <row r="28" spans="1:7" ht="150" x14ac:dyDescent="0.25">
      <c r="A28" s="2" t="s">
        <v>824</v>
      </c>
      <c r="B28" s="2" t="s">
        <v>903</v>
      </c>
      <c r="C28" s="1" t="s">
        <v>825</v>
      </c>
      <c r="D28" s="2" t="s">
        <v>97</v>
      </c>
      <c r="E28" s="2" t="s">
        <v>100</v>
      </c>
      <c r="F28" s="2" t="s">
        <v>101</v>
      </c>
      <c r="G28" s="2" t="s">
        <v>826</v>
      </c>
    </row>
    <row r="29" spans="1:7" ht="120" x14ac:dyDescent="0.25">
      <c r="A29" s="2" t="s">
        <v>827</v>
      </c>
      <c r="B29" s="2" t="s">
        <v>903</v>
      </c>
      <c r="C29" s="1" t="s">
        <v>828</v>
      </c>
      <c r="D29" s="2" t="s">
        <v>23</v>
      </c>
      <c r="E29" s="2" t="s">
        <v>102</v>
      </c>
      <c r="F29" s="2" t="s">
        <v>103</v>
      </c>
      <c r="G29" s="2" t="s">
        <v>829</v>
      </c>
    </row>
    <row r="30" spans="1:7" ht="120" x14ac:dyDescent="0.25">
      <c r="A30" s="2" t="s">
        <v>104</v>
      </c>
      <c r="B30" s="2" t="s">
        <v>903</v>
      </c>
      <c r="C30" s="1" t="s">
        <v>830</v>
      </c>
      <c r="D30" s="2" t="s">
        <v>23</v>
      </c>
      <c r="E30" s="2" t="s">
        <v>105</v>
      </c>
      <c r="F30" s="2" t="s">
        <v>106</v>
      </c>
      <c r="G30" s="2" t="s">
        <v>831</v>
      </c>
    </row>
    <row r="31" spans="1:7" ht="180" x14ac:dyDescent="0.25">
      <c r="A31" s="2" t="s">
        <v>107</v>
      </c>
      <c r="B31" s="2" t="s">
        <v>903</v>
      </c>
      <c r="C31" s="1" t="s">
        <v>108</v>
      </c>
      <c r="D31" s="2" t="s">
        <v>23</v>
      </c>
      <c r="E31" s="2" t="s">
        <v>109</v>
      </c>
      <c r="F31" s="2" t="s">
        <v>110</v>
      </c>
      <c r="G31" s="2" t="s">
        <v>111</v>
      </c>
    </row>
    <row r="32" spans="1:7" ht="300" x14ac:dyDescent="0.25">
      <c r="A32" s="2" t="s">
        <v>112</v>
      </c>
      <c r="B32" s="2" t="s">
        <v>903</v>
      </c>
      <c r="C32" s="1" t="s">
        <v>832</v>
      </c>
      <c r="D32" s="2" t="s">
        <v>113</v>
      </c>
      <c r="E32" s="2" t="s">
        <v>114</v>
      </c>
      <c r="F32" s="2" t="s">
        <v>115</v>
      </c>
      <c r="G32" s="2" t="s">
        <v>116</v>
      </c>
    </row>
    <row r="33" spans="1:7" ht="120" x14ac:dyDescent="0.25">
      <c r="A33" s="2" t="s">
        <v>117</v>
      </c>
      <c r="B33" s="2" t="s">
        <v>903</v>
      </c>
      <c r="C33" s="1" t="s">
        <v>118</v>
      </c>
      <c r="D33" s="2" t="s">
        <v>119</v>
      </c>
      <c r="E33" s="2" t="s">
        <v>120</v>
      </c>
      <c r="F33" s="2" t="s">
        <v>121</v>
      </c>
      <c r="G33" s="2" t="s">
        <v>122</v>
      </c>
    </row>
    <row r="34" spans="1:7" ht="405" x14ac:dyDescent="0.25">
      <c r="A34" s="2" t="s">
        <v>123</v>
      </c>
      <c r="B34" s="2" t="s">
        <v>903</v>
      </c>
      <c r="C34" s="1" t="s">
        <v>833</v>
      </c>
      <c r="D34" s="2" t="s">
        <v>124</v>
      </c>
      <c r="E34" s="2" t="s">
        <v>125</v>
      </c>
      <c r="F34" s="2" t="s">
        <v>126</v>
      </c>
      <c r="G34" s="2" t="s">
        <v>127</v>
      </c>
    </row>
    <row r="35" spans="1:7" ht="60" x14ac:dyDescent="0.25">
      <c r="A35" s="2" t="s">
        <v>834</v>
      </c>
      <c r="B35" s="2" t="s">
        <v>903</v>
      </c>
      <c r="C35" s="1" t="s">
        <v>128</v>
      </c>
      <c r="D35" s="2" t="s">
        <v>8</v>
      </c>
      <c r="E35" s="2" t="s">
        <v>129</v>
      </c>
      <c r="F35" s="2" t="s">
        <v>130</v>
      </c>
      <c r="G35" s="2" t="s">
        <v>131</v>
      </c>
    </row>
    <row r="36" spans="1:7" ht="90" x14ac:dyDescent="0.25">
      <c r="A36" s="2" t="s">
        <v>132</v>
      </c>
      <c r="B36" s="2" t="s">
        <v>903</v>
      </c>
      <c r="C36" s="1" t="s">
        <v>133</v>
      </c>
      <c r="D36" s="2" t="s">
        <v>8</v>
      </c>
      <c r="E36" s="2" t="s">
        <v>134</v>
      </c>
      <c r="F36" s="2" t="s">
        <v>135</v>
      </c>
      <c r="G36" s="2" t="s">
        <v>136</v>
      </c>
    </row>
    <row r="37" spans="1:7" ht="60" x14ac:dyDescent="0.25">
      <c r="A37" s="2" t="s">
        <v>137</v>
      </c>
      <c r="B37" s="2" t="s">
        <v>903</v>
      </c>
      <c r="C37" s="1" t="s">
        <v>138</v>
      </c>
      <c r="D37" s="2" t="s">
        <v>8</v>
      </c>
      <c r="E37" s="2" t="s">
        <v>139</v>
      </c>
      <c r="F37" s="2" t="s">
        <v>140</v>
      </c>
      <c r="G37" s="2" t="s">
        <v>141</v>
      </c>
    </row>
    <row r="38" spans="1:7" ht="90" x14ac:dyDescent="0.25">
      <c r="A38" s="2" t="s">
        <v>835</v>
      </c>
      <c r="B38" s="2" t="s">
        <v>903</v>
      </c>
      <c r="C38" s="1" t="s">
        <v>142</v>
      </c>
      <c r="D38" s="2" t="s">
        <v>8</v>
      </c>
      <c r="E38" s="2" t="s">
        <v>143</v>
      </c>
      <c r="F38" s="2" t="s">
        <v>144</v>
      </c>
      <c r="G38" s="2" t="s">
        <v>145</v>
      </c>
    </row>
    <row r="39" spans="1:7" ht="120" x14ac:dyDescent="0.25">
      <c r="A39" s="2" t="s">
        <v>146</v>
      </c>
      <c r="B39" s="2" t="s">
        <v>903</v>
      </c>
      <c r="C39" s="1" t="s">
        <v>147</v>
      </c>
      <c r="D39" s="2" t="s">
        <v>8</v>
      </c>
      <c r="E39" s="2" t="s">
        <v>148</v>
      </c>
      <c r="F39" s="2" t="s">
        <v>149</v>
      </c>
      <c r="G39" s="2" t="s">
        <v>150</v>
      </c>
    </row>
    <row r="40" spans="1:7" ht="165" x14ac:dyDescent="0.25">
      <c r="A40" s="2" t="s">
        <v>151</v>
      </c>
      <c r="B40" s="2" t="s">
        <v>903</v>
      </c>
      <c r="C40" s="1" t="s">
        <v>152</v>
      </c>
      <c r="D40" s="2" t="s">
        <v>153</v>
      </c>
      <c r="E40" s="2" t="s">
        <v>154</v>
      </c>
      <c r="F40" s="2" t="s">
        <v>155</v>
      </c>
      <c r="G40" s="2" t="s">
        <v>156</v>
      </c>
    </row>
    <row r="41" spans="1:7" ht="105" x14ac:dyDescent="0.25">
      <c r="A41" s="2" t="s">
        <v>157</v>
      </c>
      <c r="B41" s="2" t="s">
        <v>903</v>
      </c>
      <c r="C41" s="1" t="s">
        <v>158</v>
      </c>
      <c r="D41" s="2" t="s">
        <v>159</v>
      </c>
      <c r="E41" s="2" t="s">
        <v>160</v>
      </c>
      <c r="F41" s="2" t="s">
        <v>161</v>
      </c>
      <c r="G41" s="2" t="s">
        <v>836</v>
      </c>
    </row>
    <row r="42" spans="1:7" ht="135" x14ac:dyDescent="0.25">
      <c r="A42" s="2" t="s">
        <v>162</v>
      </c>
      <c r="B42" s="2" t="s">
        <v>903</v>
      </c>
      <c r="C42" s="1" t="s">
        <v>163</v>
      </c>
      <c r="D42" s="2" t="s">
        <v>23</v>
      </c>
      <c r="E42" s="2" t="s">
        <v>164</v>
      </c>
      <c r="F42" s="2" t="s">
        <v>165</v>
      </c>
      <c r="G42" s="2" t="s">
        <v>166</v>
      </c>
    </row>
    <row r="43" spans="1:7" ht="120" x14ac:dyDescent="0.25">
      <c r="A43" s="2" t="s">
        <v>167</v>
      </c>
      <c r="B43" s="2" t="s">
        <v>903</v>
      </c>
      <c r="C43" s="1" t="s">
        <v>168</v>
      </c>
      <c r="D43" s="2" t="s">
        <v>23</v>
      </c>
      <c r="E43" s="2" t="s">
        <v>169</v>
      </c>
      <c r="F43" s="2" t="s">
        <v>170</v>
      </c>
      <c r="G43" s="2" t="s">
        <v>171</v>
      </c>
    </row>
    <row r="44" spans="1:7" ht="120" x14ac:dyDescent="0.25">
      <c r="A44" s="2" t="s">
        <v>172</v>
      </c>
      <c r="B44" s="2" t="s">
        <v>903</v>
      </c>
      <c r="C44" s="1" t="s">
        <v>173</v>
      </c>
      <c r="D44" s="2" t="s">
        <v>23</v>
      </c>
      <c r="E44" s="2" t="s">
        <v>174</v>
      </c>
      <c r="F44" s="2" t="s">
        <v>175</v>
      </c>
      <c r="G44" s="2" t="s">
        <v>176</v>
      </c>
    </row>
    <row r="45" spans="1:7" ht="105" x14ac:dyDescent="0.25">
      <c r="A45" s="2" t="s">
        <v>837</v>
      </c>
      <c r="B45" s="2" t="s">
        <v>903</v>
      </c>
      <c r="C45" s="1" t="s">
        <v>177</v>
      </c>
      <c r="D45" s="2" t="s">
        <v>178</v>
      </c>
      <c r="E45" s="2" t="s">
        <v>179</v>
      </c>
      <c r="F45" s="2" t="s">
        <v>180</v>
      </c>
      <c r="G45" s="2" t="s">
        <v>838</v>
      </c>
    </row>
    <row r="46" spans="1:7" ht="210" x14ac:dyDescent="0.25">
      <c r="A46" s="2" t="s">
        <v>839</v>
      </c>
      <c r="B46" s="2" t="s">
        <v>903</v>
      </c>
      <c r="C46" s="1" t="s">
        <v>181</v>
      </c>
      <c r="D46" s="2" t="s">
        <v>182</v>
      </c>
      <c r="E46" s="2" t="s">
        <v>183</v>
      </c>
      <c r="F46" s="2" t="s">
        <v>184</v>
      </c>
      <c r="G46" s="2" t="s">
        <v>185</v>
      </c>
    </row>
    <row r="47" spans="1:7" ht="195" x14ac:dyDescent="0.25">
      <c r="A47" s="2" t="s">
        <v>840</v>
      </c>
      <c r="B47" s="2" t="s">
        <v>903</v>
      </c>
      <c r="C47" s="1" t="s">
        <v>841</v>
      </c>
      <c r="D47" s="2" t="s">
        <v>186</v>
      </c>
      <c r="E47" s="2" t="s">
        <v>187</v>
      </c>
      <c r="F47" s="2" t="s">
        <v>188</v>
      </c>
      <c r="G47" s="2" t="s">
        <v>842</v>
      </c>
    </row>
    <row r="48" spans="1:7" ht="150" x14ac:dyDescent="0.25">
      <c r="A48" s="2" t="s">
        <v>843</v>
      </c>
      <c r="B48" s="2" t="s">
        <v>903</v>
      </c>
      <c r="C48" s="1" t="s">
        <v>844</v>
      </c>
      <c r="D48" s="2" t="s">
        <v>23</v>
      </c>
      <c r="E48" s="2" t="s">
        <v>189</v>
      </c>
      <c r="F48" s="2" t="s">
        <v>190</v>
      </c>
      <c r="G48" s="2" t="s">
        <v>870</v>
      </c>
    </row>
    <row r="49" spans="1:7" ht="135" x14ac:dyDescent="0.25">
      <c r="A49" s="2" t="s">
        <v>871</v>
      </c>
      <c r="B49" s="2" t="s">
        <v>903</v>
      </c>
      <c r="C49" s="1" t="s">
        <v>872</v>
      </c>
      <c r="D49" s="2" t="s">
        <v>23</v>
      </c>
      <c r="E49" s="2" t="s">
        <v>873</v>
      </c>
      <c r="F49" s="2" t="s">
        <v>874</v>
      </c>
      <c r="G49" s="2" t="s">
        <v>875</v>
      </c>
    </row>
    <row r="50" spans="1:7" ht="150" x14ac:dyDescent="0.25">
      <c r="A50" s="2" t="s">
        <v>845</v>
      </c>
      <c r="B50" s="2" t="s">
        <v>903</v>
      </c>
      <c r="C50" s="1" t="s">
        <v>191</v>
      </c>
      <c r="D50" s="2" t="s">
        <v>153</v>
      </c>
      <c r="E50" s="2" t="s">
        <v>192</v>
      </c>
      <c r="F50" s="2" t="s">
        <v>193</v>
      </c>
      <c r="G50" s="2" t="s">
        <v>846</v>
      </c>
    </row>
    <row r="51" spans="1:7" ht="135" x14ac:dyDescent="0.25">
      <c r="A51" s="2" t="s">
        <v>194</v>
      </c>
      <c r="B51" s="2" t="s">
        <v>903</v>
      </c>
      <c r="C51" s="1" t="s">
        <v>847</v>
      </c>
      <c r="D51" s="2" t="s">
        <v>23</v>
      </c>
      <c r="E51" s="2" t="s">
        <v>195</v>
      </c>
      <c r="F51" s="2" t="s">
        <v>196</v>
      </c>
      <c r="G51" s="2" t="s">
        <v>197</v>
      </c>
    </row>
    <row r="52" spans="1:7" ht="120" x14ac:dyDescent="0.25">
      <c r="A52" s="2" t="s">
        <v>198</v>
      </c>
      <c r="B52" s="2" t="s">
        <v>903</v>
      </c>
      <c r="C52" s="1" t="s">
        <v>199</v>
      </c>
      <c r="D52" s="2" t="s">
        <v>23</v>
      </c>
      <c r="E52" s="2" t="s">
        <v>200</v>
      </c>
      <c r="F52" s="2" t="s">
        <v>201</v>
      </c>
      <c r="G52" s="2" t="s">
        <v>202</v>
      </c>
    </row>
    <row r="53" spans="1:7" ht="135" x14ac:dyDescent="0.25">
      <c r="A53" s="2" t="s">
        <v>203</v>
      </c>
      <c r="B53" s="2" t="s">
        <v>903</v>
      </c>
      <c r="C53" s="1" t="s">
        <v>848</v>
      </c>
      <c r="D53" s="2" t="s">
        <v>23</v>
      </c>
      <c r="E53" s="2" t="s">
        <v>204</v>
      </c>
      <c r="F53" s="2" t="s">
        <v>205</v>
      </c>
      <c r="G53" s="2" t="s">
        <v>206</v>
      </c>
    </row>
    <row r="54" spans="1:7" ht="120" x14ac:dyDescent="0.25">
      <c r="A54" s="2" t="s">
        <v>207</v>
      </c>
      <c r="B54" s="2" t="s">
        <v>903</v>
      </c>
      <c r="C54" s="1" t="s">
        <v>208</v>
      </c>
      <c r="D54" s="2" t="s">
        <v>23</v>
      </c>
      <c r="E54" s="2" t="s">
        <v>209</v>
      </c>
      <c r="F54" s="2" t="s">
        <v>210</v>
      </c>
      <c r="G54" s="2" t="s">
        <v>211</v>
      </c>
    </row>
    <row r="55" spans="1:7" ht="135" x14ac:dyDescent="0.25">
      <c r="A55" s="2" t="s">
        <v>849</v>
      </c>
      <c r="B55" s="2" t="s">
        <v>903</v>
      </c>
      <c r="C55" s="1" t="s">
        <v>212</v>
      </c>
      <c r="D55" s="2" t="s">
        <v>213</v>
      </c>
      <c r="E55" s="2" t="s">
        <v>214</v>
      </c>
      <c r="F55" s="2" t="s">
        <v>215</v>
      </c>
      <c r="G55" s="2" t="s">
        <v>850</v>
      </c>
    </row>
    <row r="56" spans="1:7" ht="150" x14ac:dyDescent="0.25">
      <c r="A56" s="2" t="s">
        <v>216</v>
      </c>
      <c r="B56" s="2" t="s">
        <v>903</v>
      </c>
      <c r="C56" s="1" t="s">
        <v>217</v>
      </c>
      <c r="D56" s="2" t="s">
        <v>851</v>
      </c>
      <c r="E56" s="2" t="s">
        <v>218</v>
      </c>
      <c r="F56" s="2" t="s">
        <v>219</v>
      </c>
      <c r="G56" s="2" t="s">
        <v>852</v>
      </c>
    </row>
    <row r="57" spans="1:7" ht="210" x14ac:dyDescent="0.25">
      <c r="A57" s="2" t="s">
        <v>220</v>
      </c>
      <c r="B57" s="2" t="s">
        <v>903</v>
      </c>
      <c r="C57" s="1" t="s">
        <v>221</v>
      </c>
      <c r="D57" s="2" t="s">
        <v>222</v>
      </c>
      <c r="E57" s="2" t="s">
        <v>223</v>
      </c>
      <c r="F57" s="2" t="s">
        <v>224</v>
      </c>
      <c r="G57" s="2" t="s">
        <v>225</v>
      </c>
    </row>
    <row r="58" spans="1:7" ht="150" x14ac:dyDescent="0.25">
      <c r="A58" s="2" t="s">
        <v>226</v>
      </c>
      <c r="B58" s="2" t="s">
        <v>903</v>
      </c>
      <c r="C58" s="1" t="s">
        <v>227</v>
      </c>
      <c r="D58" s="2" t="s">
        <v>228</v>
      </c>
      <c r="E58" s="2" t="s">
        <v>229</v>
      </c>
      <c r="F58" s="2" t="s">
        <v>230</v>
      </c>
      <c r="G58" s="2" t="s">
        <v>231</v>
      </c>
    </row>
    <row r="59" spans="1:7" ht="315" x14ac:dyDescent="0.25">
      <c r="A59" s="2" t="s">
        <v>232</v>
      </c>
      <c r="B59" s="2" t="s">
        <v>903</v>
      </c>
      <c r="C59" s="1" t="s">
        <v>233</v>
      </c>
      <c r="D59" s="2" t="s">
        <v>234</v>
      </c>
      <c r="E59" s="2" t="s">
        <v>235</v>
      </c>
      <c r="F59" s="2" t="s">
        <v>236</v>
      </c>
      <c r="G59" s="2" t="s">
        <v>237</v>
      </c>
    </row>
    <row r="60" spans="1:7" ht="135" x14ac:dyDescent="0.25">
      <c r="A60" s="2" t="s">
        <v>238</v>
      </c>
      <c r="B60" s="2" t="s">
        <v>903</v>
      </c>
      <c r="C60" s="1" t="s">
        <v>239</v>
      </c>
      <c r="D60" s="2" t="s">
        <v>240</v>
      </c>
      <c r="E60" s="2" t="s">
        <v>241</v>
      </c>
      <c r="F60" s="2" t="s">
        <v>242</v>
      </c>
      <c r="G60" s="2" t="s">
        <v>243</v>
      </c>
    </row>
    <row r="61" spans="1:7" ht="150" x14ac:dyDescent="0.25">
      <c r="A61" s="2" t="s">
        <v>244</v>
      </c>
      <c r="B61" s="2" t="s">
        <v>903</v>
      </c>
      <c r="C61" s="1" t="s">
        <v>245</v>
      </c>
      <c r="D61" s="2" t="s">
        <v>240</v>
      </c>
      <c r="E61" s="2" t="s">
        <v>246</v>
      </c>
      <c r="F61" s="2" t="s">
        <v>247</v>
      </c>
      <c r="G61" s="2" t="s">
        <v>248</v>
      </c>
    </row>
    <row r="62" spans="1:7" ht="180" x14ac:dyDescent="0.25">
      <c r="A62" s="2" t="s">
        <v>853</v>
      </c>
      <c r="B62" s="2" t="s">
        <v>903</v>
      </c>
      <c r="C62" s="1" t="s">
        <v>854</v>
      </c>
      <c r="D62" s="2" t="s">
        <v>23</v>
      </c>
      <c r="E62" s="2" t="s">
        <v>249</v>
      </c>
      <c r="F62" s="2" t="s">
        <v>250</v>
      </c>
      <c r="G62" s="2" t="s">
        <v>855</v>
      </c>
    </row>
    <row r="63" spans="1:7" ht="150" x14ac:dyDescent="0.25">
      <c r="A63" s="2" t="s">
        <v>856</v>
      </c>
      <c r="B63" s="2" t="s">
        <v>903</v>
      </c>
      <c r="C63" s="1" t="s">
        <v>857</v>
      </c>
      <c r="D63" s="2" t="s">
        <v>23</v>
      </c>
      <c r="E63" s="2" t="s">
        <v>251</v>
      </c>
      <c r="F63" s="2" t="s">
        <v>252</v>
      </c>
      <c r="G63" s="2" t="s">
        <v>858</v>
      </c>
    </row>
    <row r="64" spans="1:7" ht="150" x14ac:dyDescent="0.25">
      <c r="A64" s="2" t="s">
        <v>253</v>
      </c>
      <c r="B64" s="2" t="s">
        <v>903</v>
      </c>
      <c r="C64" s="1" t="s">
        <v>254</v>
      </c>
      <c r="D64" s="2" t="s">
        <v>255</v>
      </c>
      <c r="E64" s="2" t="s">
        <v>256</v>
      </c>
      <c r="F64" s="2" t="s">
        <v>257</v>
      </c>
      <c r="G64" s="2" t="s">
        <v>258</v>
      </c>
    </row>
    <row r="65" spans="1:7" ht="120" x14ac:dyDescent="0.25">
      <c r="A65" s="2" t="s">
        <v>259</v>
      </c>
      <c r="B65" s="2" t="s">
        <v>903</v>
      </c>
      <c r="C65" s="1" t="s">
        <v>260</v>
      </c>
      <c r="D65" s="2" t="s">
        <v>261</v>
      </c>
      <c r="E65" s="2" t="s">
        <v>262</v>
      </c>
      <c r="F65" s="2" t="s">
        <v>263</v>
      </c>
      <c r="G65" s="2" t="s">
        <v>264</v>
      </c>
    </row>
    <row r="66" spans="1:7" ht="330" x14ac:dyDescent="0.25">
      <c r="A66" s="2" t="s">
        <v>859</v>
      </c>
      <c r="B66" s="2" t="s">
        <v>903</v>
      </c>
      <c r="C66" s="1" t="s">
        <v>265</v>
      </c>
      <c r="D66" s="2" t="s">
        <v>266</v>
      </c>
      <c r="E66" s="2" t="s">
        <v>267</v>
      </c>
      <c r="F66" s="2" t="s">
        <v>268</v>
      </c>
      <c r="G66" s="2" t="s">
        <v>860</v>
      </c>
    </row>
    <row r="67" spans="1:7" ht="120" x14ac:dyDescent="0.25">
      <c r="A67" s="2" t="s">
        <v>269</v>
      </c>
      <c r="B67" s="2" t="s">
        <v>903</v>
      </c>
      <c r="C67" s="1" t="s">
        <v>270</v>
      </c>
      <c r="D67" s="2" t="s">
        <v>271</v>
      </c>
      <c r="E67" s="2" t="s">
        <v>272</v>
      </c>
      <c r="F67" s="2" t="s">
        <v>273</v>
      </c>
      <c r="G67" s="2" t="s">
        <v>274</v>
      </c>
    </row>
    <row r="68" spans="1:7" ht="150" x14ac:dyDescent="0.25">
      <c r="A68" s="2" t="s">
        <v>275</v>
      </c>
      <c r="B68" s="2" t="s">
        <v>903</v>
      </c>
      <c r="C68" s="1" t="s">
        <v>276</v>
      </c>
      <c r="D68" s="2" t="s">
        <v>271</v>
      </c>
      <c r="E68" s="2" t="s">
        <v>277</v>
      </c>
      <c r="F68" s="2" t="s">
        <v>278</v>
      </c>
      <c r="G68" s="2" t="s">
        <v>279</v>
      </c>
    </row>
    <row r="69" spans="1:7" ht="150" x14ac:dyDescent="0.25">
      <c r="A69" s="2" t="s">
        <v>861</v>
      </c>
      <c r="B69" s="2" t="s">
        <v>903</v>
      </c>
      <c r="C69" s="1" t="s">
        <v>280</v>
      </c>
      <c r="D69" s="2" t="s">
        <v>271</v>
      </c>
      <c r="E69" s="2" t="s">
        <v>281</v>
      </c>
      <c r="F69" s="2" t="s">
        <v>282</v>
      </c>
      <c r="G69" s="2" t="s">
        <v>862</v>
      </c>
    </row>
    <row r="70" spans="1:7" ht="330" x14ac:dyDescent="0.25">
      <c r="A70" s="2" t="s">
        <v>863</v>
      </c>
      <c r="B70" s="2" t="s">
        <v>903</v>
      </c>
      <c r="C70" s="1" t="s">
        <v>283</v>
      </c>
      <c r="D70" s="2" t="s">
        <v>284</v>
      </c>
      <c r="E70" s="2" t="s">
        <v>285</v>
      </c>
      <c r="F70" s="2" t="s">
        <v>286</v>
      </c>
      <c r="G70" s="2" t="s">
        <v>864</v>
      </c>
    </row>
    <row r="71" spans="1:7" ht="165" x14ac:dyDescent="0.25">
      <c r="A71" s="2" t="s">
        <v>287</v>
      </c>
      <c r="B71" s="2" t="s">
        <v>903</v>
      </c>
      <c r="C71" s="1" t="s">
        <v>900</v>
      </c>
      <c r="D71" s="2" t="s">
        <v>284</v>
      </c>
      <c r="E71" s="2" t="s">
        <v>772</v>
      </c>
      <c r="F71" s="2" t="s">
        <v>773</v>
      </c>
      <c r="G71" s="2" t="s">
        <v>901</v>
      </c>
    </row>
    <row r="72" spans="1:7" ht="105" x14ac:dyDescent="0.25">
      <c r="A72" s="2" t="s">
        <v>774</v>
      </c>
      <c r="B72" s="2" t="s">
        <v>903</v>
      </c>
      <c r="C72" s="1" t="s">
        <v>775</v>
      </c>
      <c r="D72" s="2" t="s">
        <v>284</v>
      </c>
      <c r="E72" s="2" t="s">
        <v>776</v>
      </c>
      <c r="F72" s="2" t="s">
        <v>777</v>
      </c>
      <c r="G72" s="2" t="s">
        <v>778</v>
      </c>
    </row>
    <row r="73" spans="1:7" ht="105" x14ac:dyDescent="0.25">
      <c r="A73" s="2" t="s">
        <v>288</v>
      </c>
      <c r="B73" s="2" t="s">
        <v>903</v>
      </c>
      <c r="C73" s="1" t="s">
        <v>779</v>
      </c>
      <c r="D73" s="2" t="s">
        <v>284</v>
      </c>
      <c r="E73" s="2" t="s">
        <v>780</v>
      </c>
      <c r="F73" s="2" t="s">
        <v>289</v>
      </c>
      <c r="G73" s="2" t="s">
        <v>781</v>
      </c>
    </row>
    <row r="74" spans="1:7" ht="90" x14ac:dyDescent="0.25">
      <c r="A74" s="2" t="s">
        <v>717</v>
      </c>
      <c r="B74" s="2" t="s">
        <v>903</v>
      </c>
      <c r="C74" s="1" t="s">
        <v>782</v>
      </c>
      <c r="D74" s="2" t="s">
        <v>284</v>
      </c>
      <c r="E74" s="2" t="s">
        <v>783</v>
      </c>
      <c r="F74" s="2" t="s">
        <v>718</v>
      </c>
      <c r="G74" s="2" t="s">
        <v>784</v>
      </c>
    </row>
    <row r="75" spans="1:7" ht="105" x14ac:dyDescent="0.25">
      <c r="A75" s="2" t="s">
        <v>719</v>
      </c>
      <c r="B75" s="2" t="s">
        <v>903</v>
      </c>
      <c r="C75" s="1" t="s">
        <v>785</v>
      </c>
      <c r="D75" s="2" t="s">
        <v>284</v>
      </c>
      <c r="E75" s="2" t="s">
        <v>786</v>
      </c>
      <c r="F75" s="2" t="s">
        <v>720</v>
      </c>
      <c r="G75" s="2" t="s">
        <v>787</v>
      </c>
    </row>
    <row r="76" spans="1:7" ht="120" x14ac:dyDescent="0.25">
      <c r="A76" s="2" t="s">
        <v>721</v>
      </c>
      <c r="B76" s="2" t="s">
        <v>903</v>
      </c>
      <c r="C76" s="1" t="s">
        <v>722</v>
      </c>
      <c r="D76" s="2" t="s">
        <v>723</v>
      </c>
      <c r="E76" s="2" t="s">
        <v>724</v>
      </c>
      <c r="F76" s="2" t="s">
        <v>725</v>
      </c>
      <c r="G76" s="2" t="s">
        <v>726</v>
      </c>
    </row>
    <row r="77" spans="1:7" ht="120" x14ac:dyDescent="0.25">
      <c r="A77" s="2" t="s">
        <v>727</v>
      </c>
      <c r="B77" s="2" t="s">
        <v>903</v>
      </c>
      <c r="C77" s="1" t="s">
        <v>728</v>
      </c>
      <c r="D77" s="2" t="s">
        <v>729</v>
      </c>
      <c r="E77" s="2" t="s">
        <v>730</v>
      </c>
      <c r="F77" s="2" t="s">
        <v>731</v>
      </c>
      <c r="G77" s="2" t="s">
        <v>732</v>
      </c>
    </row>
    <row r="78" spans="1:7" ht="105" x14ac:dyDescent="0.25">
      <c r="A78" s="2" t="s">
        <v>733</v>
      </c>
      <c r="B78" s="2" t="s">
        <v>903</v>
      </c>
      <c r="C78" s="1" t="s">
        <v>734</v>
      </c>
      <c r="D78" s="2" t="s">
        <v>735</v>
      </c>
      <c r="E78" s="2" t="s">
        <v>736</v>
      </c>
      <c r="F78" s="2" t="s">
        <v>737</v>
      </c>
      <c r="G78" s="2" t="s">
        <v>738</v>
      </c>
    </row>
    <row r="79" spans="1:7" ht="135" x14ac:dyDescent="0.25">
      <c r="A79" s="2" t="s">
        <v>739</v>
      </c>
      <c r="B79" s="2" t="s">
        <v>903</v>
      </c>
      <c r="C79" s="1" t="s">
        <v>740</v>
      </c>
      <c r="D79" s="2" t="s">
        <v>741</v>
      </c>
      <c r="E79" s="2" t="s">
        <v>742</v>
      </c>
      <c r="F79" s="2" t="s">
        <v>743</v>
      </c>
      <c r="G79" s="2" t="s">
        <v>744</v>
      </c>
    </row>
    <row r="80" spans="1:7" ht="135" x14ac:dyDescent="0.25">
      <c r="A80" s="2" t="s">
        <v>745</v>
      </c>
      <c r="B80" s="2" t="s">
        <v>903</v>
      </c>
      <c r="C80" s="1" t="s">
        <v>746</v>
      </c>
      <c r="D80" s="2" t="s">
        <v>747</v>
      </c>
      <c r="E80" s="2" t="s">
        <v>748</v>
      </c>
      <c r="F80" s="2" t="s">
        <v>749</v>
      </c>
      <c r="G80" s="2" t="s">
        <v>750</v>
      </c>
    </row>
    <row r="81" spans="1:7" ht="195" x14ac:dyDescent="0.25">
      <c r="A81" s="2" t="s">
        <v>751</v>
      </c>
      <c r="B81" s="2" t="s">
        <v>903</v>
      </c>
      <c r="C81" s="1" t="s">
        <v>752</v>
      </c>
      <c r="D81" s="2" t="s">
        <v>753</v>
      </c>
      <c r="E81" s="2" t="s">
        <v>754</v>
      </c>
      <c r="F81" s="2" t="s">
        <v>755</v>
      </c>
      <c r="G81" s="2" t="s">
        <v>756</v>
      </c>
    </row>
    <row r="82" spans="1:7" ht="255" x14ac:dyDescent="0.25">
      <c r="A82" s="2" t="s">
        <v>757</v>
      </c>
      <c r="B82" s="2" t="s">
        <v>903</v>
      </c>
      <c r="C82" s="1" t="s">
        <v>758</v>
      </c>
      <c r="D82" s="2" t="s">
        <v>759</v>
      </c>
      <c r="E82" s="2" t="s">
        <v>760</v>
      </c>
      <c r="F82" s="2" t="s">
        <v>761</v>
      </c>
      <c r="G82" s="2" t="s">
        <v>762</v>
      </c>
    </row>
    <row r="83" spans="1:7" ht="180" x14ac:dyDescent="0.25">
      <c r="A83" s="2" t="s">
        <v>763</v>
      </c>
      <c r="B83" s="2" t="s">
        <v>903</v>
      </c>
      <c r="C83" s="1" t="s">
        <v>953</v>
      </c>
      <c r="D83" s="2" t="s">
        <v>764</v>
      </c>
      <c r="E83" s="2" t="s">
        <v>765</v>
      </c>
      <c r="F83" s="2" t="s">
        <v>766</v>
      </c>
      <c r="G83" s="2" t="s">
        <v>954</v>
      </c>
    </row>
    <row r="84" spans="1:7" ht="240" x14ac:dyDescent="0.25">
      <c r="A84" s="2" t="s">
        <v>865</v>
      </c>
      <c r="B84" s="2" t="s">
        <v>903</v>
      </c>
      <c r="C84" s="1" t="s">
        <v>290</v>
      </c>
      <c r="D84" s="2" t="s">
        <v>291</v>
      </c>
      <c r="E84" s="2" t="s">
        <v>292</v>
      </c>
      <c r="F84" s="2" t="s">
        <v>293</v>
      </c>
      <c r="G84" s="2" t="s">
        <v>866</v>
      </c>
    </row>
    <row r="85" spans="1:7" ht="180" x14ac:dyDescent="0.25">
      <c r="A85" s="2" t="s">
        <v>294</v>
      </c>
      <c r="B85" s="2" t="s">
        <v>903</v>
      </c>
      <c r="C85" s="1" t="s">
        <v>867</v>
      </c>
      <c r="D85" s="2" t="s">
        <v>295</v>
      </c>
      <c r="E85" s="2" t="s">
        <v>296</v>
      </c>
      <c r="F85" s="2" t="s">
        <v>297</v>
      </c>
      <c r="G85" s="2" t="s">
        <v>868</v>
      </c>
    </row>
    <row r="86" spans="1:7" ht="150" x14ac:dyDescent="0.25">
      <c r="A86" s="2" t="s">
        <v>298</v>
      </c>
      <c r="B86" s="2" t="s">
        <v>903</v>
      </c>
      <c r="C86" s="1" t="s">
        <v>299</v>
      </c>
      <c r="D86" s="2" t="s">
        <v>300</v>
      </c>
      <c r="E86" s="2" t="s">
        <v>301</v>
      </c>
      <c r="F86" s="2" t="s">
        <v>302</v>
      </c>
      <c r="G86" s="2" t="s">
        <v>303</v>
      </c>
    </row>
    <row r="87" spans="1:7" ht="135" x14ac:dyDescent="0.25">
      <c r="A87" s="2" t="s">
        <v>304</v>
      </c>
      <c r="B87" s="2" t="s">
        <v>903</v>
      </c>
      <c r="C87" s="1" t="s">
        <v>305</v>
      </c>
      <c r="D87" s="2" t="s">
        <v>306</v>
      </c>
      <c r="E87" s="2" t="s">
        <v>307</v>
      </c>
      <c r="F87" s="2" t="s">
        <v>308</v>
      </c>
      <c r="G87" s="2" t="s">
        <v>309</v>
      </c>
    </row>
    <row r="88" spans="1:7" ht="120" x14ac:dyDescent="0.25">
      <c r="A88" s="2" t="s">
        <v>310</v>
      </c>
      <c r="B88" s="2" t="s">
        <v>903</v>
      </c>
      <c r="C88" s="1" t="s">
        <v>311</v>
      </c>
      <c r="D88" s="2" t="s">
        <v>312</v>
      </c>
      <c r="E88" s="2" t="s">
        <v>313</v>
      </c>
      <c r="F88" s="2" t="s">
        <v>314</v>
      </c>
      <c r="G88" s="2" t="s">
        <v>315</v>
      </c>
    </row>
    <row r="89" spans="1:7" ht="120" x14ac:dyDescent="0.25">
      <c r="A89" s="2" t="s">
        <v>316</v>
      </c>
      <c r="B89" s="2" t="s">
        <v>903</v>
      </c>
      <c r="C89" s="1" t="s">
        <v>317</v>
      </c>
      <c r="D89" s="2" t="s">
        <v>318</v>
      </c>
      <c r="E89" s="2" t="s">
        <v>319</v>
      </c>
      <c r="F89" s="2" t="s">
        <v>320</v>
      </c>
      <c r="G89" s="2" t="s">
        <v>321</v>
      </c>
    </row>
    <row r="90" spans="1:7" ht="120" x14ac:dyDescent="0.25">
      <c r="A90" s="2" t="s">
        <v>322</v>
      </c>
      <c r="B90" s="2" t="s">
        <v>903</v>
      </c>
      <c r="C90" s="1" t="s">
        <v>323</v>
      </c>
      <c r="D90" s="2" t="s">
        <v>324</v>
      </c>
      <c r="E90" s="2" t="s">
        <v>325</v>
      </c>
      <c r="F90" s="2" t="s">
        <v>326</v>
      </c>
      <c r="G90" s="2" t="s">
        <v>327</v>
      </c>
    </row>
    <row r="91" spans="1:7" ht="180" x14ac:dyDescent="0.25">
      <c r="A91" s="2" t="s">
        <v>328</v>
      </c>
      <c r="B91" s="2" t="s">
        <v>903</v>
      </c>
      <c r="C91" s="1" t="s">
        <v>329</v>
      </c>
      <c r="D91" s="2" t="s">
        <v>330</v>
      </c>
      <c r="E91" s="2" t="s">
        <v>331</v>
      </c>
      <c r="F91" s="2" t="s">
        <v>332</v>
      </c>
      <c r="G91" s="2" t="s">
        <v>333</v>
      </c>
    </row>
    <row r="92" spans="1:7" ht="135" x14ac:dyDescent="0.25">
      <c r="A92" s="2" t="s">
        <v>334</v>
      </c>
      <c r="B92" s="2" t="s">
        <v>903</v>
      </c>
      <c r="C92" s="1" t="s">
        <v>335</v>
      </c>
      <c r="D92" s="2" t="s">
        <v>336</v>
      </c>
      <c r="E92" s="2" t="s">
        <v>337</v>
      </c>
      <c r="F92" s="2" t="s">
        <v>338</v>
      </c>
      <c r="G92" s="2" t="s">
        <v>339</v>
      </c>
    </row>
    <row r="93" spans="1:7" ht="180" x14ac:dyDescent="0.25">
      <c r="A93" s="2" t="s">
        <v>340</v>
      </c>
      <c r="B93" s="2" t="s">
        <v>903</v>
      </c>
      <c r="C93" s="1" t="s">
        <v>341</v>
      </c>
      <c r="D93" s="2" t="s">
        <v>342</v>
      </c>
      <c r="E93" s="2" t="s">
        <v>343</v>
      </c>
      <c r="F93" s="2" t="s">
        <v>344</v>
      </c>
      <c r="G93" s="2" t="s">
        <v>345</v>
      </c>
    </row>
    <row r="94" spans="1:7" ht="150" x14ac:dyDescent="0.25">
      <c r="A94" s="2" t="s">
        <v>346</v>
      </c>
      <c r="B94" s="2" t="s">
        <v>903</v>
      </c>
      <c r="C94" s="1" t="s">
        <v>347</v>
      </c>
      <c r="D94" s="2" t="s">
        <v>348</v>
      </c>
      <c r="E94" s="2" t="s">
        <v>349</v>
      </c>
      <c r="F94" s="2" t="s">
        <v>350</v>
      </c>
      <c r="G94" s="2" t="s">
        <v>351</v>
      </c>
    </row>
    <row r="95" spans="1:7" ht="135" x14ac:dyDescent="0.25">
      <c r="A95" s="2" t="s">
        <v>352</v>
      </c>
      <c r="B95" s="2" t="s">
        <v>903</v>
      </c>
      <c r="C95" s="1" t="s">
        <v>353</v>
      </c>
      <c r="D95" s="2" t="s">
        <v>354</v>
      </c>
      <c r="E95" s="2" t="s">
        <v>355</v>
      </c>
      <c r="F95" s="2" t="s">
        <v>356</v>
      </c>
      <c r="G95" s="2" t="s">
        <v>357</v>
      </c>
    </row>
    <row r="96" spans="1:7" ht="240" x14ac:dyDescent="0.25">
      <c r="A96" s="2" t="s">
        <v>788</v>
      </c>
      <c r="B96" s="2" t="s">
        <v>903</v>
      </c>
      <c r="C96" s="1" t="s">
        <v>767</v>
      </c>
      <c r="D96" s="2" t="s">
        <v>768</v>
      </c>
      <c r="E96" s="2" t="s">
        <v>769</v>
      </c>
      <c r="F96" s="2" t="s">
        <v>789</v>
      </c>
      <c r="G96" s="2" t="s">
        <v>790</v>
      </c>
    </row>
    <row r="97" spans="1:7" ht="225" x14ac:dyDescent="0.25">
      <c r="A97" s="2" t="s">
        <v>791</v>
      </c>
      <c r="B97" s="2" t="s">
        <v>903</v>
      </c>
      <c r="C97" s="1" t="s">
        <v>770</v>
      </c>
      <c r="D97" s="2" t="s">
        <v>768</v>
      </c>
      <c r="E97" s="2" t="s">
        <v>771</v>
      </c>
      <c r="F97" s="2" t="s">
        <v>792</v>
      </c>
      <c r="G97" s="2" t="s">
        <v>793</v>
      </c>
    </row>
    <row r="98" spans="1:7" ht="409.5" x14ac:dyDescent="0.25">
      <c r="A98" s="2" t="s">
        <v>877</v>
      </c>
      <c r="B98" s="2" t="s">
        <v>903</v>
      </c>
      <c r="C98" s="1" t="s">
        <v>878</v>
      </c>
      <c r="D98" s="2" t="s">
        <v>879</v>
      </c>
      <c r="E98" s="2" t="s">
        <v>880</v>
      </c>
      <c r="F98" s="2" t="s">
        <v>881</v>
      </c>
      <c r="G98" s="2" t="s">
        <v>882</v>
      </c>
    </row>
    <row r="99" spans="1:7" ht="390" x14ac:dyDescent="0.25">
      <c r="A99" s="2" t="s">
        <v>883</v>
      </c>
      <c r="B99" s="2" t="s">
        <v>903</v>
      </c>
      <c r="C99" s="1" t="s">
        <v>884</v>
      </c>
      <c r="D99" s="2" t="s">
        <v>879</v>
      </c>
      <c r="E99" s="2" t="s">
        <v>885</v>
      </c>
      <c r="F99" s="2" t="s">
        <v>886</v>
      </c>
      <c r="G99" s="2" t="s">
        <v>887</v>
      </c>
    </row>
    <row r="100" spans="1:7" ht="375" x14ac:dyDescent="0.25">
      <c r="A100" s="2" t="s">
        <v>970</v>
      </c>
      <c r="B100" s="2" t="s">
        <v>903</v>
      </c>
      <c r="C100" s="1" t="s">
        <v>971</v>
      </c>
      <c r="D100" s="2"/>
      <c r="E100" s="2" t="s">
        <v>972</v>
      </c>
      <c r="F100" s="2" t="s">
        <v>973</v>
      </c>
      <c r="G100" s="2" t="s">
        <v>974</v>
      </c>
    </row>
    <row r="101" spans="1:7" ht="409.5" x14ac:dyDescent="0.25">
      <c r="A101" s="2" t="s">
        <v>975</v>
      </c>
      <c r="B101" s="2" t="s">
        <v>903</v>
      </c>
      <c r="C101" s="1" t="s">
        <v>976</v>
      </c>
      <c r="D101" s="2" t="s">
        <v>977</v>
      </c>
      <c r="E101" s="2" t="s">
        <v>978</v>
      </c>
      <c r="F101" s="2" t="s">
        <v>979</v>
      </c>
      <c r="G101" s="2" t="s">
        <v>980</v>
      </c>
    </row>
    <row r="102" spans="1:7" ht="409.5" x14ac:dyDescent="0.25">
      <c r="A102" s="2" t="s">
        <v>981</v>
      </c>
      <c r="B102" s="2" t="s">
        <v>903</v>
      </c>
      <c r="C102" s="1" t="s">
        <v>982</v>
      </c>
      <c r="D102" s="2" t="s">
        <v>983</v>
      </c>
      <c r="E102" s="2" t="s">
        <v>984</v>
      </c>
      <c r="F102" s="2" t="s">
        <v>985</v>
      </c>
      <c r="G102" s="2" t="s">
        <v>986</v>
      </c>
    </row>
    <row r="103" spans="1:7" ht="165" x14ac:dyDescent="0.25">
      <c r="A103" s="2" t="s">
        <v>904</v>
      </c>
      <c r="B103" s="2" t="s">
        <v>693</v>
      </c>
      <c r="C103" s="1" t="s">
        <v>924</v>
      </c>
      <c r="D103" s="2"/>
      <c r="E103" s="2" t="s">
        <v>905</v>
      </c>
      <c r="F103" s="2" t="s">
        <v>906</v>
      </c>
      <c r="G103" s="2" t="s">
        <v>907</v>
      </c>
    </row>
    <row r="104" spans="1:7" ht="105" x14ac:dyDescent="0.25">
      <c r="A104" s="2" t="s">
        <v>908</v>
      </c>
      <c r="B104" s="2" t="s">
        <v>693</v>
      </c>
      <c r="C104" s="1" t="s">
        <v>925</v>
      </c>
      <c r="D104" s="2"/>
      <c r="E104" s="2" t="s">
        <v>909</v>
      </c>
      <c r="F104" s="2" t="s">
        <v>910</v>
      </c>
      <c r="G104" s="2" t="s">
        <v>911</v>
      </c>
    </row>
    <row r="105" spans="1:7" ht="135" x14ac:dyDescent="0.25">
      <c r="A105" s="2" t="s">
        <v>912</v>
      </c>
      <c r="B105" s="2" t="s">
        <v>693</v>
      </c>
      <c r="C105" s="1" t="s">
        <v>926</v>
      </c>
      <c r="D105" s="2"/>
      <c r="E105" s="2" t="s">
        <v>913</v>
      </c>
      <c r="F105" s="2" t="s">
        <v>914</v>
      </c>
      <c r="G105" s="2" t="s">
        <v>915</v>
      </c>
    </row>
    <row r="106" spans="1:7" ht="210" x14ac:dyDescent="0.25">
      <c r="A106" s="2" t="s">
        <v>916</v>
      </c>
      <c r="B106" s="2" t="s">
        <v>693</v>
      </c>
      <c r="C106" s="1" t="s">
        <v>927</v>
      </c>
      <c r="D106" s="2"/>
      <c r="E106" s="2" t="s">
        <v>917</v>
      </c>
      <c r="F106" s="2" t="s">
        <v>918</v>
      </c>
      <c r="G106" s="2" t="s">
        <v>922</v>
      </c>
    </row>
    <row r="107" spans="1:7" ht="135" x14ac:dyDescent="0.25">
      <c r="A107" s="2" t="s">
        <v>919</v>
      </c>
      <c r="B107" s="2" t="s">
        <v>693</v>
      </c>
      <c r="C107" s="1" t="s">
        <v>928</v>
      </c>
      <c r="D107" s="2"/>
      <c r="E107" s="2" t="s">
        <v>920</v>
      </c>
      <c r="F107" s="2" t="s">
        <v>921</v>
      </c>
      <c r="G107" s="2" t="s">
        <v>923</v>
      </c>
    </row>
    <row r="108" spans="1:7" ht="255" x14ac:dyDescent="0.25">
      <c r="A108" s="2" t="s">
        <v>987</v>
      </c>
      <c r="B108" s="2" t="s">
        <v>693</v>
      </c>
      <c r="C108" s="1" t="s">
        <v>988</v>
      </c>
      <c r="D108" s="2"/>
      <c r="E108" s="2" t="s">
        <v>989</v>
      </c>
      <c r="F108" s="2" t="s">
        <v>990</v>
      </c>
      <c r="G108" s="2" t="s">
        <v>991</v>
      </c>
    </row>
    <row r="109" spans="1:7" ht="345" x14ac:dyDescent="0.25">
      <c r="A109" s="2" t="s">
        <v>992</v>
      </c>
      <c r="B109" s="2" t="s">
        <v>693</v>
      </c>
      <c r="C109" s="1" t="s">
        <v>993</v>
      </c>
      <c r="D109" s="2"/>
      <c r="E109" s="2" t="s">
        <v>994</v>
      </c>
      <c r="F109" s="2" t="s">
        <v>995</v>
      </c>
      <c r="G109" s="2" t="s">
        <v>996</v>
      </c>
    </row>
    <row r="110" spans="1:7" ht="409.5" x14ac:dyDescent="0.25">
      <c r="A110" s="2" t="s">
        <v>997</v>
      </c>
      <c r="B110" s="2" t="s">
        <v>693</v>
      </c>
      <c r="C110" s="1" t="s">
        <v>998</v>
      </c>
      <c r="D110" s="2"/>
      <c r="E110" s="2" t="s">
        <v>999</v>
      </c>
      <c r="F110" s="2" t="s">
        <v>1000</v>
      </c>
      <c r="G110" s="2" t="s">
        <v>1001</v>
      </c>
    </row>
    <row r="111" spans="1:7" ht="409.5" x14ac:dyDescent="0.25">
      <c r="A111" s="2" t="s">
        <v>1002</v>
      </c>
      <c r="B111" s="2" t="s">
        <v>693</v>
      </c>
      <c r="C111" s="1" t="s">
        <v>1003</v>
      </c>
      <c r="D111" s="2"/>
      <c r="E111" s="2" t="s">
        <v>1004</v>
      </c>
      <c r="F111" s="2" t="s">
        <v>1005</v>
      </c>
      <c r="G111" s="2" t="s">
        <v>1006</v>
      </c>
    </row>
    <row r="112" spans="1:7" ht="315" x14ac:dyDescent="0.25">
      <c r="A112" s="2" t="s">
        <v>1007</v>
      </c>
      <c r="B112" s="2" t="s">
        <v>693</v>
      </c>
      <c r="C112" s="1" t="s">
        <v>1008</v>
      </c>
      <c r="D112" s="2"/>
      <c r="E112" s="2" t="s">
        <v>1009</v>
      </c>
      <c r="F112" s="2" t="s">
        <v>1010</v>
      </c>
      <c r="G112" s="2" t="s">
        <v>1011</v>
      </c>
    </row>
    <row r="113" spans="1:7" ht="255" x14ac:dyDescent="0.25">
      <c r="A113" s="2" t="s">
        <v>1012</v>
      </c>
      <c r="B113" s="2" t="s">
        <v>693</v>
      </c>
      <c r="C113" s="1" t="s">
        <v>1013</v>
      </c>
      <c r="D113" s="2"/>
      <c r="E113" s="2" t="s">
        <v>1014</v>
      </c>
      <c r="F113" s="2" t="s">
        <v>1015</v>
      </c>
      <c r="G113" s="2" t="s">
        <v>1016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358</v>
      </c>
      <c r="B1" t="s">
        <v>359</v>
      </c>
      <c r="C1" t="s">
        <v>360</v>
      </c>
      <c r="D1" t="s">
        <v>361</v>
      </c>
      <c r="E1" t="s">
        <v>362</v>
      </c>
      <c r="F1" t="s">
        <v>363</v>
      </c>
      <c r="G1" t="s">
        <v>364</v>
      </c>
      <c r="H1" t="s">
        <v>365</v>
      </c>
      <c r="I1" t="s">
        <v>366</v>
      </c>
      <c r="J1" t="s">
        <v>367</v>
      </c>
      <c r="K1" t="s">
        <v>368</v>
      </c>
      <c r="L1" t="s">
        <v>369</v>
      </c>
      <c r="M1" t="s">
        <v>370</v>
      </c>
      <c r="N1" t="s">
        <v>371</v>
      </c>
      <c r="O1" t="s">
        <v>372</v>
      </c>
      <c r="P1" t="s">
        <v>373</v>
      </c>
      <c r="Q1" t="s">
        <v>374</v>
      </c>
      <c r="R1" t="s">
        <v>375</v>
      </c>
      <c r="S1" t="s">
        <v>376</v>
      </c>
      <c r="T1" t="s">
        <v>377</v>
      </c>
      <c r="U1" t="s">
        <v>378</v>
      </c>
      <c r="V1" t="s">
        <v>379</v>
      </c>
      <c r="W1" t="s">
        <v>380</v>
      </c>
    </row>
    <row r="2" spans="1:23" x14ac:dyDescent="0.25">
      <c r="A2" t="s">
        <v>381</v>
      </c>
      <c r="B2">
        <v>2015</v>
      </c>
      <c r="C2" t="s">
        <v>382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381</v>
      </c>
      <c r="B3">
        <v>2014</v>
      </c>
      <c r="C3" t="s">
        <v>382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381</v>
      </c>
      <c r="B4">
        <v>2013</v>
      </c>
      <c r="C4" t="s">
        <v>382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381</v>
      </c>
      <c r="B5">
        <v>2012</v>
      </c>
      <c r="C5" t="s">
        <v>382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381</v>
      </c>
      <c r="B6">
        <v>2011</v>
      </c>
      <c r="C6" t="s">
        <v>382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381</v>
      </c>
      <c r="B7">
        <v>2010</v>
      </c>
      <c r="C7" t="s">
        <v>382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381</v>
      </c>
      <c r="B8">
        <v>2009</v>
      </c>
      <c r="C8" t="s">
        <v>382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381</v>
      </c>
      <c r="B9">
        <v>2008</v>
      </c>
      <c r="C9" t="s">
        <v>382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381</v>
      </c>
      <c r="B10">
        <v>2007</v>
      </c>
      <c r="C10" t="s">
        <v>382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381</v>
      </c>
      <c r="B11">
        <v>2006</v>
      </c>
      <c r="C11" t="s">
        <v>382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381</v>
      </c>
      <c r="B12">
        <v>2005</v>
      </c>
      <c r="C12" t="s">
        <v>382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381</v>
      </c>
      <c r="B13">
        <v>2004</v>
      </c>
      <c r="C13" t="s">
        <v>382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381</v>
      </c>
      <c r="B14">
        <v>2003</v>
      </c>
      <c r="C14" t="s">
        <v>382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381</v>
      </c>
      <c r="B15">
        <v>2002</v>
      </c>
      <c r="C15" t="s">
        <v>382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381</v>
      </c>
      <c r="B16">
        <v>2001</v>
      </c>
      <c r="C16" t="s">
        <v>382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381</v>
      </c>
      <c r="B17">
        <v>2000</v>
      </c>
      <c r="C17" t="s">
        <v>382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383</v>
      </c>
      <c r="B18">
        <v>2015</v>
      </c>
      <c r="C18" t="s">
        <v>382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383</v>
      </c>
      <c r="B19">
        <v>2014</v>
      </c>
      <c r="C19" t="s">
        <v>382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383</v>
      </c>
      <c r="B20">
        <v>2013</v>
      </c>
      <c r="C20" t="s">
        <v>382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383</v>
      </c>
      <c r="B21">
        <v>2012</v>
      </c>
      <c r="C21" t="s">
        <v>382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383</v>
      </c>
      <c r="B22">
        <v>2011</v>
      </c>
      <c r="C22" t="s">
        <v>382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383</v>
      </c>
      <c r="B23">
        <v>2010</v>
      </c>
      <c r="C23" t="s">
        <v>382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383</v>
      </c>
      <c r="B24">
        <v>2009</v>
      </c>
      <c r="C24" t="s">
        <v>382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383</v>
      </c>
      <c r="B25">
        <v>2008</v>
      </c>
      <c r="C25" t="s">
        <v>382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383</v>
      </c>
      <c r="B26">
        <v>2007</v>
      </c>
      <c r="C26" t="s">
        <v>382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383</v>
      </c>
      <c r="B27">
        <v>2006</v>
      </c>
      <c r="C27" t="s">
        <v>382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383</v>
      </c>
      <c r="B28">
        <v>2005</v>
      </c>
      <c r="C28" t="s">
        <v>382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383</v>
      </c>
      <c r="B29">
        <v>2004</v>
      </c>
      <c r="C29" t="s">
        <v>382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383</v>
      </c>
      <c r="B30">
        <v>2003</v>
      </c>
      <c r="C30" t="s">
        <v>382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383</v>
      </c>
      <c r="B31">
        <v>2002</v>
      </c>
      <c r="C31" t="s">
        <v>382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383</v>
      </c>
      <c r="B32">
        <v>2001</v>
      </c>
      <c r="C32" t="s">
        <v>382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383</v>
      </c>
      <c r="B33">
        <v>2000</v>
      </c>
      <c r="C33" t="s">
        <v>382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384</v>
      </c>
      <c r="B34">
        <v>2015</v>
      </c>
      <c r="C34" t="s">
        <v>382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384</v>
      </c>
      <c r="B35">
        <v>2014</v>
      </c>
      <c r="C35" t="s">
        <v>382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384</v>
      </c>
      <c r="B36">
        <v>2013</v>
      </c>
      <c r="C36" t="s">
        <v>382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384</v>
      </c>
      <c r="B37">
        <v>2012</v>
      </c>
      <c r="C37" t="s">
        <v>382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384</v>
      </c>
      <c r="B38">
        <v>2011</v>
      </c>
      <c r="C38" t="s">
        <v>382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384</v>
      </c>
      <c r="B39">
        <v>2010</v>
      </c>
      <c r="C39" t="s">
        <v>382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384</v>
      </c>
      <c r="B40">
        <v>2009</v>
      </c>
      <c r="C40" t="s">
        <v>382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384</v>
      </c>
      <c r="B41">
        <v>2008</v>
      </c>
      <c r="C41" t="s">
        <v>382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384</v>
      </c>
      <c r="B42">
        <v>2007</v>
      </c>
      <c r="C42" t="s">
        <v>382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384</v>
      </c>
      <c r="B43">
        <v>2006</v>
      </c>
      <c r="C43" t="s">
        <v>382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384</v>
      </c>
      <c r="B44">
        <v>2005</v>
      </c>
      <c r="C44" t="s">
        <v>382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384</v>
      </c>
      <c r="B45">
        <v>2004</v>
      </c>
      <c r="C45" t="s">
        <v>382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384</v>
      </c>
      <c r="B46">
        <v>2003</v>
      </c>
      <c r="C46" t="s">
        <v>382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384</v>
      </c>
      <c r="B47">
        <v>2002</v>
      </c>
      <c r="C47" t="s">
        <v>382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384</v>
      </c>
      <c r="B48">
        <v>2001</v>
      </c>
      <c r="C48" t="s">
        <v>382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384</v>
      </c>
      <c r="B49">
        <v>2000</v>
      </c>
      <c r="C49" t="s">
        <v>382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385</v>
      </c>
      <c r="B50">
        <v>2015</v>
      </c>
      <c r="C50" t="s">
        <v>382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385</v>
      </c>
      <c r="B51">
        <v>2014</v>
      </c>
      <c r="C51" t="s">
        <v>382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385</v>
      </c>
      <c r="B52">
        <v>2013</v>
      </c>
      <c r="C52" t="s">
        <v>382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385</v>
      </c>
      <c r="B53">
        <v>2012</v>
      </c>
      <c r="C53" t="s">
        <v>382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385</v>
      </c>
      <c r="B54">
        <v>2011</v>
      </c>
      <c r="C54" t="s">
        <v>382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385</v>
      </c>
      <c r="B55">
        <v>2010</v>
      </c>
      <c r="C55" t="s">
        <v>382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385</v>
      </c>
      <c r="B56">
        <v>2009</v>
      </c>
      <c r="C56" t="s">
        <v>382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385</v>
      </c>
      <c r="B57">
        <v>2008</v>
      </c>
      <c r="C57" t="s">
        <v>382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385</v>
      </c>
      <c r="B58">
        <v>2007</v>
      </c>
      <c r="C58" t="s">
        <v>382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385</v>
      </c>
      <c r="B59">
        <v>2006</v>
      </c>
      <c r="C59" t="s">
        <v>382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385</v>
      </c>
      <c r="B60">
        <v>2005</v>
      </c>
      <c r="C60" t="s">
        <v>382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385</v>
      </c>
      <c r="B61">
        <v>2004</v>
      </c>
      <c r="C61" t="s">
        <v>382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385</v>
      </c>
      <c r="B62">
        <v>2003</v>
      </c>
      <c r="C62" t="s">
        <v>382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385</v>
      </c>
      <c r="B63">
        <v>2002</v>
      </c>
      <c r="C63" t="s">
        <v>382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385</v>
      </c>
      <c r="B64">
        <v>2001</v>
      </c>
      <c r="C64" t="s">
        <v>382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385</v>
      </c>
      <c r="B65">
        <v>2000</v>
      </c>
      <c r="C65" t="s">
        <v>382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386</v>
      </c>
      <c r="B66">
        <v>2015</v>
      </c>
      <c r="C66" t="s">
        <v>382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386</v>
      </c>
      <c r="B67">
        <v>2014</v>
      </c>
      <c r="C67" t="s">
        <v>382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386</v>
      </c>
      <c r="B68">
        <v>2013</v>
      </c>
      <c r="C68" t="s">
        <v>382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386</v>
      </c>
      <c r="B69">
        <v>2012</v>
      </c>
      <c r="C69" t="s">
        <v>382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386</v>
      </c>
      <c r="B70">
        <v>2011</v>
      </c>
      <c r="C70" t="s">
        <v>382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386</v>
      </c>
      <c r="B71">
        <v>2010</v>
      </c>
      <c r="C71" t="s">
        <v>382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386</v>
      </c>
      <c r="B72">
        <v>2009</v>
      </c>
      <c r="C72" t="s">
        <v>382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386</v>
      </c>
      <c r="B73">
        <v>2008</v>
      </c>
      <c r="C73" t="s">
        <v>382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386</v>
      </c>
      <c r="B74">
        <v>2007</v>
      </c>
      <c r="C74" t="s">
        <v>382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386</v>
      </c>
      <c r="B75">
        <v>2006</v>
      </c>
      <c r="C75" t="s">
        <v>382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386</v>
      </c>
      <c r="B76">
        <v>2005</v>
      </c>
      <c r="C76" t="s">
        <v>382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386</v>
      </c>
      <c r="B77">
        <v>2004</v>
      </c>
      <c r="C77" t="s">
        <v>382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386</v>
      </c>
      <c r="B78">
        <v>2003</v>
      </c>
      <c r="C78" t="s">
        <v>382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386</v>
      </c>
      <c r="B79">
        <v>2002</v>
      </c>
      <c r="C79" t="s">
        <v>382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386</v>
      </c>
      <c r="B80">
        <v>2001</v>
      </c>
      <c r="C80" t="s">
        <v>382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386</v>
      </c>
      <c r="B81">
        <v>2000</v>
      </c>
      <c r="C81" t="s">
        <v>382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387</v>
      </c>
      <c r="B82">
        <v>2015</v>
      </c>
      <c r="C82" t="s">
        <v>382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387</v>
      </c>
      <c r="B83">
        <v>2014</v>
      </c>
      <c r="C83" t="s">
        <v>382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387</v>
      </c>
      <c r="B84">
        <v>2013</v>
      </c>
      <c r="C84" t="s">
        <v>382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387</v>
      </c>
      <c r="B85">
        <v>2012</v>
      </c>
      <c r="C85" t="s">
        <v>382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387</v>
      </c>
      <c r="B86">
        <v>2011</v>
      </c>
      <c r="C86" t="s">
        <v>382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387</v>
      </c>
      <c r="B87">
        <v>2010</v>
      </c>
      <c r="C87" t="s">
        <v>382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387</v>
      </c>
      <c r="B88">
        <v>2009</v>
      </c>
      <c r="C88" t="s">
        <v>382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387</v>
      </c>
      <c r="B89">
        <v>2008</v>
      </c>
      <c r="C89" t="s">
        <v>382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387</v>
      </c>
      <c r="B90">
        <v>2007</v>
      </c>
      <c r="C90" t="s">
        <v>382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387</v>
      </c>
      <c r="B91">
        <v>2006</v>
      </c>
      <c r="C91" t="s">
        <v>382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387</v>
      </c>
      <c r="B92">
        <v>2005</v>
      </c>
      <c r="C92" t="s">
        <v>382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387</v>
      </c>
      <c r="B93">
        <v>2004</v>
      </c>
      <c r="C93" t="s">
        <v>382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387</v>
      </c>
      <c r="B94">
        <v>2003</v>
      </c>
      <c r="C94" t="s">
        <v>382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387</v>
      </c>
      <c r="B95">
        <v>2002</v>
      </c>
      <c r="C95" t="s">
        <v>382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387</v>
      </c>
      <c r="B96">
        <v>2001</v>
      </c>
      <c r="C96" t="s">
        <v>382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387</v>
      </c>
      <c r="B97">
        <v>2000</v>
      </c>
      <c r="C97" t="s">
        <v>382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388</v>
      </c>
      <c r="B98">
        <v>2015</v>
      </c>
      <c r="C98" t="s">
        <v>382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388</v>
      </c>
      <c r="B99">
        <v>2014</v>
      </c>
      <c r="C99" t="s">
        <v>382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388</v>
      </c>
      <c r="B100">
        <v>2013</v>
      </c>
      <c r="C100" t="s">
        <v>382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388</v>
      </c>
      <c r="B101">
        <v>2012</v>
      </c>
      <c r="C101" t="s">
        <v>382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388</v>
      </c>
      <c r="B102">
        <v>2011</v>
      </c>
      <c r="C102" t="s">
        <v>382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388</v>
      </c>
      <c r="B103">
        <v>2010</v>
      </c>
      <c r="C103" t="s">
        <v>382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388</v>
      </c>
      <c r="B104">
        <v>2009</v>
      </c>
      <c r="C104" t="s">
        <v>382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388</v>
      </c>
      <c r="B105">
        <v>2008</v>
      </c>
      <c r="C105" t="s">
        <v>382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388</v>
      </c>
      <c r="B106">
        <v>2007</v>
      </c>
      <c r="C106" t="s">
        <v>382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388</v>
      </c>
      <c r="B107">
        <v>2006</v>
      </c>
      <c r="C107" t="s">
        <v>382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388</v>
      </c>
      <c r="B108">
        <v>2005</v>
      </c>
      <c r="C108" t="s">
        <v>382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388</v>
      </c>
      <c r="B109">
        <v>2004</v>
      </c>
      <c r="C109" t="s">
        <v>382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388</v>
      </c>
      <c r="B110">
        <v>2003</v>
      </c>
      <c r="C110" t="s">
        <v>382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388</v>
      </c>
      <c r="B111">
        <v>2002</v>
      </c>
      <c r="C111" t="s">
        <v>382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388</v>
      </c>
      <c r="B112">
        <v>2001</v>
      </c>
      <c r="C112" t="s">
        <v>382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388</v>
      </c>
      <c r="B113">
        <v>2000</v>
      </c>
      <c r="C113" t="s">
        <v>382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389</v>
      </c>
      <c r="B114">
        <v>2015</v>
      </c>
      <c r="C114" t="s">
        <v>390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389</v>
      </c>
      <c r="B115">
        <v>2014</v>
      </c>
      <c r="C115" t="s">
        <v>390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389</v>
      </c>
      <c r="B116">
        <v>2013</v>
      </c>
      <c r="C116" t="s">
        <v>390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389</v>
      </c>
      <c r="B117">
        <v>2012</v>
      </c>
      <c r="C117" t="s">
        <v>390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389</v>
      </c>
      <c r="B118">
        <v>2011</v>
      </c>
      <c r="C118" t="s">
        <v>390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389</v>
      </c>
      <c r="B119">
        <v>2010</v>
      </c>
      <c r="C119" t="s">
        <v>390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389</v>
      </c>
      <c r="B120">
        <v>2009</v>
      </c>
      <c r="C120" t="s">
        <v>390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389</v>
      </c>
      <c r="B121">
        <v>2008</v>
      </c>
      <c r="C121" t="s">
        <v>390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389</v>
      </c>
      <c r="B122">
        <v>2007</v>
      </c>
      <c r="C122" t="s">
        <v>390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389</v>
      </c>
      <c r="B123">
        <v>2006</v>
      </c>
      <c r="C123" t="s">
        <v>390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389</v>
      </c>
      <c r="B124">
        <v>2005</v>
      </c>
      <c r="C124" t="s">
        <v>390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389</v>
      </c>
      <c r="B125">
        <v>2004</v>
      </c>
      <c r="C125" t="s">
        <v>390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389</v>
      </c>
      <c r="B126">
        <v>2003</v>
      </c>
      <c r="C126" t="s">
        <v>390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389</v>
      </c>
      <c r="B127">
        <v>2002</v>
      </c>
      <c r="C127" t="s">
        <v>390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389</v>
      </c>
      <c r="B128">
        <v>2001</v>
      </c>
      <c r="C128" t="s">
        <v>390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389</v>
      </c>
      <c r="B129">
        <v>2000</v>
      </c>
      <c r="C129" t="s">
        <v>390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391</v>
      </c>
      <c r="B130">
        <v>2015</v>
      </c>
      <c r="C130" t="s">
        <v>390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391</v>
      </c>
      <c r="B131">
        <v>2014</v>
      </c>
      <c r="C131" t="s">
        <v>390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391</v>
      </c>
      <c r="B132">
        <v>2013</v>
      </c>
      <c r="C132" t="s">
        <v>390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391</v>
      </c>
      <c r="B133">
        <v>2012</v>
      </c>
      <c r="C133" t="s">
        <v>390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391</v>
      </c>
      <c r="B134">
        <v>2011</v>
      </c>
      <c r="C134" t="s">
        <v>390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391</v>
      </c>
      <c r="B135">
        <v>2010</v>
      </c>
      <c r="C135" t="s">
        <v>390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391</v>
      </c>
      <c r="B136">
        <v>2009</v>
      </c>
      <c r="C136" t="s">
        <v>390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391</v>
      </c>
      <c r="B137">
        <v>2008</v>
      </c>
      <c r="C137" t="s">
        <v>390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391</v>
      </c>
      <c r="B138">
        <v>2007</v>
      </c>
      <c r="C138" t="s">
        <v>390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391</v>
      </c>
      <c r="B139">
        <v>2006</v>
      </c>
      <c r="C139" t="s">
        <v>390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391</v>
      </c>
      <c r="B140">
        <v>2005</v>
      </c>
      <c r="C140" t="s">
        <v>390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391</v>
      </c>
      <c r="B141">
        <v>2004</v>
      </c>
      <c r="C141" t="s">
        <v>390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391</v>
      </c>
      <c r="B142">
        <v>2003</v>
      </c>
      <c r="C142" t="s">
        <v>390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391</v>
      </c>
      <c r="B143">
        <v>2002</v>
      </c>
      <c r="C143" t="s">
        <v>390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391</v>
      </c>
      <c r="B144">
        <v>2001</v>
      </c>
      <c r="C144" t="s">
        <v>390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391</v>
      </c>
      <c r="B145">
        <v>2000</v>
      </c>
      <c r="C145" t="s">
        <v>390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392</v>
      </c>
      <c r="B146">
        <v>2015</v>
      </c>
      <c r="C146" t="s">
        <v>382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392</v>
      </c>
      <c r="B147">
        <v>2014</v>
      </c>
      <c r="C147" t="s">
        <v>382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392</v>
      </c>
      <c r="B148">
        <v>2013</v>
      </c>
      <c r="C148" t="s">
        <v>382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392</v>
      </c>
      <c r="B149">
        <v>2012</v>
      </c>
      <c r="C149" t="s">
        <v>382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392</v>
      </c>
      <c r="B150">
        <v>2011</v>
      </c>
      <c r="C150" t="s">
        <v>382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392</v>
      </c>
      <c r="B151">
        <v>2010</v>
      </c>
      <c r="C151" t="s">
        <v>382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392</v>
      </c>
      <c r="B152">
        <v>2009</v>
      </c>
      <c r="C152" t="s">
        <v>382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392</v>
      </c>
      <c r="B153">
        <v>2008</v>
      </c>
      <c r="C153" t="s">
        <v>382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392</v>
      </c>
      <c r="B154">
        <v>2007</v>
      </c>
      <c r="C154" t="s">
        <v>382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392</v>
      </c>
      <c r="B155">
        <v>2006</v>
      </c>
      <c r="C155" t="s">
        <v>382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392</v>
      </c>
      <c r="B156">
        <v>2005</v>
      </c>
      <c r="C156" t="s">
        <v>382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392</v>
      </c>
      <c r="B157">
        <v>2004</v>
      </c>
      <c r="C157" t="s">
        <v>382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392</v>
      </c>
      <c r="B158">
        <v>2003</v>
      </c>
      <c r="C158" t="s">
        <v>382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392</v>
      </c>
      <c r="B159">
        <v>2002</v>
      </c>
      <c r="C159" t="s">
        <v>382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392</v>
      </c>
      <c r="B160">
        <v>2001</v>
      </c>
      <c r="C160" t="s">
        <v>382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392</v>
      </c>
      <c r="B161">
        <v>2000</v>
      </c>
      <c r="C161" t="s">
        <v>382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393</v>
      </c>
      <c r="B162">
        <v>2015</v>
      </c>
      <c r="C162" t="s">
        <v>382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393</v>
      </c>
      <c r="B163">
        <v>2014</v>
      </c>
      <c r="C163" t="s">
        <v>382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393</v>
      </c>
      <c r="B164">
        <v>2013</v>
      </c>
      <c r="C164" t="s">
        <v>382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393</v>
      </c>
      <c r="B165">
        <v>2012</v>
      </c>
      <c r="C165" t="s">
        <v>382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393</v>
      </c>
      <c r="B166">
        <v>2011</v>
      </c>
      <c r="C166" t="s">
        <v>382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393</v>
      </c>
      <c r="B167">
        <v>2010</v>
      </c>
      <c r="C167" t="s">
        <v>382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393</v>
      </c>
      <c r="B168">
        <v>2009</v>
      </c>
      <c r="C168" t="s">
        <v>382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393</v>
      </c>
      <c r="B169">
        <v>2008</v>
      </c>
      <c r="C169" t="s">
        <v>382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393</v>
      </c>
      <c r="B170">
        <v>2007</v>
      </c>
      <c r="C170" t="s">
        <v>382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393</v>
      </c>
      <c r="B171">
        <v>2006</v>
      </c>
      <c r="C171" t="s">
        <v>382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393</v>
      </c>
      <c r="B172">
        <v>2005</v>
      </c>
      <c r="C172" t="s">
        <v>382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393</v>
      </c>
      <c r="B173">
        <v>2004</v>
      </c>
      <c r="C173" t="s">
        <v>382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393</v>
      </c>
      <c r="B174">
        <v>2003</v>
      </c>
      <c r="C174" t="s">
        <v>382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393</v>
      </c>
      <c r="B175">
        <v>2002</v>
      </c>
      <c r="C175" t="s">
        <v>382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393</v>
      </c>
      <c r="B176">
        <v>2001</v>
      </c>
      <c r="C176" t="s">
        <v>382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393</v>
      </c>
      <c r="B177">
        <v>2000</v>
      </c>
      <c r="C177" t="s">
        <v>382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394</v>
      </c>
      <c r="B178">
        <v>2015</v>
      </c>
      <c r="C178" t="s">
        <v>382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394</v>
      </c>
      <c r="B179">
        <v>2014</v>
      </c>
      <c r="C179" t="s">
        <v>382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394</v>
      </c>
      <c r="B180">
        <v>2013</v>
      </c>
      <c r="C180" t="s">
        <v>382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394</v>
      </c>
      <c r="B181">
        <v>2012</v>
      </c>
      <c r="C181" t="s">
        <v>382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394</v>
      </c>
      <c r="B182">
        <v>2011</v>
      </c>
      <c r="C182" t="s">
        <v>382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394</v>
      </c>
      <c r="B183">
        <v>2010</v>
      </c>
      <c r="C183" t="s">
        <v>382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394</v>
      </c>
      <c r="B184">
        <v>2009</v>
      </c>
      <c r="C184" t="s">
        <v>382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394</v>
      </c>
      <c r="B185">
        <v>2008</v>
      </c>
      <c r="C185" t="s">
        <v>382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394</v>
      </c>
      <c r="B186">
        <v>2007</v>
      </c>
      <c r="C186" t="s">
        <v>382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394</v>
      </c>
      <c r="B187">
        <v>2006</v>
      </c>
      <c r="C187" t="s">
        <v>382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394</v>
      </c>
      <c r="B188">
        <v>2005</v>
      </c>
      <c r="C188" t="s">
        <v>382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394</v>
      </c>
      <c r="B189">
        <v>2004</v>
      </c>
      <c r="C189" t="s">
        <v>382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394</v>
      </c>
      <c r="B190">
        <v>2003</v>
      </c>
      <c r="C190" t="s">
        <v>382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394</v>
      </c>
      <c r="B191">
        <v>2002</v>
      </c>
      <c r="C191" t="s">
        <v>382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394</v>
      </c>
      <c r="B192">
        <v>2001</v>
      </c>
      <c r="C192" t="s">
        <v>382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394</v>
      </c>
      <c r="B193">
        <v>2000</v>
      </c>
      <c r="C193" t="s">
        <v>382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395</v>
      </c>
      <c r="B194">
        <v>2015</v>
      </c>
      <c r="C194" t="s">
        <v>382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395</v>
      </c>
      <c r="B195">
        <v>2014</v>
      </c>
      <c r="C195" t="s">
        <v>382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395</v>
      </c>
      <c r="B196">
        <v>2013</v>
      </c>
      <c r="C196" t="s">
        <v>382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395</v>
      </c>
      <c r="B197">
        <v>2012</v>
      </c>
      <c r="C197" t="s">
        <v>382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395</v>
      </c>
      <c r="B198">
        <v>2011</v>
      </c>
      <c r="C198" t="s">
        <v>382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395</v>
      </c>
      <c r="B199">
        <v>2010</v>
      </c>
      <c r="C199" t="s">
        <v>382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395</v>
      </c>
      <c r="B200">
        <v>2009</v>
      </c>
      <c r="C200" t="s">
        <v>382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395</v>
      </c>
      <c r="B201">
        <v>2008</v>
      </c>
      <c r="C201" t="s">
        <v>382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395</v>
      </c>
      <c r="B202">
        <v>2007</v>
      </c>
      <c r="C202" t="s">
        <v>382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395</v>
      </c>
      <c r="B203">
        <v>2006</v>
      </c>
      <c r="C203" t="s">
        <v>382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395</v>
      </c>
      <c r="B204">
        <v>2005</v>
      </c>
      <c r="C204" t="s">
        <v>382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395</v>
      </c>
      <c r="B205">
        <v>2004</v>
      </c>
      <c r="C205" t="s">
        <v>382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395</v>
      </c>
      <c r="B206">
        <v>2003</v>
      </c>
      <c r="C206" t="s">
        <v>382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395</v>
      </c>
      <c r="B207">
        <v>2002</v>
      </c>
      <c r="C207" t="s">
        <v>382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395</v>
      </c>
      <c r="B208">
        <v>2001</v>
      </c>
      <c r="C208" t="s">
        <v>382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395</v>
      </c>
      <c r="B209">
        <v>2000</v>
      </c>
      <c r="C209" t="s">
        <v>382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396</v>
      </c>
      <c r="B210">
        <v>2015</v>
      </c>
      <c r="C210" t="s">
        <v>382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396</v>
      </c>
      <c r="B211">
        <v>2014</v>
      </c>
      <c r="C211" t="s">
        <v>382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396</v>
      </c>
      <c r="B212">
        <v>2013</v>
      </c>
      <c r="C212" t="s">
        <v>382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396</v>
      </c>
      <c r="B213">
        <v>2012</v>
      </c>
      <c r="C213" t="s">
        <v>382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396</v>
      </c>
      <c r="B214">
        <v>2011</v>
      </c>
      <c r="C214" t="s">
        <v>382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396</v>
      </c>
      <c r="B215">
        <v>2010</v>
      </c>
      <c r="C215" t="s">
        <v>382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396</v>
      </c>
      <c r="B216">
        <v>2009</v>
      </c>
      <c r="C216" t="s">
        <v>382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396</v>
      </c>
      <c r="B217">
        <v>2008</v>
      </c>
      <c r="C217" t="s">
        <v>382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396</v>
      </c>
      <c r="B218">
        <v>2007</v>
      </c>
      <c r="C218" t="s">
        <v>382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396</v>
      </c>
      <c r="B219">
        <v>2006</v>
      </c>
      <c r="C219" t="s">
        <v>382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396</v>
      </c>
      <c r="B220">
        <v>2005</v>
      </c>
      <c r="C220" t="s">
        <v>382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396</v>
      </c>
      <c r="B221">
        <v>2004</v>
      </c>
      <c r="C221" t="s">
        <v>382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396</v>
      </c>
      <c r="B222">
        <v>2003</v>
      </c>
      <c r="C222" t="s">
        <v>382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396</v>
      </c>
      <c r="B223">
        <v>2002</v>
      </c>
      <c r="C223" t="s">
        <v>382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396</v>
      </c>
      <c r="B224">
        <v>2001</v>
      </c>
      <c r="C224" t="s">
        <v>382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396</v>
      </c>
      <c r="B225">
        <v>2000</v>
      </c>
      <c r="C225" t="s">
        <v>382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397</v>
      </c>
      <c r="B226">
        <v>2015</v>
      </c>
      <c r="C226" t="s">
        <v>382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397</v>
      </c>
      <c r="B227">
        <v>2014</v>
      </c>
      <c r="C227" t="s">
        <v>382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397</v>
      </c>
      <c r="B228">
        <v>2013</v>
      </c>
      <c r="C228" t="s">
        <v>382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397</v>
      </c>
      <c r="B229">
        <v>2012</v>
      </c>
      <c r="C229" t="s">
        <v>382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397</v>
      </c>
      <c r="B230">
        <v>2011</v>
      </c>
      <c r="C230" t="s">
        <v>382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397</v>
      </c>
      <c r="B231">
        <v>2010</v>
      </c>
      <c r="C231" t="s">
        <v>382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397</v>
      </c>
      <c r="B232">
        <v>2009</v>
      </c>
      <c r="C232" t="s">
        <v>382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397</v>
      </c>
      <c r="B233">
        <v>2008</v>
      </c>
      <c r="C233" t="s">
        <v>382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397</v>
      </c>
      <c r="B234">
        <v>2007</v>
      </c>
      <c r="C234" t="s">
        <v>382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397</v>
      </c>
      <c r="B235">
        <v>2006</v>
      </c>
      <c r="C235" t="s">
        <v>382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397</v>
      </c>
      <c r="B236">
        <v>2005</v>
      </c>
      <c r="C236" t="s">
        <v>382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397</v>
      </c>
      <c r="B237">
        <v>2004</v>
      </c>
      <c r="C237" t="s">
        <v>382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397</v>
      </c>
      <c r="B238">
        <v>2003</v>
      </c>
      <c r="C238" t="s">
        <v>382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397</v>
      </c>
      <c r="B239">
        <v>2002</v>
      </c>
      <c r="C239" t="s">
        <v>382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397</v>
      </c>
      <c r="B240">
        <v>2001</v>
      </c>
      <c r="C240" t="s">
        <v>382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397</v>
      </c>
      <c r="B241">
        <v>2000</v>
      </c>
      <c r="C241" t="s">
        <v>382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398</v>
      </c>
      <c r="B242">
        <v>2015</v>
      </c>
      <c r="C242" t="s">
        <v>390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398</v>
      </c>
      <c r="B243">
        <v>2014</v>
      </c>
      <c r="C243" t="s">
        <v>390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398</v>
      </c>
      <c r="B244">
        <v>2013</v>
      </c>
      <c r="C244" t="s">
        <v>390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398</v>
      </c>
      <c r="B245">
        <v>2012</v>
      </c>
      <c r="C245" t="s">
        <v>390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398</v>
      </c>
      <c r="B246">
        <v>2011</v>
      </c>
      <c r="C246" t="s">
        <v>390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398</v>
      </c>
      <c r="B247">
        <v>2010</v>
      </c>
      <c r="C247" t="s">
        <v>390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398</v>
      </c>
      <c r="B248">
        <v>2009</v>
      </c>
      <c r="C248" t="s">
        <v>390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398</v>
      </c>
      <c r="B249">
        <v>2008</v>
      </c>
      <c r="C249" t="s">
        <v>390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398</v>
      </c>
      <c r="B250">
        <v>2007</v>
      </c>
      <c r="C250" t="s">
        <v>390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398</v>
      </c>
      <c r="B251">
        <v>2006</v>
      </c>
      <c r="C251" t="s">
        <v>390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398</v>
      </c>
      <c r="B252">
        <v>2005</v>
      </c>
      <c r="C252" t="s">
        <v>390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398</v>
      </c>
      <c r="B253">
        <v>2004</v>
      </c>
      <c r="C253" t="s">
        <v>390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398</v>
      </c>
      <c r="B254">
        <v>2003</v>
      </c>
      <c r="C254" t="s">
        <v>390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398</v>
      </c>
      <c r="B255">
        <v>2002</v>
      </c>
      <c r="C255" t="s">
        <v>390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398</v>
      </c>
      <c r="B256">
        <v>2001</v>
      </c>
      <c r="C256" t="s">
        <v>390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398</v>
      </c>
      <c r="B257">
        <v>2000</v>
      </c>
      <c r="C257" t="s">
        <v>390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399</v>
      </c>
      <c r="B258">
        <v>2015</v>
      </c>
      <c r="C258" t="s">
        <v>382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399</v>
      </c>
      <c r="B259">
        <v>2014</v>
      </c>
      <c r="C259" t="s">
        <v>382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399</v>
      </c>
      <c r="B260">
        <v>2013</v>
      </c>
      <c r="C260" t="s">
        <v>382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399</v>
      </c>
      <c r="B261">
        <v>2012</v>
      </c>
      <c r="C261" t="s">
        <v>382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399</v>
      </c>
      <c r="B262">
        <v>2011</v>
      </c>
      <c r="C262" t="s">
        <v>382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399</v>
      </c>
      <c r="B263">
        <v>2010</v>
      </c>
      <c r="C263" t="s">
        <v>382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399</v>
      </c>
      <c r="B264">
        <v>2009</v>
      </c>
      <c r="C264" t="s">
        <v>382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399</v>
      </c>
      <c r="B265">
        <v>2008</v>
      </c>
      <c r="C265" t="s">
        <v>382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399</v>
      </c>
      <c r="B266">
        <v>2007</v>
      </c>
      <c r="C266" t="s">
        <v>382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399</v>
      </c>
      <c r="B267">
        <v>2006</v>
      </c>
      <c r="C267" t="s">
        <v>382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399</v>
      </c>
      <c r="B268">
        <v>2005</v>
      </c>
      <c r="C268" t="s">
        <v>382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399</v>
      </c>
      <c r="B269">
        <v>2004</v>
      </c>
      <c r="C269" t="s">
        <v>382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399</v>
      </c>
      <c r="B270">
        <v>2003</v>
      </c>
      <c r="C270" t="s">
        <v>382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399</v>
      </c>
      <c r="B271">
        <v>2002</v>
      </c>
      <c r="C271" t="s">
        <v>382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399</v>
      </c>
      <c r="B272">
        <v>2001</v>
      </c>
      <c r="C272" t="s">
        <v>382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399</v>
      </c>
      <c r="B273">
        <v>2000</v>
      </c>
      <c r="C273" t="s">
        <v>382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400</v>
      </c>
      <c r="B274">
        <v>2015</v>
      </c>
      <c r="C274" t="s">
        <v>382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400</v>
      </c>
      <c r="B275">
        <v>2014</v>
      </c>
      <c r="C275" t="s">
        <v>382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400</v>
      </c>
      <c r="B276">
        <v>2013</v>
      </c>
      <c r="C276" t="s">
        <v>382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400</v>
      </c>
      <c r="B277">
        <v>2012</v>
      </c>
      <c r="C277" t="s">
        <v>382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400</v>
      </c>
      <c r="B278">
        <v>2011</v>
      </c>
      <c r="C278" t="s">
        <v>382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400</v>
      </c>
      <c r="B279">
        <v>2010</v>
      </c>
      <c r="C279" t="s">
        <v>382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400</v>
      </c>
      <c r="B280">
        <v>2009</v>
      </c>
      <c r="C280" t="s">
        <v>382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400</v>
      </c>
      <c r="B281">
        <v>2008</v>
      </c>
      <c r="C281" t="s">
        <v>382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400</v>
      </c>
      <c r="B282">
        <v>2007</v>
      </c>
      <c r="C282" t="s">
        <v>382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400</v>
      </c>
      <c r="B283">
        <v>2006</v>
      </c>
      <c r="C283" t="s">
        <v>382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400</v>
      </c>
      <c r="B284">
        <v>2005</v>
      </c>
      <c r="C284" t="s">
        <v>382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400</v>
      </c>
      <c r="B285">
        <v>2004</v>
      </c>
      <c r="C285" t="s">
        <v>382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400</v>
      </c>
      <c r="B286">
        <v>2003</v>
      </c>
      <c r="C286" t="s">
        <v>382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400</v>
      </c>
      <c r="B287">
        <v>2002</v>
      </c>
      <c r="C287" t="s">
        <v>382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400</v>
      </c>
      <c r="B288">
        <v>2001</v>
      </c>
      <c r="C288" t="s">
        <v>382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400</v>
      </c>
      <c r="B289">
        <v>2000</v>
      </c>
      <c r="C289" t="s">
        <v>382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401</v>
      </c>
      <c r="B290">
        <v>2015</v>
      </c>
      <c r="C290" t="s">
        <v>382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401</v>
      </c>
      <c r="B291">
        <v>2014</v>
      </c>
      <c r="C291" t="s">
        <v>382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401</v>
      </c>
      <c r="B292">
        <v>2013</v>
      </c>
      <c r="C292" t="s">
        <v>382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401</v>
      </c>
      <c r="B293">
        <v>2012</v>
      </c>
      <c r="C293" t="s">
        <v>382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401</v>
      </c>
      <c r="B294">
        <v>2011</v>
      </c>
      <c r="C294" t="s">
        <v>382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401</v>
      </c>
      <c r="B295">
        <v>2010</v>
      </c>
      <c r="C295" t="s">
        <v>382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401</v>
      </c>
      <c r="B296">
        <v>2009</v>
      </c>
      <c r="C296" t="s">
        <v>382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401</v>
      </c>
      <c r="B297">
        <v>2008</v>
      </c>
      <c r="C297" t="s">
        <v>382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401</v>
      </c>
      <c r="B298">
        <v>2007</v>
      </c>
      <c r="C298" t="s">
        <v>382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401</v>
      </c>
      <c r="B299">
        <v>2006</v>
      </c>
      <c r="C299" t="s">
        <v>382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401</v>
      </c>
      <c r="B300">
        <v>2005</v>
      </c>
      <c r="C300" t="s">
        <v>382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401</v>
      </c>
      <c r="B301">
        <v>2004</v>
      </c>
      <c r="C301" t="s">
        <v>382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401</v>
      </c>
      <c r="B302">
        <v>2003</v>
      </c>
      <c r="C302" t="s">
        <v>382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401</v>
      </c>
      <c r="B303">
        <v>2002</v>
      </c>
      <c r="C303" t="s">
        <v>382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401</v>
      </c>
      <c r="B304">
        <v>2001</v>
      </c>
      <c r="C304" t="s">
        <v>382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401</v>
      </c>
      <c r="B305">
        <v>2000</v>
      </c>
      <c r="C305" t="s">
        <v>382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402</v>
      </c>
      <c r="B306">
        <v>2015</v>
      </c>
      <c r="C306" t="s">
        <v>382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402</v>
      </c>
      <c r="B307">
        <v>2014</v>
      </c>
      <c r="C307" t="s">
        <v>382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402</v>
      </c>
      <c r="B308">
        <v>2013</v>
      </c>
      <c r="C308" t="s">
        <v>382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402</v>
      </c>
      <c r="B309">
        <v>2012</v>
      </c>
      <c r="C309" t="s">
        <v>382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402</v>
      </c>
      <c r="B310">
        <v>2011</v>
      </c>
      <c r="C310" t="s">
        <v>382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402</v>
      </c>
      <c r="B311">
        <v>2010</v>
      </c>
      <c r="C311" t="s">
        <v>382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402</v>
      </c>
      <c r="B312">
        <v>2009</v>
      </c>
      <c r="C312" t="s">
        <v>382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402</v>
      </c>
      <c r="B313">
        <v>2008</v>
      </c>
      <c r="C313" t="s">
        <v>382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402</v>
      </c>
      <c r="B314">
        <v>2007</v>
      </c>
      <c r="C314" t="s">
        <v>382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402</v>
      </c>
      <c r="B315">
        <v>2006</v>
      </c>
      <c r="C315" t="s">
        <v>382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402</v>
      </c>
      <c r="B316">
        <v>2005</v>
      </c>
      <c r="C316" t="s">
        <v>382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402</v>
      </c>
      <c r="B317">
        <v>2004</v>
      </c>
      <c r="C317" t="s">
        <v>382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402</v>
      </c>
      <c r="B318">
        <v>2003</v>
      </c>
      <c r="C318" t="s">
        <v>382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402</v>
      </c>
      <c r="B319">
        <v>2002</v>
      </c>
      <c r="C319" t="s">
        <v>382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402</v>
      </c>
      <c r="B320">
        <v>2001</v>
      </c>
      <c r="C320" t="s">
        <v>382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402</v>
      </c>
      <c r="B321">
        <v>2000</v>
      </c>
      <c r="C321" t="s">
        <v>382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403</v>
      </c>
      <c r="B322">
        <v>2015</v>
      </c>
      <c r="C322" t="s">
        <v>382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403</v>
      </c>
      <c r="B323">
        <v>2014</v>
      </c>
      <c r="C323" t="s">
        <v>382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403</v>
      </c>
      <c r="B324">
        <v>2013</v>
      </c>
      <c r="C324" t="s">
        <v>382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403</v>
      </c>
      <c r="B325">
        <v>2012</v>
      </c>
      <c r="C325" t="s">
        <v>382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403</v>
      </c>
      <c r="B326">
        <v>2011</v>
      </c>
      <c r="C326" t="s">
        <v>382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403</v>
      </c>
      <c r="B327">
        <v>2010</v>
      </c>
      <c r="C327" t="s">
        <v>382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403</v>
      </c>
      <c r="B328">
        <v>2009</v>
      </c>
      <c r="C328" t="s">
        <v>382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403</v>
      </c>
      <c r="B329">
        <v>2008</v>
      </c>
      <c r="C329" t="s">
        <v>382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403</v>
      </c>
      <c r="B330">
        <v>2007</v>
      </c>
      <c r="C330" t="s">
        <v>382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403</v>
      </c>
      <c r="B331">
        <v>2006</v>
      </c>
      <c r="C331" t="s">
        <v>382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403</v>
      </c>
      <c r="B332">
        <v>2005</v>
      </c>
      <c r="C332" t="s">
        <v>382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403</v>
      </c>
      <c r="B333">
        <v>2004</v>
      </c>
      <c r="C333" t="s">
        <v>382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403</v>
      </c>
      <c r="B334">
        <v>2003</v>
      </c>
      <c r="C334" t="s">
        <v>382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403</v>
      </c>
      <c r="B335">
        <v>2002</v>
      </c>
      <c r="C335" t="s">
        <v>382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403</v>
      </c>
      <c r="B336">
        <v>2001</v>
      </c>
      <c r="C336" t="s">
        <v>382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403</v>
      </c>
      <c r="B337">
        <v>2000</v>
      </c>
      <c r="C337" t="s">
        <v>382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404</v>
      </c>
      <c r="B338">
        <v>2015</v>
      </c>
      <c r="C338" t="s">
        <v>382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404</v>
      </c>
      <c r="B339">
        <v>2014</v>
      </c>
      <c r="C339" t="s">
        <v>382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404</v>
      </c>
      <c r="B340">
        <v>2013</v>
      </c>
      <c r="C340" t="s">
        <v>382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404</v>
      </c>
      <c r="B341">
        <v>2012</v>
      </c>
      <c r="C341" t="s">
        <v>382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404</v>
      </c>
      <c r="B342">
        <v>2011</v>
      </c>
      <c r="C342" t="s">
        <v>382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404</v>
      </c>
      <c r="B343">
        <v>2010</v>
      </c>
      <c r="C343" t="s">
        <v>382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404</v>
      </c>
      <c r="B344">
        <v>2009</v>
      </c>
      <c r="C344" t="s">
        <v>382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404</v>
      </c>
      <c r="B345">
        <v>2008</v>
      </c>
      <c r="C345" t="s">
        <v>382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404</v>
      </c>
      <c r="B346">
        <v>2007</v>
      </c>
      <c r="C346" t="s">
        <v>382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404</v>
      </c>
      <c r="B347">
        <v>2006</v>
      </c>
      <c r="C347" t="s">
        <v>382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404</v>
      </c>
      <c r="B348">
        <v>2005</v>
      </c>
      <c r="C348" t="s">
        <v>382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404</v>
      </c>
      <c r="B349">
        <v>2004</v>
      </c>
      <c r="C349" t="s">
        <v>382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404</v>
      </c>
      <c r="B350">
        <v>2003</v>
      </c>
      <c r="C350" t="s">
        <v>382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404</v>
      </c>
      <c r="B351">
        <v>2002</v>
      </c>
      <c r="C351" t="s">
        <v>382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404</v>
      </c>
      <c r="B352">
        <v>2001</v>
      </c>
      <c r="C352" t="s">
        <v>382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404</v>
      </c>
      <c r="B353">
        <v>2000</v>
      </c>
      <c r="C353" t="s">
        <v>382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405</v>
      </c>
      <c r="B354">
        <v>2015</v>
      </c>
      <c r="C354" t="s">
        <v>382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405</v>
      </c>
      <c r="B355">
        <v>2014</v>
      </c>
      <c r="C355" t="s">
        <v>382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405</v>
      </c>
      <c r="B356">
        <v>2013</v>
      </c>
      <c r="C356" t="s">
        <v>382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405</v>
      </c>
      <c r="B357">
        <v>2012</v>
      </c>
      <c r="C357" t="s">
        <v>382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405</v>
      </c>
      <c r="B358">
        <v>2011</v>
      </c>
      <c r="C358" t="s">
        <v>382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405</v>
      </c>
      <c r="B359">
        <v>2010</v>
      </c>
      <c r="C359" t="s">
        <v>382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405</v>
      </c>
      <c r="B360">
        <v>2009</v>
      </c>
      <c r="C360" t="s">
        <v>382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405</v>
      </c>
      <c r="B361">
        <v>2008</v>
      </c>
      <c r="C361" t="s">
        <v>382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405</v>
      </c>
      <c r="B362">
        <v>2007</v>
      </c>
      <c r="C362" t="s">
        <v>382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405</v>
      </c>
      <c r="B363">
        <v>2006</v>
      </c>
      <c r="C363" t="s">
        <v>382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405</v>
      </c>
      <c r="B364">
        <v>2005</v>
      </c>
      <c r="C364" t="s">
        <v>382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405</v>
      </c>
      <c r="B365">
        <v>2004</v>
      </c>
      <c r="C365" t="s">
        <v>382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405</v>
      </c>
      <c r="B366">
        <v>2003</v>
      </c>
      <c r="C366" t="s">
        <v>382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405</v>
      </c>
      <c r="B367">
        <v>2002</v>
      </c>
      <c r="C367" t="s">
        <v>382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405</v>
      </c>
      <c r="B368">
        <v>2001</v>
      </c>
      <c r="C368" t="s">
        <v>382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405</v>
      </c>
      <c r="B369">
        <v>2000</v>
      </c>
      <c r="C369" t="s">
        <v>382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406</v>
      </c>
      <c r="B370">
        <v>2015</v>
      </c>
      <c r="C370" t="s">
        <v>382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406</v>
      </c>
      <c r="B371">
        <v>2014</v>
      </c>
      <c r="C371" t="s">
        <v>382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406</v>
      </c>
      <c r="B372">
        <v>2013</v>
      </c>
      <c r="C372" t="s">
        <v>382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406</v>
      </c>
      <c r="B373">
        <v>2012</v>
      </c>
      <c r="C373" t="s">
        <v>382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406</v>
      </c>
      <c r="B374">
        <v>2011</v>
      </c>
      <c r="C374" t="s">
        <v>382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406</v>
      </c>
      <c r="B375">
        <v>2010</v>
      </c>
      <c r="C375" t="s">
        <v>382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406</v>
      </c>
      <c r="B376">
        <v>2009</v>
      </c>
      <c r="C376" t="s">
        <v>382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406</v>
      </c>
      <c r="B377">
        <v>2008</v>
      </c>
      <c r="C377" t="s">
        <v>382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406</v>
      </c>
      <c r="B378">
        <v>2007</v>
      </c>
      <c r="C378" t="s">
        <v>382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406</v>
      </c>
      <c r="B379">
        <v>2006</v>
      </c>
      <c r="C379" t="s">
        <v>382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406</v>
      </c>
      <c r="B380">
        <v>2005</v>
      </c>
      <c r="C380" t="s">
        <v>382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406</v>
      </c>
      <c r="B381">
        <v>2004</v>
      </c>
      <c r="C381" t="s">
        <v>382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406</v>
      </c>
      <c r="B382">
        <v>2003</v>
      </c>
      <c r="C382" t="s">
        <v>382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406</v>
      </c>
      <c r="B383">
        <v>2002</v>
      </c>
      <c r="C383" t="s">
        <v>382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406</v>
      </c>
      <c r="B384">
        <v>2001</v>
      </c>
      <c r="C384" t="s">
        <v>382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406</v>
      </c>
      <c r="B385">
        <v>2000</v>
      </c>
      <c r="C385" t="s">
        <v>382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407</v>
      </c>
      <c r="B386">
        <v>2015</v>
      </c>
      <c r="C386" t="s">
        <v>390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407</v>
      </c>
      <c r="B387">
        <v>2014</v>
      </c>
      <c r="C387" t="s">
        <v>390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407</v>
      </c>
      <c r="B388">
        <v>2013</v>
      </c>
      <c r="C388" t="s">
        <v>390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407</v>
      </c>
      <c r="B389">
        <v>2012</v>
      </c>
      <c r="C389" t="s">
        <v>390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407</v>
      </c>
      <c r="B390">
        <v>2011</v>
      </c>
      <c r="C390" t="s">
        <v>390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407</v>
      </c>
      <c r="B391">
        <v>2010</v>
      </c>
      <c r="C391" t="s">
        <v>390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407</v>
      </c>
      <c r="B392">
        <v>2009</v>
      </c>
      <c r="C392" t="s">
        <v>390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407</v>
      </c>
      <c r="B393">
        <v>2008</v>
      </c>
      <c r="C393" t="s">
        <v>390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407</v>
      </c>
      <c r="B394">
        <v>2007</v>
      </c>
      <c r="C394" t="s">
        <v>390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407</v>
      </c>
      <c r="B395">
        <v>2006</v>
      </c>
      <c r="C395" t="s">
        <v>390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407</v>
      </c>
      <c r="B396">
        <v>2005</v>
      </c>
      <c r="C396" t="s">
        <v>390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407</v>
      </c>
      <c r="B397">
        <v>2004</v>
      </c>
      <c r="C397" t="s">
        <v>390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407</v>
      </c>
      <c r="B398">
        <v>2003</v>
      </c>
      <c r="C398" t="s">
        <v>390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407</v>
      </c>
      <c r="B399">
        <v>2002</v>
      </c>
      <c r="C399" t="s">
        <v>390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407</v>
      </c>
      <c r="B400">
        <v>2001</v>
      </c>
      <c r="C400" t="s">
        <v>390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407</v>
      </c>
      <c r="B401">
        <v>2000</v>
      </c>
      <c r="C401" t="s">
        <v>390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408</v>
      </c>
      <c r="B402">
        <v>2015</v>
      </c>
      <c r="C402" t="s">
        <v>382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408</v>
      </c>
      <c r="B403">
        <v>2014</v>
      </c>
      <c r="C403" t="s">
        <v>382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408</v>
      </c>
      <c r="B404">
        <v>2013</v>
      </c>
      <c r="C404" t="s">
        <v>382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408</v>
      </c>
      <c r="B405">
        <v>2012</v>
      </c>
      <c r="C405" t="s">
        <v>382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408</v>
      </c>
      <c r="B406">
        <v>2011</v>
      </c>
      <c r="C406" t="s">
        <v>382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408</v>
      </c>
      <c r="B407">
        <v>2010</v>
      </c>
      <c r="C407" t="s">
        <v>382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408</v>
      </c>
      <c r="B408">
        <v>2009</v>
      </c>
      <c r="C408" t="s">
        <v>382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408</v>
      </c>
      <c r="B409">
        <v>2008</v>
      </c>
      <c r="C409" t="s">
        <v>382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408</v>
      </c>
      <c r="B410">
        <v>2007</v>
      </c>
      <c r="C410" t="s">
        <v>382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408</v>
      </c>
      <c r="B411">
        <v>2006</v>
      </c>
      <c r="C411" t="s">
        <v>382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408</v>
      </c>
      <c r="B412">
        <v>2005</v>
      </c>
      <c r="C412" t="s">
        <v>382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408</v>
      </c>
      <c r="B413">
        <v>2004</v>
      </c>
      <c r="C413" t="s">
        <v>382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408</v>
      </c>
      <c r="B414">
        <v>2003</v>
      </c>
      <c r="C414" t="s">
        <v>382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408</v>
      </c>
      <c r="B415">
        <v>2002</v>
      </c>
      <c r="C415" t="s">
        <v>382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408</v>
      </c>
      <c r="B416">
        <v>2001</v>
      </c>
      <c r="C416" t="s">
        <v>382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408</v>
      </c>
      <c r="B417">
        <v>2000</v>
      </c>
      <c r="C417" t="s">
        <v>382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409</v>
      </c>
      <c r="B418">
        <v>2015</v>
      </c>
      <c r="C418" t="s">
        <v>382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409</v>
      </c>
      <c r="B419">
        <v>2014</v>
      </c>
      <c r="C419" t="s">
        <v>382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409</v>
      </c>
      <c r="B420">
        <v>2013</v>
      </c>
      <c r="C420" t="s">
        <v>382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409</v>
      </c>
      <c r="B421">
        <v>2012</v>
      </c>
      <c r="C421" t="s">
        <v>382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409</v>
      </c>
      <c r="B422">
        <v>2011</v>
      </c>
      <c r="C422" t="s">
        <v>382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409</v>
      </c>
      <c r="B423">
        <v>2010</v>
      </c>
      <c r="C423" t="s">
        <v>382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409</v>
      </c>
      <c r="B424">
        <v>2009</v>
      </c>
      <c r="C424" t="s">
        <v>382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409</v>
      </c>
      <c r="B425">
        <v>2008</v>
      </c>
      <c r="C425" t="s">
        <v>382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409</v>
      </c>
      <c r="B426">
        <v>2007</v>
      </c>
      <c r="C426" t="s">
        <v>382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409</v>
      </c>
      <c r="B427">
        <v>2006</v>
      </c>
      <c r="C427" t="s">
        <v>382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409</v>
      </c>
      <c r="B428">
        <v>2005</v>
      </c>
      <c r="C428" t="s">
        <v>382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409</v>
      </c>
      <c r="B429">
        <v>2004</v>
      </c>
      <c r="C429" t="s">
        <v>382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409</v>
      </c>
      <c r="B430">
        <v>2003</v>
      </c>
      <c r="C430" t="s">
        <v>382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409</v>
      </c>
      <c r="B431">
        <v>2002</v>
      </c>
      <c r="C431" t="s">
        <v>382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409</v>
      </c>
      <c r="B432">
        <v>2001</v>
      </c>
      <c r="C432" t="s">
        <v>382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409</v>
      </c>
      <c r="B433">
        <v>2000</v>
      </c>
      <c r="C433" t="s">
        <v>382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410</v>
      </c>
      <c r="B434">
        <v>2015</v>
      </c>
      <c r="C434" t="s">
        <v>382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410</v>
      </c>
      <c r="B435">
        <v>2014</v>
      </c>
      <c r="C435" t="s">
        <v>382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410</v>
      </c>
      <c r="B436">
        <v>2013</v>
      </c>
      <c r="C436" t="s">
        <v>382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410</v>
      </c>
      <c r="B437">
        <v>2012</v>
      </c>
      <c r="C437" t="s">
        <v>382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410</v>
      </c>
      <c r="B438">
        <v>2011</v>
      </c>
      <c r="C438" t="s">
        <v>382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410</v>
      </c>
      <c r="B439">
        <v>2010</v>
      </c>
      <c r="C439" t="s">
        <v>382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410</v>
      </c>
      <c r="B440">
        <v>2009</v>
      </c>
      <c r="C440" t="s">
        <v>382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410</v>
      </c>
      <c r="B441">
        <v>2008</v>
      </c>
      <c r="C441" t="s">
        <v>382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410</v>
      </c>
      <c r="B442">
        <v>2007</v>
      </c>
      <c r="C442" t="s">
        <v>382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410</v>
      </c>
      <c r="B443">
        <v>2006</v>
      </c>
      <c r="C443" t="s">
        <v>382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410</v>
      </c>
      <c r="B444">
        <v>2005</v>
      </c>
      <c r="C444" t="s">
        <v>382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410</v>
      </c>
      <c r="B445">
        <v>2004</v>
      </c>
      <c r="C445" t="s">
        <v>382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410</v>
      </c>
      <c r="B446">
        <v>2003</v>
      </c>
      <c r="C446" t="s">
        <v>382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410</v>
      </c>
      <c r="B447">
        <v>2002</v>
      </c>
      <c r="C447" t="s">
        <v>382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410</v>
      </c>
      <c r="B448">
        <v>2001</v>
      </c>
      <c r="C448" t="s">
        <v>382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410</v>
      </c>
      <c r="B449">
        <v>2000</v>
      </c>
      <c r="C449" t="s">
        <v>382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411</v>
      </c>
      <c r="B450">
        <v>2015</v>
      </c>
      <c r="C450" t="s">
        <v>382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411</v>
      </c>
      <c r="B451">
        <v>2014</v>
      </c>
      <c r="C451" t="s">
        <v>382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411</v>
      </c>
      <c r="B452">
        <v>2013</v>
      </c>
      <c r="C452" t="s">
        <v>382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411</v>
      </c>
      <c r="B453">
        <v>2012</v>
      </c>
      <c r="C453" t="s">
        <v>382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411</v>
      </c>
      <c r="B454">
        <v>2011</v>
      </c>
      <c r="C454" t="s">
        <v>382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411</v>
      </c>
      <c r="B455">
        <v>2010</v>
      </c>
      <c r="C455" t="s">
        <v>382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411</v>
      </c>
      <c r="B456">
        <v>2009</v>
      </c>
      <c r="C456" t="s">
        <v>382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411</v>
      </c>
      <c r="B457">
        <v>2008</v>
      </c>
      <c r="C457" t="s">
        <v>382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411</v>
      </c>
      <c r="B458">
        <v>2007</v>
      </c>
      <c r="C458" t="s">
        <v>382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411</v>
      </c>
      <c r="B459">
        <v>2006</v>
      </c>
      <c r="C459" t="s">
        <v>382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411</v>
      </c>
      <c r="B460">
        <v>2005</v>
      </c>
      <c r="C460" t="s">
        <v>382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411</v>
      </c>
      <c r="B461">
        <v>2004</v>
      </c>
      <c r="C461" t="s">
        <v>382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411</v>
      </c>
      <c r="B462">
        <v>2003</v>
      </c>
      <c r="C462" t="s">
        <v>382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411</v>
      </c>
      <c r="B463">
        <v>2002</v>
      </c>
      <c r="C463" t="s">
        <v>382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411</v>
      </c>
      <c r="B464">
        <v>2001</v>
      </c>
      <c r="C464" t="s">
        <v>382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411</v>
      </c>
      <c r="B465">
        <v>2000</v>
      </c>
      <c r="C465" t="s">
        <v>382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412</v>
      </c>
      <c r="B466">
        <v>2015</v>
      </c>
      <c r="C466" t="s">
        <v>382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412</v>
      </c>
      <c r="B467">
        <v>2014</v>
      </c>
      <c r="C467" t="s">
        <v>382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412</v>
      </c>
      <c r="B468">
        <v>2013</v>
      </c>
      <c r="C468" t="s">
        <v>382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412</v>
      </c>
      <c r="B469">
        <v>2012</v>
      </c>
      <c r="C469" t="s">
        <v>382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412</v>
      </c>
      <c r="B470">
        <v>2011</v>
      </c>
      <c r="C470" t="s">
        <v>382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412</v>
      </c>
      <c r="B471">
        <v>2010</v>
      </c>
      <c r="C471" t="s">
        <v>382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412</v>
      </c>
      <c r="B472">
        <v>2009</v>
      </c>
      <c r="C472" t="s">
        <v>382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412</v>
      </c>
      <c r="B473">
        <v>2008</v>
      </c>
      <c r="C473" t="s">
        <v>382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412</v>
      </c>
      <c r="B474">
        <v>2007</v>
      </c>
      <c r="C474" t="s">
        <v>382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412</v>
      </c>
      <c r="B475">
        <v>2006</v>
      </c>
      <c r="C475" t="s">
        <v>382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412</v>
      </c>
      <c r="B476">
        <v>2005</v>
      </c>
      <c r="C476" t="s">
        <v>382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412</v>
      </c>
      <c r="B477">
        <v>2004</v>
      </c>
      <c r="C477" t="s">
        <v>382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412</v>
      </c>
      <c r="B478">
        <v>2003</v>
      </c>
      <c r="C478" t="s">
        <v>382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412</v>
      </c>
      <c r="B479">
        <v>2002</v>
      </c>
      <c r="C479" t="s">
        <v>382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412</v>
      </c>
      <c r="B480">
        <v>2001</v>
      </c>
      <c r="C480" t="s">
        <v>382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412</v>
      </c>
      <c r="B481">
        <v>2000</v>
      </c>
      <c r="C481" t="s">
        <v>382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413</v>
      </c>
      <c r="B482">
        <v>2015</v>
      </c>
      <c r="C482" t="s">
        <v>382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413</v>
      </c>
      <c r="B483">
        <v>2014</v>
      </c>
      <c r="C483" t="s">
        <v>382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413</v>
      </c>
      <c r="B484">
        <v>2013</v>
      </c>
      <c r="C484" t="s">
        <v>382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413</v>
      </c>
      <c r="B485">
        <v>2012</v>
      </c>
      <c r="C485" t="s">
        <v>382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413</v>
      </c>
      <c r="B486">
        <v>2011</v>
      </c>
      <c r="C486" t="s">
        <v>382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413</v>
      </c>
      <c r="B487">
        <v>2010</v>
      </c>
      <c r="C487" t="s">
        <v>382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413</v>
      </c>
      <c r="B488">
        <v>2009</v>
      </c>
      <c r="C488" t="s">
        <v>382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413</v>
      </c>
      <c r="B489">
        <v>2008</v>
      </c>
      <c r="C489" t="s">
        <v>382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413</v>
      </c>
      <c r="B490">
        <v>2007</v>
      </c>
      <c r="C490" t="s">
        <v>382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413</v>
      </c>
      <c r="B491">
        <v>2006</v>
      </c>
      <c r="C491" t="s">
        <v>382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413</v>
      </c>
      <c r="B492">
        <v>2005</v>
      </c>
      <c r="C492" t="s">
        <v>382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413</v>
      </c>
      <c r="B493">
        <v>2004</v>
      </c>
      <c r="C493" t="s">
        <v>382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413</v>
      </c>
      <c r="B494">
        <v>2003</v>
      </c>
      <c r="C494" t="s">
        <v>382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413</v>
      </c>
      <c r="B495">
        <v>2002</v>
      </c>
      <c r="C495" t="s">
        <v>382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413</v>
      </c>
      <c r="B496">
        <v>2001</v>
      </c>
      <c r="C496" t="s">
        <v>382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413</v>
      </c>
      <c r="B497">
        <v>2000</v>
      </c>
      <c r="C497" t="s">
        <v>382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414</v>
      </c>
      <c r="B498">
        <v>2015</v>
      </c>
      <c r="C498" t="s">
        <v>382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414</v>
      </c>
      <c r="B499">
        <v>2014</v>
      </c>
      <c r="C499" t="s">
        <v>382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414</v>
      </c>
      <c r="B500">
        <v>2013</v>
      </c>
      <c r="C500" t="s">
        <v>382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414</v>
      </c>
      <c r="B501">
        <v>2012</v>
      </c>
      <c r="C501" t="s">
        <v>382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414</v>
      </c>
      <c r="B502">
        <v>2011</v>
      </c>
      <c r="C502" t="s">
        <v>382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414</v>
      </c>
      <c r="B503">
        <v>2010</v>
      </c>
      <c r="C503" t="s">
        <v>382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414</v>
      </c>
      <c r="B504">
        <v>2009</v>
      </c>
      <c r="C504" t="s">
        <v>382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414</v>
      </c>
      <c r="B505">
        <v>2008</v>
      </c>
      <c r="C505" t="s">
        <v>382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414</v>
      </c>
      <c r="B506">
        <v>2007</v>
      </c>
      <c r="C506" t="s">
        <v>382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414</v>
      </c>
      <c r="B507">
        <v>2006</v>
      </c>
      <c r="C507" t="s">
        <v>382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414</v>
      </c>
      <c r="B508">
        <v>2005</v>
      </c>
      <c r="C508" t="s">
        <v>382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414</v>
      </c>
      <c r="B509">
        <v>2004</v>
      </c>
      <c r="C509" t="s">
        <v>382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414</v>
      </c>
      <c r="B510">
        <v>2003</v>
      </c>
      <c r="C510" t="s">
        <v>382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414</v>
      </c>
      <c r="B511">
        <v>2002</v>
      </c>
      <c r="C511" t="s">
        <v>382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414</v>
      </c>
      <c r="B512">
        <v>2001</v>
      </c>
      <c r="C512" t="s">
        <v>382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414</v>
      </c>
      <c r="B513">
        <v>2000</v>
      </c>
      <c r="C513" t="s">
        <v>382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415</v>
      </c>
      <c r="B514">
        <v>2015</v>
      </c>
      <c r="C514" t="s">
        <v>382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415</v>
      </c>
      <c r="B515">
        <v>2014</v>
      </c>
      <c r="C515" t="s">
        <v>382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415</v>
      </c>
      <c r="B516">
        <v>2013</v>
      </c>
      <c r="C516" t="s">
        <v>382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415</v>
      </c>
      <c r="B517">
        <v>2012</v>
      </c>
      <c r="C517" t="s">
        <v>382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415</v>
      </c>
      <c r="B518">
        <v>2011</v>
      </c>
      <c r="C518" t="s">
        <v>382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415</v>
      </c>
      <c r="B519">
        <v>2010</v>
      </c>
      <c r="C519" t="s">
        <v>382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415</v>
      </c>
      <c r="B520">
        <v>2009</v>
      </c>
      <c r="C520" t="s">
        <v>382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415</v>
      </c>
      <c r="B521">
        <v>2008</v>
      </c>
      <c r="C521" t="s">
        <v>382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415</v>
      </c>
      <c r="B522">
        <v>2007</v>
      </c>
      <c r="C522" t="s">
        <v>382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415</v>
      </c>
      <c r="B523">
        <v>2006</v>
      </c>
      <c r="C523" t="s">
        <v>382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415</v>
      </c>
      <c r="B524">
        <v>2005</v>
      </c>
      <c r="C524" t="s">
        <v>382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415</v>
      </c>
      <c r="B525">
        <v>2004</v>
      </c>
      <c r="C525" t="s">
        <v>382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415</v>
      </c>
      <c r="B526">
        <v>2003</v>
      </c>
      <c r="C526" t="s">
        <v>382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415</v>
      </c>
      <c r="B527">
        <v>2002</v>
      </c>
      <c r="C527" t="s">
        <v>382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415</v>
      </c>
      <c r="B528">
        <v>2001</v>
      </c>
      <c r="C528" t="s">
        <v>382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415</v>
      </c>
      <c r="B529">
        <v>2000</v>
      </c>
      <c r="C529" t="s">
        <v>382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416</v>
      </c>
      <c r="B530">
        <v>2015</v>
      </c>
      <c r="C530" t="s">
        <v>382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416</v>
      </c>
      <c r="B531">
        <v>2014</v>
      </c>
      <c r="C531" t="s">
        <v>382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416</v>
      </c>
      <c r="B532">
        <v>2013</v>
      </c>
      <c r="C532" t="s">
        <v>382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416</v>
      </c>
      <c r="B533">
        <v>2012</v>
      </c>
      <c r="C533" t="s">
        <v>382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416</v>
      </c>
      <c r="B534">
        <v>2011</v>
      </c>
      <c r="C534" t="s">
        <v>382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416</v>
      </c>
      <c r="B535">
        <v>2010</v>
      </c>
      <c r="C535" t="s">
        <v>382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416</v>
      </c>
      <c r="B536">
        <v>2009</v>
      </c>
      <c r="C536" t="s">
        <v>382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416</v>
      </c>
      <c r="B537">
        <v>2008</v>
      </c>
      <c r="C537" t="s">
        <v>382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416</v>
      </c>
      <c r="B538">
        <v>2007</v>
      </c>
      <c r="C538" t="s">
        <v>382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416</v>
      </c>
      <c r="B539">
        <v>2006</v>
      </c>
      <c r="C539" t="s">
        <v>382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416</v>
      </c>
      <c r="B540">
        <v>2005</v>
      </c>
      <c r="C540" t="s">
        <v>382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416</v>
      </c>
      <c r="B541">
        <v>2004</v>
      </c>
      <c r="C541" t="s">
        <v>382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416</v>
      </c>
      <c r="B542">
        <v>2003</v>
      </c>
      <c r="C542" t="s">
        <v>382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416</v>
      </c>
      <c r="B543">
        <v>2002</v>
      </c>
      <c r="C543" t="s">
        <v>382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416</v>
      </c>
      <c r="B544">
        <v>2001</v>
      </c>
      <c r="C544" t="s">
        <v>382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416</v>
      </c>
      <c r="B545">
        <v>2000</v>
      </c>
      <c r="C545" t="s">
        <v>382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417</v>
      </c>
      <c r="B546">
        <v>2015</v>
      </c>
      <c r="C546" t="s">
        <v>382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417</v>
      </c>
      <c r="B547">
        <v>2014</v>
      </c>
      <c r="C547" t="s">
        <v>382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417</v>
      </c>
      <c r="B548">
        <v>2013</v>
      </c>
      <c r="C548" t="s">
        <v>382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417</v>
      </c>
      <c r="B549">
        <v>2012</v>
      </c>
      <c r="C549" t="s">
        <v>382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417</v>
      </c>
      <c r="B550">
        <v>2011</v>
      </c>
      <c r="C550" t="s">
        <v>382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417</v>
      </c>
      <c r="B551">
        <v>2010</v>
      </c>
      <c r="C551" t="s">
        <v>382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417</v>
      </c>
      <c r="B552">
        <v>2009</v>
      </c>
      <c r="C552" t="s">
        <v>382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417</v>
      </c>
      <c r="B553">
        <v>2008</v>
      </c>
      <c r="C553" t="s">
        <v>382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417</v>
      </c>
      <c r="B554">
        <v>2007</v>
      </c>
      <c r="C554" t="s">
        <v>382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417</v>
      </c>
      <c r="B555">
        <v>2006</v>
      </c>
      <c r="C555" t="s">
        <v>382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417</v>
      </c>
      <c r="B556">
        <v>2005</v>
      </c>
      <c r="C556" t="s">
        <v>382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417</v>
      </c>
      <c r="B557">
        <v>2004</v>
      </c>
      <c r="C557" t="s">
        <v>382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417</v>
      </c>
      <c r="B558">
        <v>2003</v>
      </c>
      <c r="C558" t="s">
        <v>382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417</v>
      </c>
      <c r="B559">
        <v>2002</v>
      </c>
      <c r="C559" t="s">
        <v>382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417</v>
      </c>
      <c r="B560">
        <v>2001</v>
      </c>
      <c r="C560" t="s">
        <v>382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417</v>
      </c>
      <c r="B561">
        <v>2000</v>
      </c>
      <c r="C561" t="s">
        <v>382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418</v>
      </c>
      <c r="B562">
        <v>2015</v>
      </c>
      <c r="C562" t="s">
        <v>382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418</v>
      </c>
      <c r="B563">
        <v>2014</v>
      </c>
      <c r="C563" t="s">
        <v>382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418</v>
      </c>
      <c r="B564">
        <v>2013</v>
      </c>
      <c r="C564" t="s">
        <v>382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418</v>
      </c>
      <c r="B565">
        <v>2012</v>
      </c>
      <c r="C565" t="s">
        <v>382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418</v>
      </c>
      <c r="B566">
        <v>2011</v>
      </c>
      <c r="C566" t="s">
        <v>382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418</v>
      </c>
      <c r="B567">
        <v>2010</v>
      </c>
      <c r="C567" t="s">
        <v>382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418</v>
      </c>
      <c r="B568">
        <v>2009</v>
      </c>
      <c r="C568" t="s">
        <v>382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418</v>
      </c>
      <c r="B569">
        <v>2008</v>
      </c>
      <c r="C569" t="s">
        <v>382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418</v>
      </c>
      <c r="B570">
        <v>2007</v>
      </c>
      <c r="C570" t="s">
        <v>382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418</v>
      </c>
      <c r="B571">
        <v>2006</v>
      </c>
      <c r="C571" t="s">
        <v>382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418</v>
      </c>
      <c r="B572">
        <v>2005</v>
      </c>
      <c r="C572" t="s">
        <v>382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418</v>
      </c>
      <c r="B573">
        <v>2004</v>
      </c>
      <c r="C573" t="s">
        <v>382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418</v>
      </c>
      <c r="B574">
        <v>2003</v>
      </c>
      <c r="C574" t="s">
        <v>382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418</v>
      </c>
      <c r="B575">
        <v>2002</v>
      </c>
      <c r="C575" t="s">
        <v>382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418</v>
      </c>
      <c r="B576">
        <v>2001</v>
      </c>
      <c r="C576" t="s">
        <v>382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418</v>
      </c>
      <c r="B577">
        <v>2000</v>
      </c>
      <c r="C577" t="s">
        <v>382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419</v>
      </c>
      <c r="B578">
        <v>2015</v>
      </c>
      <c r="C578" t="s">
        <v>382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419</v>
      </c>
      <c r="B579">
        <v>2014</v>
      </c>
      <c r="C579" t="s">
        <v>382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419</v>
      </c>
      <c r="B580">
        <v>2013</v>
      </c>
      <c r="C580" t="s">
        <v>382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419</v>
      </c>
      <c r="B581">
        <v>2012</v>
      </c>
      <c r="C581" t="s">
        <v>382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419</v>
      </c>
      <c r="B582">
        <v>2011</v>
      </c>
      <c r="C582" t="s">
        <v>382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419</v>
      </c>
      <c r="B583">
        <v>2010</v>
      </c>
      <c r="C583" t="s">
        <v>382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419</v>
      </c>
      <c r="B584">
        <v>2009</v>
      </c>
      <c r="C584" t="s">
        <v>382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419</v>
      </c>
      <c r="B585">
        <v>2008</v>
      </c>
      <c r="C585" t="s">
        <v>382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419</v>
      </c>
      <c r="B586">
        <v>2007</v>
      </c>
      <c r="C586" t="s">
        <v>382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419</v>
      </c>
      <c r="B587">
        <v>2006</v>
      </c>
      <c r="C587" t="s">
        <v>382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419</v>
      </c>
      <c r="B588">
        <v>2005</v>
      </c>
      <c r="C588" t="s">
        <v>382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419</v>
      </c>
      <c r="B589">
        <v>2004</v>
      </c>
      <c r="C589" t="s">
        <v>382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419</v>
      </c>
      <c r="B590">
        <v>2003</v>
      </c>
      <c r="C590" t="s">
        <v>382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419</v>
      </c>
      <c r="B591">
        <v>2002</v>
      </c>
      <c r="C591" t="s">
        <v>382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419</v>
      </c>
      <c r="B592">
        <v>2001</v>
      </c>
      <c r="C592" t="s">
        <v>382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419</v>
      </c>
      <c r="B593">
        <v>2000</v>
      </c>
      <c r="C593" t="s">
        <v>382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420</v>
      </c>
      <c r="B594">
        <v>2015</v>
      </c>
      <c r="C594" t="s">
        <v>382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420</v>
      </c>
      <c r="B595">
        <v>2014</v>
      </c>
      <c r="C595" t="s">
        <v>382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420</v>
      </c>
      <c r="B596">
        <v>2013</v>
      </c>
      <c r="C596" t="s">
        <v>382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420</v>
      </c>
      <c r="B597">
        <v>2012</v>
      </c>
      <c r="C597" t="s">
        <v>382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420</v>
      </c>
      <c r="B598">
        <v>2011</v>
      </c>
      <c r="C598" t="s">
        <v>382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420</v>
      </c>
      <c r="B599">
        <v>2010</v>
      </c>
      <c r="C599" t="s">
        <v>382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420</v>
      </c>
      <c r="B600">
        <v>2009</v>
      </c>
      <c r="C600" t="s">
        <v>382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420</v>
      </c>
      <c r="B601">
        <v>2008</v>
      </c>
      <c r="C601" t="s">
        <v>382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420</v>
      </c>
      <c r="B602">
        <v>2007</v>
      </c>
      <c r="C602" t="s">
        <v>382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420</v>
      </c>
      <c r="B603">
        <v>2006</v>
      </c>
      <c r="C603" t="s">
        <v>382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420</v>
      </c>
      <c r="B604">
        <v>2005</v>
      </c>
      <c r="C604" t="s">
        <v>382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420</v>
      </c>
      <c r="B605">
        <v>2004</v>
      </c>
      <c r="C605" t="s">
        <v>382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420</v>
      </c>
      <c r="B606">
        <v>2003</v>
      </c>
      <c r="C606" t="s">
        <v>382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420</v>
      </c>
      <c r="B607">
        <v>2002</v>
      </c>
      <c r="C607" t="s">
        <v>382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420</v>
      </c>
      <c r="B608">
        <v>2001</v>
      </c>
      <c r="C608" t="s">
        <v>382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420</v>
      </c>
      <c r="B609">
        <v>2000</v>
      </c>
      <c r="C609" t="s">
        <v>382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421</v>
      </c>
      <c r="B610">
        <v>2015</v>
      </c>
      <c r="C610" t="s">
        <v>382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421</v>
      </c>
      <c r="B611">
        <v>2014</v>
      </c>
      <c r="C611" t="s">
        <v>382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421</v>
      </c>
      <c r="B612">
        <v>2013</v>
      </c>
      <c r="C612" t="s">
        <v>382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421</v>
      </c>
      <c r="B613">
        <v>2012</v>
      </c>
      <c r="C613" t="s">
        <v>382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421</v>
      </c>
      <c r="B614">
        <v>2011</v>
      </c>
      <c r="C614" t="s">
        <v>382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421</v>
      </c>
      <c r="B615">
        <v>2010</v>
      </c>
      <c r="C615" t="s">
        <v>382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421</v>
      </c>
      <c r="B616">
        <v>2009</v>
      </c>
      <c r="C616" t="s">
        <v>382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421</v>
      </c>
      <c r="B617">
        <v>2008</v>
      </c>
      <c r="C617" t="s">
        <v>382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421</v>
      </c>
      <c r="B618">
        <v>2007</v>
      </c>
      <c r="C618" t="s">
        <v>382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421</v>
      </c>
      <c r="B619">
        <v>2006</v>
      </c>
      <c r="C619" t="s">
        <v>382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421</v>
      </c>
      <c r="B620">
        <v>2005</v>
      </c>
      <c r="C620" t="s">
        <v>382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421</v>
      </c>
      <c r="B621">
        <v>2004</v>
      </c>
      <c r="C621" t="s">
        <v>382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421</v>
      </c>
      <c r="B622">
        <v>2003</v>
      </c>
      <c r="C622" t="s">
        <v>382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421</v>
      </c>
      <c r="B623">
        <v>2002</v>
      </c>
      <c r="C623" t="s">
        <v>382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421</v>
      </c>
      <c r="B624">
        <v>2001</v>
      </c>
      <c r="C624" t="s">
        <v>382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421</v>
      </c>
      <c r="B625">
        <v>2000</v>
      </c>
      <c r="C625" t="s">
        <v>382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422</v>
      </c>
      <c r="B626">
        <v>2013</v>
      </c>
      <c r="C626" t="s">
        <v>382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423</v>
      </c>
      <c r="B627">
        <v>2015</v>
      </c>
      <c r="C627" t="s">
        <v>382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423</v>
      </c>
      <c r="B628">
        <v>2014</v>
      </c>
      <c r="C628" t="s">
        <v>382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423</v>
      </c>
      <c r="B629">
        <v>2013</v>
      </c>
      <c r="C629" t="s">
        <v>382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423</v>
      </c>
      <c r="B630">
        <v>2012</v>
      </c>
      <c r="C630" t="s">
        <v>382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423</v>
      </c>
      <c r="B631">
        <v>2011</v>
      </c>
      <c r="C631" t="s">
        <v>382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423</v>
      </c>
      <c r="B632">
        <v>2010</v>
      </c>
      <c r="C632" t="s">
        <v>382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423</v>
      </c>
      <c r="B633">
        <v>2009</v>
      </c>
      <c r="C633" t="s">
        <v>382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423</v>
      </c>
      <c r="B634">
        <v>2008</v>
      </c>
      <c r="C634" t="s">
        <v>382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423</v>
      </c>
      <c r="B635">
        <v>2007</v>
      </c>
      <c r="C635" t="s">
        <v>382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423</v>
      </c>
      <c r="B636">
        <v>2006</v>
      </c>
      <c r="C636" t="s">
        <v>382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423</v>
      </c>
      <c r="B637">
        <v>2005</v>
      </c>
      <c r="C637" t="s">
        <v>382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423</v>
      </c>
      <c r="B638">
        <v>2004</v>
      </c>
      <c r="C638" t="s">
        <v>382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423</v>
      </c>
      <c r="B639">
        <v>2003</v>
      </c>
      <c r="C639" t="s">
        <v>382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423</v>
      </c>
      <c r="B640">
        <v>2002</v>
      </c>
      <c r="C640" t="s">
        <v>382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423</v>
      </c>
      <c r="B641">
        <v>2001</v>
      </c>
      <c r="C641" t="s">
        <v>382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423</v>
      </c>
      <c r="B642">
        <v>2000</v>
      </c>
      <c r="C642" t="s">
        <v>382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424</v>
      </c>
      <c r="B643">
        <v>2015</v>
      </c>
      <c r="C643" t="s">
        <v>390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424</v>
      </c>
      <c r="B644">
        <v>2014</v>
      </c>
      <c r="C644" t="s">
        <v>390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424</v>
      </c>
      <c r="B645">
        <v>2013</v>
      </c>
      <c r="C645" t="s">
        <v>390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424</v>
      </c>
      <c r="B646">
        <v>2012</v>
      </c>
      <c r="C646" t="s">
        <v>390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424</v>
      </c>
      <c r="B647">
        <v>2011</v>
      </c>
      <c r="C647" t="s">
        <v>390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424</v>
      </c>
      <c r="B648">
        <v>2010</v>
      </c>
      <c r="C648" t="s">
        <v>390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424</v>
      </c>
      <c r="B649">
        <v>2009</v>
      </c>
      <c r="C649" t="s">
        <v>390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424</v>
      </c>
      <c r="B650">
        <v>2008</v>
      </c>
      <c r="C650" t="s">
        <v>390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424</v>
      </c>
      <c r="B651">
        <v>2007</v>
      </c>
      <c r="C651" t="s">
        <v>390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424</v>
      </c>
      <c r="B652">
        <v>2006</v>
      </c>
      <c r="C652" t="s">
        <v>390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424</v>
      </c>
      <c r="B653">
        <v>2005</v>
      </c>
      <c r="C653" t="s">
        <v>390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424</v>
      </c>
      <c r="B654">
        <v>2004</v>
      </c>
      <c r="C654" t="s">
        <v>390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424</v>
      </c>
      <c r="B655">
        <v>2003</v>
      </c>
      <c r="C655" t="s">
        <v>390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424</v>
      </c>
      <c r="B656">
        <v>2002</v>
      </c>
      <c r="C656" t="s">
        <v>390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424</v>
      </c>
      <c r="B657">
        <v>2001</v>
      </c>
      <c r="C657" t="s">
        <v>390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424</v>
      </c>
      <c r="B658">
        <v>2000</v>
      </c>
      <c r="C658" t="s">
        <v>390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425</v>
      </c>
      <c r="B659">
        <v>2015</v>
      </c>
      <c r="C659" t="s">
        <v>382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425</v>
      </c>
      <c r="B660">
        <v>2014</v>
      </c>
      <c r="C660" t="s">
        <v>382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425</v>
      </c>
      <c r="B661">
        <v>2013</v>
      </c>
      <c r="C661" t="s">
        <v>382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425</v>
      </c>
      <c r="B662">
        <v>2012</v>
      </c>
      <c r="C662" t="s">
        <v>382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425</v>
      </c>
      <c r="B663">
        <v>2011</v>
      </c>
      <c r="C663" t="s">
        <v>382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425</v>
      </c>
      <c r="B664">
        <v>2010</v>
      </c>
      <c r="C664" t="s">
        <v>382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425</v>
      </c>
      <c r="B665">
        <v>2009</v>
      </c>
      <c r="C665" t="s">
        <v>382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425</v>
      </c>
      <c r="B666">
        <v>2008</v>
      </c>
      <c r="C666" t="s">
        <v>382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425</v>
      </c>
      <c r="B667">
        <v>2007</v>
      </c>
      <c r="C667" t="s">
        <v>382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425</v>
      </c>
      <c r="B668">
        <v>2006</v>
      </c>
      <c r="C668" t="s">
        <v>382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425</v>
      </c>
      <c r="B669">
        <v>2005</v>
      </c>
      <c r="C669" t="s">
        <v>382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425</v>
      </c>
      <c r="B670">
        <v>2004</v>
      </c>
      <c r="C670" t="s">
        <v>382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425</v>
      </c>
      <c r="B671">
        <v>2003</v>
      </c>
      <c r="C671" t="s">
        <v>382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425</v>
      </c>
      <c r="B672">
        <v>2002</v>
      </c>
      <c r="C672" t="s">
        <v>382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425</v>
      </c>
      <c r="B673">
        <v>2001</v>
      </c>
      <c r="C673" t="s">
        <v>382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425</v>
      </c>
      <c r="B674">
        <v>2000</v>
      </c>
      <c r="C674" t="s">
        <v>382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426</v>
      </c>
      <c r="B675">
        <v>2015</v>
      </c>
      <c r="C675" t="s">
        <v>390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426</v>
      </c>
      <c r="B676">
        <v>2014</v>
      </c>
      <c r="C676" t="s">
        <v>390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426</v>
      </c>
      <c r="B677">
        <v>2013</v>
      </c>
      <c r="C677" t="s">
        <v>390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426</v>
      </c>
      <c r="B678">
        <v>2012</v>
      </c>
      <c r="C678" t="s">
        <v>390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426</v>
      </c>
      <c r="B679">
        <v>2011</v>
      </c>
      <c r="C679" t="s">
        <v>390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426</v>
      </c>
      <c r="B680">
        <v>2010</v>
      </c>
      <c r="C680" t="s">
        <v>390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426</v>
      </c>
      <c r="B681">
        <v>2009</v>
      </c>
      <c r="C681" t="s">
        <v>390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426</v>
      </c>
      <c r="B682">
        <v>2008</v>
      </c>
      <c r="C682" t="s">
        <v>390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426</v>
      </c>
      <c r="B683">
        <v>2007</v>
      </c>
      <c r="C683" t="s">
        <v>390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426</v>
      </c>
      <c r="B684">
        <v>2006</v>
      </c>
      <c r="C684" t="s">
        <v>390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426</v>
      </c>
      <c r="B685">
        <v>2005</v>
      </c>
      <c r="C685" t="s">
        <v>390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426</v>
      </c>
      <c r="B686">
        <v>2004</v>
      </c>
      <c r="C686" t="s">
        <v>390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426</v>
      </c>
      <c r="B687">
        <v>2003</v>
      </c>
      <c r="C687" t="s">
        <v>390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426</v>
      </c>
      <c r="B688">
        <v>2002</v>
      </c>
      <c r="C688" t="s">
        <v>390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426</v>
      </c>
      <c r="B689">
        <v>2001</v>
      </c>
      <c r="C689" t="s">
        <v>390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426</v>
      </c>
      <c r="B690">
        <v>2000</v>
      </c>
      <c r="C690" t="s">
        <v>390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427</v>
      </c>
      <c r="B691">
        <v>2015</v>
      </c>
      <c r="C691" t="s">
        <v>390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427</v>
      </c>
      <c r="B692">
        <v>2014</v>
      </c>
      <c r="C692" t="s">
        <v>390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427</v>
      </c>
      <c r="B693">
        <v>2013</v>
      </c>
      <c r="C693" t="s">
        <v>390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427</v>
      </c>
      <c r="B694">
        <v>2012</v>
      </c>
      <c r="C694" t="s">
        <v>390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427</v>
      </c>
      <c r="B695">
        <v>2011</v>
      </c>
      <c r="C695" t="s">
        <v>390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427</v>
      </c>
      <c r="B696">
        <v>2010</v>
      </c>
      <c r="C696" t="s">
        <v>390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427</v>
      </c>
      <c r="B697">
        <v>2009</v>
      </c>
      <c r="C697" t="s">
        <v>390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427</v>
      </c>
      <c r="B698">
        <v>2008</v>
      </c>
      <c r="C698" t="s">
        <v>390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427</v>
      </c>
      <c r="B699">
        <v>2007</v>
      </c>
      <c r="C699" t="s">
        <v>390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427</v>
      </c>
      <c r="B700">
        <v>2006</v>
      </c>
      <c r="C700" t="s">
        <v>390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427</v>
      </c>
      <c r="B701">
        <v>2005</v>
      </c>
      <c r="C701" t="s">
        <v>390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427</v>
      </c>
      <c r="B702">
        <v>2004</v>
      </c>
      <c r="C702" t="s">
        <v>390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427</v>
      </c>
      <c r="B703">
        <v>2003</v>
      </c>
      <c r="C703" t="s">
        <v>390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427</v>
      </c>
      <c r="B704">
        <v>2002</v>
      </c>
      <c r="C704" t="s">
        <v>390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427</v>
      </c>
      <c r="B705">
        <v>2001</v>
      </c>
      <c r="C705" t="s">
        <v>390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427</v>
      </c>
      <c r="B706">
        <v>2000</v>
      </c>
      <c r="C706" t="s">
        <v>390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428</v>
      </c>
      <c r="B707">
        <v>2015</v>
      </c>
      <c r="C707" t="s">
        <v>382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428</v>
      </c>
      <c r="B708">
        <v>2014</v>
      </c>
      <c r="C708" t="s">
        <v>382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428</v>
      </c>
      <c r="B709">
        <v>2013</v>
      </c>
      <c r="C709" t="s">
        <v>382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428</v>
      </c>
      <c r="B710">
        <v>2012</v>
      </c>
      <c r="C710" t="s">
        <v>382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428</v>
      </c>
      <c r="B711">
        <v>2011</v>
      </c>
      <c r="C711" t="s">
        <v>382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428</v>
      </c>
      <c r="B712">
        <v>2010</v>
      </c>
      <c r="C712" t="s">
        <v>382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428</v>
      </c>
      <c r="B713">
        <v>2009</v>
      </c>
      <c r="C713" t="s">
        <v>382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428</v>
      </c>
      <c r="B714">
        <v>2008</v>
      </c>
      <c r="C714" t="s">
        <v>382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428</v>
      </c>
      <c r="B715">
        <v>2007</v>
      </c>
      <c r="C715" t="s">
        <v>382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428</v>
      </c>
      <c r="B716">
        <v>2006</v>
      </c>
      <c r="C716" t="s">
        <v>382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428</v>
      </c>
      <c r="B717">
        <v>2005</v>
      </c>
      <c r="C717" t="s">
        <v>382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428</v>
      </c>
      <c r="B718">
        <v>2004</v>
      </c>
      <c r="C718" t="s">
        <v>382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428</v>
      </c>
      <c r="B719">
        <v>2003</v>
      </c>
      <c r="C719" t="s">
        <v>382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428</v>
      </c>
      <c r="B720">
        <v>2002</v>
      </c>
      <c r="C720" t="s">
        <v>382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428</v>
      </c>
      <c r="B721">
        <v>2001</v>
      </c>
      <c r="C721" t="s">
        <v>382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428</v>
      </c>
      <c r="B722">
        <v>2000</v>
      </c>
      <c r="C722" t="s">
        <v>382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429</v>
      </c>
      <c r="B723">
        <v>2015</v>
      </c>
      <c r="C723" t="s">
        <v>382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429</v>
      </c>
      <c r="B724">
        <v>2014</v>
      </c>
      <c r="C724" t="s">
        <v>382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429</v>
      </c>
      <c r="B725">
        <v>2013</v>
      </c>
      <c r="C725" t="s">
        <v>382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429</v>
      </c>
      <c r="B726">
        <v>2012</v>
      </c>
      <c r="C726" t="s">
        <v>382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429</v>
      </c>
      <c r="B727">
        <v>2011</v>
      </c>
      <c r="C727" t="s">
        <v>382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429</v>
      </c>
      <c r="B728">
        <v>2010</v>
      </c>
      <c r="C728" t="s">
        <v>382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429</v>
      </c>
      <c r="B729">
        <v>2009</v>
      </c>
      <c r="C729" t="s">
        <v>382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429</v>
      </c>
      <c r="B730">
        <v>2008</v>
      </c>
      <c r="C730" t="s">
        <v>382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429</v>
      </c>
      <c r="B731">
        <v>2007</v>
      </c>
      <c r="C731" t="s">
        <v>382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429</v>
      </c>
      <c r="B732">
        <v>2006</v>
      </c>
      <c r="C732" t="s">
        <v>382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429</v>
      </c>
      <c r="B733">
        <v>2005</v>
      </c>
      <c r="C733" t="s">
        <v>382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429</v>
      </c>
      <c r="B734">
        <v>2004</v>
      </c>
      <c r="C734" t="s">
        <v>382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429</v>
      </c>
      <c r="B735">
        <v>2003</v>
      </c>
      <c r="C735" t="s">
        <v>382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429</v>
      </c>
      <c r="B736">
        <v>2002</v>
      </c>
      <c r="C736" t="s">
        <v>382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429</v>
      </c>
      <c r="B737">
        <v>2001</v>
      </c>
      <c r="C737" t="s">
        <v>382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429</v>
      </c>
      <c r="B738">
        <v>2000</v>
      </c>
      <c r="C738" t="s">
        <v>382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430</v>
      </c>
      <c r="B739">
        <v>2015</v>
      </c>
      <c r="C739" t="s">
        <v>390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430</v>
      </c>
      <c r="B740">
        <v>2014</v>
      </c>
      <c r="C740" t="s">
        <v>390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430</v>
      </c>
      <c r="B741">
        <v>2013</v>
      </c>
      <c r="C741" t="s">
        <v>390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430</v>
      </c>
      <c r="B742">
        <v>2012</v>
      </c>
      <c r="C742" t="s">
        <v>390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430</v>
      </c>
      <c r="B743">
        <v>2011</v>
      </c>
      <c r="C743" t="s">
        <v>390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430</v>
      </c>
      <c r="B744">
        <v>2010</v>
      </c>
      <c r="C744" t="s">
        <v>390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430</v>
      </c>
      <c r="B745">
        <v>2009</v>
      </c>
      <c r="C745" t="s">
        <v>390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430</v>
      </c>
      <c r="B746">
        <v>2008</v>
      </c>
      <c r="C746" t="s">
        <v>390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430</v>
      </c>
      <c r="B747">
        <v>2007</v>
      </c>
      <c r="C747" t="s">
        <v>390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430</v>
      </c>
      <c r="B748">
        <v>2006</v>
      </c>
      <c r="C748" t="s">
        <v>390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430</v>
      </c>
      <c r="B749">
        <v>2005</v>
      </c>
      <c r="C749" t="s">
        <v>390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430</v>
      </c>
      <c r="B750">
        <v>2004</v>
      </c>
      <c r="C750" t="s">
        <v>390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430</v>
      </c>
      <c r="B751">
        <v>2003</v>
      </c>
      <c r="C751" t="s">
        <v>390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430</v>
      </c>
      <c r="B752">
        <v>2002</v>
      </c>
      <c r="C752" t="s">
        <v>390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430</v>
      </c>
      <c r="B753">
        <v>2001</v>
      </c>
      <c r="C753" t="s">
        <v>390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430</v>
      </c>
      <c r="B754">
        <v>2000</v>
      </c>
      <c r="C754" t="s">
        <v>390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431</v>
      </c>
      <c r="B755">
        <v>2015</v>
      </c>
      <c r="C755" t="s">
        <v>382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431</v>
      </c>
      <c r="B756">
        <v>2014</v>
      </c>
      <c r="C756" t="s">
        <v>382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431</v>
      </c>
      <c r="B757">
        <v>2013</v>
      </c>
      <c r="C757" t="s">
        <v>382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431</v>
      </c>
      <c r="B758">
        <v>2012</v>
      </c>
      <c r="C758" t="s">
        <v>382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431</v>
      </c>
      <c r="B759">
        <v>2011</v>
      </c>
      <c r="C759" t="s">
        <v>382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431</v>
      </c>
      <c r="B760">
        <v>2010</v>
      </c>
      <c r="C760" t="s">
        <v>382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431</v>
      </c>
      <c r="B761">
        <v>2009</v>
      </c>
      <c r="C761" t="s">
        <v>382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431</v>
      </c>
      <c r="B762">
        <v>2008</v>
      </c>
      <c r="C762" t="s">
        <v>382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431</v>
      </c>
      <c r="B763">
        <v>2007</v>
      </c>
      <c r="C763" t="s">
        <v>382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431</v>
      </c>
      <c r="B764">
        <v>2006</v>
      </c>
      <c r="C764" t="s">
        <v>382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431</v>
      </c>
      <c r="B765">
        <v>2005</v>
      </c>
      <c r="C765" t="s">
        <v>382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431</v>
      </c>
      <c r="B766">
        <v>2004</v>
      </c>
      <c r="C766" t="s">
        <v>382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431</v>
      </c>
      <c r="B767">
        <v>2003</v>
      </c>
      <c r="C767" t="s">
        <v>382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431</v>
      </c>
      <c r="B768">
        <v>2002</v>
      </c>
      <c r="C768" t="s">
        <v>382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431</v>
      </c>
      <c r="B769">
        <v>2001</v>
      </c>
      <c r="C769" t="s">
        <v>382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431</v>
      </c>
      <c r="B770">
        <v>2000</v>
      </c>
      <c r="C770" t="s">
        <v>382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432</v>
      </c>
      <c r="B771">
        <v>2013</v>
      </c>
      <c r="C771" t="s">
        <v>382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433</v>
      </c>
      <c r="B772">
        <v>2015</v>
      </c>
      <c r="C772" t="s">
        <v>382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433</v>
      </c>
      <c r="B773">
        <v>2014</v>
      </c>
      <c r="C773" t="s">
        <v>382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433</v>
      </c>
      <c r="B774">
        <v>2013</v>
      </c>
      <c r="C774" t="s">
        <v>382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433</v>
      </c>
      <c r="B775">
        <v>2012</v>
      </c>
      <c r="C775" t="s">
        <v>382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433</v>
      </c>
      <c r="B776">
        <v>2011</v>
      </c>
      <c r="C776" t="s">
        <v>382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433</v>
      </c>
      <c r="B777">
        <v>2010</v>
      </c>
      <c r="C777" t="s">
        <v>382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433</v>
      </c>
      <c r="B778">
        <v>2009</v>
      </c>
      <c r="C778" t="s">
        <v>382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433</v>
      </c>
      <c r="B779">
        <v>2008</v>
      </c>
      <c r="C779" t="s">
        <v>382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433</v>
      </c>
      <c r="B780">
        <v>2007</v>
      </c>
      <c r="C780" t="s">
        <v>382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433</v>
      </c>
      <c r="B781">
        <v>2006</v>
      </c>
      <c r="C781" t="s">
        <v>382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433</v>
      </c>
      <c r="B782">
        <v>2005</v>
      </c>
      <c r="C782" t="s">
        <v>382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433</v>
      </c>
      <c r="B783">
        <v>2004</v>
      </c>
      <c r="C783" t="s">
        <v>382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433</v>
      </c>
      <c r="B784">
        <v>2003</v>
      </c>
      <c r="C784" t="s">
        <v>382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433</v>
      </c>
      <c r="B785">
        <v>2002</v>
      </c>
      <c r="C785" t="s">
        <v>382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433</v>
      </c>
      <c r="B786">
        <v>2001</v>
      </c>
      <c r="C786" t="s">
        <v>382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433</v>
      </c>
      <c r="B787">
        <v>2000</v>
      </c>
      <c r="C787" t="s">
        <v>382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434</v>
      </c>
      <c r="B788">
        <v>2015</v>
      </c>
      <c r="C788" t="s">
        <v>382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434</v>
      </c>
      <c r="B789">
        <v>2014</v>
      </c>
      <c r="C789" t="s">
        <v>382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434</v>
      </c>
      <c r="B790">
        <v>2013</v>
      </c>
      <c r="C790" t="s">
        <v>382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434</v>
      </c>
      <c r="B791">
        <v>2012</v>
      </c>
      <c r="C791" t="s">
        <v>382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434</v>
      </c>
      <c r="B792">
        <v>2011</v>
      </c>
      <c r="C792" t="s">
        <v>382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434</v>
      </c>
      <c r="B793">
        <v>2010</v>
      </c>
      <c r="C793" t="s">
        <v>382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434</v>
      </c>
      <c r="B794">
        <v>2009</v>
      </c>
      <c r="C794" t="s">
        <v>382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434</v>
      </c>
      <c r="B795">
        <v>2008</v>
      </c>
      <c r="C795" t="s">
        <v>382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434</v>
      </c>
      <c r="B796">
        <v>2007</v>
      </c>
      <c r="C796" t="s">
        <v>382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434</v>
      </c>
      <c r="B797">
        <v>2006</v>
      </c>
      <c r="C797" t="s">
        <v>382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434</v>
      </c>
      <c r="B798">
        <v>2005</v>
      </c>
      <c r="C798" t="s">
        <v>382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434</v>
      </c>
      <c r="B799">
        <v>2004</v>
      </c>
      <c r="C799" t="s">
        <v>382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434</v>
      </c>
      <c r="B800">
        <v>2003</v>
      </c>
      <c r="C800" t="s">
        <v>382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434</v>
      </c>
      <c r="B801">
        <v>2002</v>
      </c>
      <c r="C801" t="s">
        <v>382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434</v>
      </c>
      <c r="B802">
        <v>2001</v>
      </c>
      <c r="C802" t="s">
        <v>382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434</v>
      </c>
      <c r="B803">
        <v>2000</v>
      </c>
      <c r="C803" t="s">
        <v>382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435</v>
      </c>
      <c r="B804">
        <v>2015</v>
      </c>
      <c r="C804" t="s">
        <v>382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435</v>
      </c>
      <c r="B805">
        <v>2014</v>
      </c>
      <c r="C805" t="s">
        <v>382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435</v>
      </c>
      <c r="B806">
        <v>2013</v>
      </c>
      <c r="C806" t="s">
        <v>382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435</v>
      </c>
      <c r="B807">
        <v>2012</v>
      </c>
      <c r="C807" t="s">
        <v>382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435</v>
      </c>
      <c r="B808">
        <v>2011</v>
      </c>
      <c r="C808" t="s">
        <v>382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435</v>
      </c>
      <c r="B809">
        <v>2010</v>
      </c>
      <c r="C809" t="s">
        <v>382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435</v>
      </c>
      <c r="B810">
        <v>2009</v>
      </c>
      <c r="C810" t="s">
        <v>382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435</v>
      </c>
      <c r="B811">
        <v>2008</v>
      </c>
      <c r="C811" t="s">
        <v>382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435</v>
      </c>
      <c r="B812">
        <v>2007</v>
      </c>
      <c r="C812" t="s">
        <v>382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435</v>
      </c>
      <c r="B813">
        <v>2006</v>
      </c>
      <c r="C813" t="s">
        <v>382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435</v>
      </c>
      <c r="B814">
        <v>2005</v>
      </c>
      <c r="C814" t="s">
        <v>382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435</v>
      </c>
      <c r="B815">
        <v>2004</v>
      </c>
      <c r="C815" t="s">
        <v>382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435</v>
      </c>
      <c r="B816">
        <v>2003</v>
      </c>
      <c r="C816" t="s">
        <v>382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435</v>
      </c>
      <c r="B817">
        <v>2002</v>
      </c>
      <c r="C817" t="s">
        <v>382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435</v>
      </c>
      <c r="B818">
        <v>2001</v>
      </c>
      <c r="C818" t="s">
        <v>382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435</v>
      </c>
      <c r="B819">
        <v>2000</v>
      </c>
      <c r="C819" t="s">
        <v>382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436</v>
      </c>
      <c r="B820">
        <v>2015</v>
      </c>
      <c r="C820" t="s">
        <v>382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436</v>
      </c>
      <c r="B821">
        <v>2014</v>
      </c>
      <c r="C821" t="s">
        <v>382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436</v>
      </c>
      <c r="B822">
        <v>2013</v>
      </c>
      <c r="C822" t="s">
        <v>382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436</v>
      </c>
      <c r="B823">
        <v>2012</v>
      </c>
      <c r="C823" t="s">
        <v>382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436</v>
      </c>
      <c r="B824">
        <v>2011</v>
      </c>
      <c r="C824" t="s">
        <v>382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436</v>
      </c>
      <c r="B825">
        <v>2010</v>
      </c>
      <c r="C825" t="s">
        <v>382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436</v>
      </c>
      <c r="B826">
        <v>2009</v>
      </c>
      <c r="C826" t="s">
        <v>382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436</v>
      </c>
      <c r="B827">
        <v>2008</v>
      </c>
      <c r="C827" t="s">
        <v>382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436</v>
      </c>
      <c r="B828">
        <v>2007</v>
      </c>
      <c r="C828" t="s">
        <v>382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436</v>
      </c>
      <c r="B829">
        <v>2006</v>
      </c>
      <c r="C829" t="s">
        <v>382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436</v>
      </c>
      <c r="B830">
        <v>2005</v>
      </c>
      <c r="C830" t="s">
        <v>382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436</v>
      </c>
      <c r="B831">
        <v>2004</v>
      </c>
      <c r="C831" t="s">
        <v>382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436</v>
      </c>
      <c r="B832">
        <v>2003</v>
      </c>
      <c r="C832" t="s">
        <v>382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436</v>
      </c>
      <c r="B833">
        <v>2002</v>
      </c>
      <c r="C833" t="s">
        <v>382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436</v>
      </c>
      <c r="B834">
        <v>2001</v>
      </c>
      <c r="C834" t="s">
        <v>382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436</v>
      </c>
      <c r="B835">
        <v>2000</v>
      </c>
      <c r="C835" t="s">
        <v>382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437</v>
      </c>
      <c r="B836">
        <v>2015</v>
      </c>
      <c r="C836" t="s">
        <v>382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437</v>
      </c>
      <c r="B837">
        <v>2014</v>
      </c>
      <c r="C837" t="s">
        <v>382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437</v>
      </c>
      <c r="B838">
        <v>2013</v>
      </c>
      <c r="C838" t="s">
        <v>382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437</v>
      </c>
      <c r="B839">
        <v>2012</v>
      </c>
      <c r="C839" t="s">
        <v>382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437</v>
      </c>
      <c r="B840">
        <v>2011</v>
      </c>
      <c r="C840" t="s">
        <v>382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437</v>
      </c>
      <c r="B841">
        <v>2010</v>
      </c>
      <c r="C841" t="s">
        <v>382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437</v>
      </c>
      <c r="B842">
        <v>2009</v>
      </c>
      <c r="C842" t="s">
        <v>382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437</v>
      </c>
      <c r="B843">
        <v>2008</v>
      </c>
      <c r="C843" t="s">
        <v>382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437</v>
      </c>
      <c r="B844">
        <v>2007</v>
      </c>
      <c r="C844" t="s">
        <v>382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437</v>
      </c>
      <c r="B845">
        <v>2006</v>
      </c>
      <c r="C845" t="s">
        <v>382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437</v>
      </c>
      <c r="B846">
        <v>2005</v>
      </c>
      <c r="C846" t="s">
        <v>382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437</v>
      </c>
      <c r="B847">
        <v>2004</v>
      </c>
      <c r="C847" t="s">
        <v>382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437</v>
      </c>
      <c r="B848">
        <v>2003</v>
      </c>
      <c r="C848" t="s">
        <v>382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437</v>
      </c>
      <c r="B849">
        <v>2002</v>
      </c>
      <c r="C849" t="s">
        <v>382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437</v>
      </c>
      <c r="B850">
        <v>2001</v>
      </c>
      <c r="C850" t="s">
        <v>382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437</v>
      </c>
      <c r="B851">
        <v>2000</v>
      </c>
      <c r="C851" t="s">
        <v>382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438</v>
      </c>
      <c r="B852">
        <v>2015</v>
      </c>
      <c r="C852" t="s">
        <v>382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438</v>
      </c>
      <c r="B853">
        <v>2014</v>
      </c>
      <c r="C853" t="s">
        <v>382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438</v>
      </c>
      <c r="B854">
        <v>2013</v>
      </c>
      <c r="C854" t="s">
        <v>382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438</v>
      </c>
      <c r="B855">
        <v>2012</v>
      </c>
      <c r="C855" t="s">
        <v>382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438</v>
      </c>
      <c r="B856">
        <v>2011</v>
      </c>
      <c r="C856" t="s">
        <v>382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438</v>
      </c>
      <c r="B857">
        <v>2010</v>
      </c>
      <c r="C857" t="s">
        <v>382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438</v>
      </c>
      <c r="B858">
        <v>2009</v>
      </c>
      <c r="C858" t="s">
        <v>382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438</v>
      </c>
      <c r="B859">
        <v>2008</v>
      </c>
      <c r="C859" t="s">
        <v>382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438</v>
      </c>
      <c r="B860">
        <v>2007</v>
      </c>
      <c r="C860" t="s">
        <v>382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438</v>
      </c>
      <c r="B861">
        <v>2006</v>
      </c>
      <c r="C861" t="s">
        <v>382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438</v>
      </c>
      <c r="B862">
        <v>2005</v>
      </c>
      <c r="C862" t="s">
        <v>382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438</v>
      </c>
      <c r="B863">
        <v>2004</v>
      </c>
      <c r="C863" t="s">
        <v>382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438</v>
      </c>
      <c r="B864">
        <v>2003</v>
      </c>
      <c r="C864" t="s">
        <v>382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438</v>
      </c>
      <c r="B865">
        <v>2002</v>
      </c>
      <c r="C865" t="s">
        <v>382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438</v>
      </c>
      <c r="B866">
        <v>2001</v>
      </c>
      <c r="C866" t="s">
        <v>382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438</v>
      </c>
      <c r="B867">
        <v>2000</v>
      </c>
      <c r="C867" t="s">
        <v>382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439</v>
      </c>
      <c r="B868">
        <v>2015</v>
      </c>
      <c r="C868" t="s">
        <v>382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439</v>
      </c>
      <c r="B869">
        <v>2014</v>
      </c>
      <c r="C869" t="s">
        <v>382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439</v>
      </c>
      <c r="B870">
        <v>2013</v>
      </c>
      <c r="C870" t="s">
        <v>382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439</v>
      </c>
      <c r="B871">
        <v>2012</v>
      </c>
      <c r="C871" t="s">
        <v>382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439</v>
      </c>
      <c r="B872">
        <v>2011</v>
      </c>
      <c r="C872" t="s">
        <v>382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439</v>
      </c>
      <c r="B873">
        <v>2010</v>
      </c>
      <c r="C873" t="s">
        <v>382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439</v>
      </c>
      <c r="B874">
        <v>2009</v>
      </c>
      <c r="C874" t="s">
        <v>382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439</v>
      </c>
      <c r="B875">
        <v>2008</v>
      </c>
      <c r="C875" t="s">
        <v>382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439</v>
      </c>
      <c r="B876">
        <v>2007</v>
      </c>
      <c r="C876" t="s">
        <v>382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439</v>
      </c>
      <c r="B877">
        <v>2006</v>
      </c>
      <c r="C877" t="s">
        <v>382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439</v>
      </c>
      <c r="B878">
        <v>2005</v>
      </c>
      <c r="C878" t="s">
        <v>382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439</v>
      </c>
      <c r="B879">
        <v>2004</v>
      </c>
      <c r="C879" t="s">
        <v>382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439</v>
      </c>
      <c r="B880">
        <v>2003</v>
      </c>
      <c r="C880" t="s">
        <v>382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439</v>
      </c>
      <c r="B881">
        <v>2002</v>
      </c>
      <c r="C881" t="s">
        <v>382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439</v>
      </c>
      <c r="B882">
        <v>2001</v>
      </c>
      <c r="C882" t="s">
        <v>382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439</v>
      </c>
      <c r="B883">
        <v>2000</v>
      </c>
      <c r="C883" t="s">
        <v>382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440</v>
      </c>
      <c r="B884">
        <v>2015</v>
      </c>
      <c r="C884" t="s">
        <v>382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440</v>
      </c>
      <c r="B885">
        <v>2014</v>
      </c>
      <c r="C885" t="s">
        <v>382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440</v>
      </c>
      <c r="B886">
        <v>2013</v>
      </c>
      <c r="C886" t="s">
        <v>382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440</v>
      </c>
      <c r="B887">
        <v>2012</v>
      </c>
      <c r="C887" t="s">
        <v>382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440</v>
      </c>
      <c r="B888">
        <v>2011</v>
      </c>
      <c r="C888" t="s">
        <v>382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440</v>
      </c>
      <c r="B889">
        <v>2010</v>
      </c>
      <c r="C889" t="s">
        <v>382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440</v>
      </c>
      <c r="B890">
        <v>2009</v>
      </c>
      <c r="C890" t="s">
        <v>382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440</v>
      </c>
      <c r="B891">
        <v>2008</v>
      </c>
      <c r="C891" t="s">
        <v>382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440</v>
      </c>
      <c r="B892">
        <v>2007</v>
      </c>
      <c r="C892" t="s">
        <v>382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440</v>
      </c>
      <c r="B893">
        <v>2006</v>
      </c>
      <c r="C893" t="s">
        <v>382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440</v>
      </c>
      <c r="B894">
        <v>2005</v>
      </c>
      <c r="C894" t="s">
        <v>382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440</v>
      </c>
      <c r="B895">
        <v>2004</v>
      </c>
      <c r="C895" t="s">
        <v>382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440</v>
      </c>
      <c r="B896">
        <v>2003</v>
      </c>
      <c r="C896" t="s">
        <v>382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440</v>
      </c>
      <c r="B897">
        <v>2002</v>
      </c>
      <c r="C897" t="s">
        <v>382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440</v>
      </c>
      <c r="B898">
        <v>2001</v>
      </c>
      <c r="C898" t="s">
        <v>382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440</v>
      </c>
      <c r="B899">
        <v>2000</v>
      </c>
      <c r="C899" t="s">
        <v>382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441</v>
      </c>
      <c r="B900">
        <v>2015</v>
      </c>
      <c r="C900" t="s">
        <v>382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441</v>
      </c>
      <c r="B901">
        <v>2014</v>
      </c>
      <c r="C901" t="s">
        <v>382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441</v>
      </c>
      <c r="B902">
        <v>2013</v>
      </c>
      <c r="C902" t="s">
        <v>382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441</v>
      </c>
      <c r="B903">
        <v>2012</v>
      </c>
      <c r="C903" t="s">
        <v>382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441</v>
      </c>
      <c r="B904">
        <v>2011</v>
      </c>
      <c r="C904" t="s">
        <v>382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441</v>
      </c>
      <c r="B905">
        <v>2010</v>
      </c>
      <c r="C905" t="s">
        <v>382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441</v>
      </c>
      <c r="B906">
        <v>2009</v>
      </c>
      <c r="C906" t="s">
        <v>382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441</v>
      </c>
      <c r="B907">
        <v>2008</v>
      </c>
      <c r="C907" t="s">
        <v>382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441</v>
      </c>
      <c r="B908">
        <v>2007</v>
      </c>
      <c r="C908" t="s">
        <v>382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441</v>
      </c>
      <c r="B909">
        <v>2006</v>
      </c>
      <c r="C909" t="s">
        <v>382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441</v>
      </c>
      <c r="B910">
        <v>2005</v>
      </c>
      <c r="C910" t="s">
        <v>382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441</v>
      </c>
      <c r="B911">
        <v>2004</v>
      </c>
      <c r="C911" t="s">
        <v>382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441</v>
      </c>
      <c r="B912">
        <v>2003</v>
      </c>
      <c r="C912" t="s">
        <v>382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441</v>
      </c>
      <c r="B913">
        <v>2002</v>
      </c>
      <c r="C913" t="s">
        <v>382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441</v>
      </c>
      <c r="B914">
        <v>2001</v>
      </c>
      <c r="C914" t="s">
        <v>382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441</v>
      </c>
      <c r="B915">
        <v>2000</v>
      </c>
      <c r="C915" t="s">
        <v>382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442</v>
      </c>
      <c r="B916">
        <v>2015</v>
      </c>
      <c r="C916" t="s">
        <v>382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442</v>
      </c>
      <c r="B917">
        <v>2014</v>
      </c>
      <c r="C917" t="s">
        <v>382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442</v>
      </c>
      <c r="B918">
        <v>2013</v>
      </c>
      <c r="C918" t="s">
        <v>382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442</v>
      </c>
      <c r="B919">
        <v>2012</v>
      </c>
      <c r="C919" t="s">
        <v>382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442</v>
      </c>
      <c r="B920">
        <v>2011</v>
      </c>
      <c r="C920" t="s">
        <v>382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442</v>
      </c>
      <c r="B921">
        <v>2010</v>
      </c>
      <c r="C921" t="s">
        <v>382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442</v>
      </c>
      <c r="B922">
        <v>2009</v>
      </c>
      <c r="C922" t="s">
        <v>382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442</v>
      </c>
      <c r="B923">
        <v>2008</v>
      </c>
      <c r="C923" t="s">
        <v>382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442</v>
      </c>
      <c r="B924">
        <v>2007</v>
      </c>
      <c r="C924" t="s">
        <v>382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442</v>
      </c>
      <c r="B925">
        <v>2006</v>
      </c>
      <c r="C925" t="s">
        <v>382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442</v>
      </c>
      <c r="B926">
        <v>2005</v>
      </c>
      <c r="C926" t="s">
        <v>382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442</v>
      </c>
      <c r="B927">
        <v>2004</v>
      </c>
      <c r="C927" t="s">
        <v>382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442</v>
      </c>
      <c r="B928">
        <v>2003</v>
      </c>
      <c r="C928" t="s">
        <v>382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442</v>
      </c>
      <c r="B929">
        <v>2002</v>
      </c>
      <c r="C929" t="s">
        <v>382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442</v>
      </c>
      <c r="B930">
        <v>2001</v>
      </c>
      <c r="C930" t="s">
        <v>382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442</v>
      </c>
      <c r="B931">
        <v>2000</v>
      </c>
      <c r="C931" t="s">
        <v>382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443</v>
      </c>
      <c r="B932">
        <v>2015</v>
      </c>
      <c r="C932" t="s">
        <v>382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443</v>
      </c>
      <c r="B933">
        <v>2014</v>
      </c>
      <c r="C933" t="s">
        <v>382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443</v>
      </c>
      <c r="B934">
        <v>2013</v>
      </c>
      <c r="C934" t="s">
        <v>382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443</v>
      </c>
      <c r="B935">
        <v>2012</v>
      </c>
      <c r="C935" t="s">
        <v>382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443</v>
      </c>
      <c r="B936">
        <v>2011</v>
      </c>
      <c r="C936" t="s">
        <v>382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443</v>
      </c>
      <c r="B937">
        <v>2010</v>
      </c>
      <c r="C937" t="s">
        <v>382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443</v>
      </c>
      <c r="B938">
        <v>2009</v>
      </c>
      <c r="C938" t="s">
        <v>382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443</v>
      </c>
      <c r="B939">
        <v>2008</v>
      </c>
      <c r="C939" t="s">
        <v>382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443</v>
      </c>
      <c r="B940">
        <v>2007</v>
      </c>
      <c r="C940" t="s">
        <v>382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443</v>
      </c>
      <c r="B941">
        <v>2006</v>
      </c>
      <c r="C941" t="s">
        <v>382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443</v>
      </c>
      <c r="B942">
        <v>2005</v>
      </c>
      <c r="C942" t="s">
        <v>382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443</v>
      </c>
      <c r="B943">
        <v>2004</v>
      </c>
      <c r="C943" t="s">
        <v>382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443</v>
      </c>
      <c r="B944">
        <v>2003</v>
      </c>
      <c r="C944" t="s">
        <v>382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443</v>
      </c>
      <c r="B945">
        <v>2002</v>
      </c>
      <c r="C945" t="s">
        <v>382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443</v>
      </c>
      <c r="B946">
        <v>2001</v>
      </c>
      <c r="C946" t="s">
        <v>382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443</v>
      </c>
      <c r="B947">
        <v>2000</v>
      </c>
      <c r="C947" t="s">
        <v>382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444</v>
      </c>
      <c r="B948">
        <v>2015</v>
      </c>
      <c r="C948" t="s">
        <v>382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444</v>
      </c>
      <c r="B949">
        <v>2014</v>
      </c>
      <c r="C949" t="s">
        <v>382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444</v>
      </c>
      <c r="B950">
        <v>2013</v>
      </c>
      <c r="C950" t="s">
        <v>382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444</v>
      </c>
      <c r="B951">
        <v>2012</v>
      </c>
      <c r="C951" t="s">
        <v>382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444</v>
      </c>
      <c r="B952">
        <v>2011</v>
      </c>
      <c r="C952" t="s">
        <v>382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444</v>
      </c>
      <c r="B953">
        <v>2010</v>
      </c>
      <c r="C953" t="s">
        <v>382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444</v>
      </c>
      <c r="B954">
        <v>2009</v>
      </c>
      <c r="C954" t="s">
        <v>382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444</v>
      </c>
      <c r="B955">
        <v>2008</v>
      </c>
      <c r="C955" t="s">
        <v>382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444</v>
      </c>
      <c r="B956">
        <v>2007</v>
      </c>
      <c r="C956" t="s">
        <v>382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444</v>
      </c>
      <c r="B957">
        <v>2006</v>
      </c>
      <c r="C957" t="s">
        <v>382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444</v>
      </c>
      <c r="B958">
        <v>2005</v>
      </c>
      <c r="C958" t="s">
        <v>382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444</v>
      </c>
      <c r="B959">
        <v>2004</v>
      </c>
      <c r="C959" t="s">
        <v>382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444</v>
      </c>
      <c r="B960">
        <v>2003</v>
      </c>
      <c r="C960" t="s">
        <v>382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444</v>
      </c>
      <c r="B961">
        <v>2002</v>
      </c>
      <c r="C961" t="s">
        <v>382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444</v>
      </c>
      <c r="B962">
        <v>2001</v>
      </c>
      <c r="C962" t="s">
        <v>382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444</v>
      </c>
      <c r="B963">
        <v>2000</v>
      </c>
      <c r="C963" t="s">
        <v>382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445</v>
      </c>
      <c r="B964">
        <v>2015</v>
      </c>
      <c r="C964" t="s">
        <v>382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445</v>
      </c>
      <c r="B965">
        <v>2014</v>
      </c>
      <c r="C965" t="s">
        <v>382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445</v>
      </c>
      <c r="B966">
        <v>2013</v>
      </c>
      <c r="C966" t="s">
        <v>382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445</v>
      </c>
      <c r="B967">
        <v>2012</v>
      </c>
      <c r="C967" t="s">
        <v>382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445</v>
      </c>
      <c r="B968">
        <v>2011</v>
      </c>
      <c r="C968" t="s">
        <v>382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445</v>
      </c>
      <c r="B969">
        <v>2010</v>
      </c>
      <c r="C969" t="s">
        <v>382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445</v>
      </c>
      <c r="B970">
        <v>2009</v>
      </c>
      <c r="C970" t="s">
        <v>382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445</v>
      </c>
      <c r="B971">
        <v>2008</v>
      </c>
      <c r="C971" t="s">
        <v>382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445</v>
      </c>
      <c r="B972">
        <v>2007</v>
      </c>
      <c r="C972" t="s">
        <v>382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445</v>
      </c>
      <c r="B973">
        <v>2006</v>
      </c>
      <c r="C973" t="s">
        <v>382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445</v>
      </c>
      <c r="B974">
        <v>2005</v>
      </c>
      <c r="C974" t="s">
        <v>382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445</v>
      </c>
      <c r="B975">
        <v>2004</v>
      </c>
      <c r="C975" t="s">
        <v>382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445</v>
      </c>
      <c r="B976">
        <v>2003</v>
      </c>
      <c r="C976" t="s">
        <v>382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445</v>
      </c>
      <c r="B977">
        <v>2002</v>
      </c>
      <c r="C977" t="s">
        <v>382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445</v>
      </c>
      <c r="B978">
        <v>2001</v>
      </c>
      <c r="C978" t="s">
        <v>382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445</v>
      </c>
      <c r="B979">
        <v>2000</v>
      </c>
      <c r="C979" t="s">
        <v>382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446</v>
      </c>
      <c r="B980">
        <v>2015</v>
      </c>
      <c r="C980" t="s">
        <v>382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446</v>
      </c>
      <c r="B981">
        <v>2014</v>
      </c>
      <c r="C981" t="s">
        <v>382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446</v>
      </c>
      <c r="B982">
        <v>2013</v>
      </c>
      <c r="C982" t="s">
        <v>382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446</v>
      </c>
      <c r="B983">
        <v>2012</v>
      </c>
      <c r="C983" t="s">
        <v>382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446</v>
      </c>
      <c r="B984">
        <v>2011</v>
      </c>
      <c r="C984" t="s">
        <v>382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446</v>
      </c>
      <c r="B985">
        <v>2010</v>
      </c>
      <c r="C985" t="s">
        <v>382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446</v>
      </c>
      <c r="B986">
        <v>2009</v>
      </c>
      <c r="C986" t="s">
        <v>382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446</v>
      </c>
      <c r="B987">
        <v>2008</v>
      </c>
      <c r="C987" t="s">
        <v>382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446</v>
      </c>
      <c r="B988">
        <v>2007</v>
      </c>
      <c r="C988" t="s">
        <v>382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446</v>
      </c>
      <c r="B989">
        <v>2006</v>
      </c>
      <c r="C989" t="s">
        <v>382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446</v>
      </c>
      <c r="B990">
        <v>2005</v>
      </c>
      <c r="C990" t="s">
        <v>382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446</v>
      </c>
      <c r="B991">
        <v>2004</v>
      </c>
      <c r="C991" t="s">
        <v>382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446</v>
      </c>
      <c r="B992">
        <v>2003</v>
      </c>
      <c r="C992" t="s">
        <v>382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446</v>
      </c>
      <c r="B993">
        <v>2002</v>
      </c>
      <c r="C993" t="s">
        <v>382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446</v>
      </c>
      <c r="B994">
        <v>2001</v>
      </c>
      <c r="C994" t="s">
        <v>382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446</v>
      </c>
      <c r="B995">
        <v>2000</v>
      </c>
      <c r="C995" t="s">
        <v>382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447</v>
      </c>
      <c r="B996">
        <v>2015</v>
      </c>
      <c r="C996" t="s">
        <v>390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447</v>
      </c>
      <c r="B997">
        <v>2014</v>
      </c>
      <c r="C997" t="s">
        <v>390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447</v>
      </c>
      <c r="B998">
        <v>2013</v>
      </c>
      <c r="C998" t="s">
        <v>390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447</v>
      </c>
      <c r="B999">
        <v>2012</v>
      </c>
      <c r="C999" t="s">
        <v>390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447</v>
      </c>
      <c r="B1000">
        <v>2011</v>
      </c>
      <c r="C1000" t="s">
        <v>390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447</v>
      </c>
      <c r="B1001">
        <v>2010</v>
      </c>
      <c r="C1001" t="s">
        <v>390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447</v>
      </c>
      <c r="B1002">
        <v>2009</v>
      </c>
      <c r="C1002" t="s">
        <v>390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447</v>
      </c>
      <c r="B1003">
        <v>2008</v>
      </c>
      <c r="C1003" t="s">
        <v>390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447</v>
      </c>
      <c r="B1004">
        <v>2007</v>
      </c>
      <c r="C1004" t="s">
        <v>390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447</v>
      </c>
      <c r="B1005">
        <v>2006</v>
      </c>
      <c r="C1005" t="s">
        <v>390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447</v>
      </c>
      <c r="B1006">
        <v>2005</v>
      </c>
      <c r="C1006" t="s">
        <v>390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447</v>
      </c>
      <c r="B1007">
        <v>2004</v>
      </c>
      <c r="C1007" t="s">
        <v>390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447</v>
      </c>
      <c r="B1008">
        <v>2003</v>
      </c>
      <c r="C1008" t="s">
        <v>390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447</v>
      </c>
      <c r="B1009">
        <v>2002</v>
      </c>
      <c r="C1009" t="s">
        <v>390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447</v>
      </c>
      <c r="B1010">
        <v>2001</v>
      </c>
      <c r="C1010" t="s">
        <v>390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447</v>
      </c>
      <c r="B1011">
        <v>2000</v>
      </c>
      <c r="C1011" t="s">
        <v>390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448</v>
      </c>
      <c r="B1012">
        <v>2015</v>
      </c>
      <c r="C1012" t="s">
        <v>382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448</v>
      </c>
      <c r="B1013">
        <v>2014</v>
      </c>
      <c r="C1013" t="s">
        <v>382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448</v>
      </c>
      <c r="B1014">
        <v>2013</v>
      </c>
      <c r="C1014" t="s">
        <v>382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448</v>
      </c>
      <c r="B1015">
        <v>2012</v>
      </c>
      <c r="C1015" t="s">
        <v>382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448</v>
      </c>
      <c r="B1016">
        <v>2011</v>
      </c>
      <c r="C1016" t="s">
        <v>382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448</v>
      </c>
      <c r="B1017">
        <v>2010</v>
      </c>
      <c r="C1017" t="s">
        <v>382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448</v>
      </c>
      <c r="B1018">
        <v>2009</v>
      </c>
      <c r="C1018" t="s">
        <v>382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448</v>
      </c>
      <c r="B1019">
        <v>2008</v>
      </c>
      <c r="C1019" t="s">
        <v>382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448</v>
      </c>
      <c r="B1020">
        <v>2007</v>
      </c>
      <c r="C1020" t="s">
        <v>382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448</v>
      </c>
      <c r="B1021">
        <v>2006</v>
      </c>
      <c r="C1021" t="s">
        <v>382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448</v>
      </c>
      <c r="B1022">
        <v>2005</v>
      </c>
      <c r="C1022" t="s">
        <v>382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448</v>
      </c>
      <c r="B1023">
        <v>2004</v>
      </c>
      <c r="C1023" t="s">
        <v>382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448</v>
      </c>
      <c r="B1024">
        <v>2003</v>
      </c>
      <c r="C1024" t="s">
        <v>382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448</v>
      </c>
      <c r="B1025">
        <v>2002</v>
      </c>
      <c r="C1025" t="s">
        <v>382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448</v>
      </c>
      <c r="B1026">
        <v>2001</v>
      </c>
      <c r="C1026" t="s">
        <v>382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448</v>
      </c>
      <c r="B1027">
        <v>2000</v>
      </c>
      <c r="C1027" t="s">
        <v>382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449</v>
      </c>
      <c r="B1028">
        <v>2015</v>
      </c>
      <c r="C1028" t="s">
        <v>382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449</v>
      </c>
      <c r="B1029">
        <v>2014</v>
      </c>
      <c r="C1029" t="s">
        <v>382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449</v>
      </c>
      <c r="B1030">
        <v>2013</v>
      </c>
      <c r="C1030" t="s">
        <v>382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449</v>
      </c>
      <c r="B1031">
        <v>2012</v>
      </c>
      <c r="C1031" t="s">
        <v>382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449</v>
      </c>
      <c r="B1032">
        <v>2011</v>
      </c>
      <c r="C1032" t="s">
        <v>382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449</v>
      </c>
      <c r="B1033">
        <v>2010</v>
      </c>
      <c r="C1033" t="s">
        <v>382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449</v>
      </c>
      <c r="B1034">
        <v>2009</v>
      </c>
      <c r="C1034" t="s">
        <v>382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449</v>
      </c>
      <c r="B1035">
        <v>2008</v>
      </c>
      <c r="C1035" t="s">
        <v>382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449</v>
      </c>
      <c r="B1036">
        <v>2007</v>
      </c>
      <c r="C1036" t="s">
        <v>382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449</v>
      </c>
      <c r="B1037">
        <v>2006</v>
      </c>
      <c r="C1037" t="s">
        <v>382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449</v>
      </c>
      <c r="B1038">
        <v>2005</v>
      </c>
      <c r="C1038" t="s">
        <v>382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449</v>
      </c>
      <c r="B1039">
        <v>2004</v>
      </c>
      <c r="C1039" t="s">
        <v>382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449</v>
      </c>
      <c r="B1040">
        <v>2003</v>
      </c>
      <c r="C1040" t="s">
        <v>382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449</v>
      </c>
      <c r="B1041">
        <v>2002</v>
      </c>
      <c r="C1041" t="s">
        <v>382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449</v>
      </c>
      <c r="B1042">
        <v>2001</v>
      </c>
      <c r="C1042" t="s">
        <v>382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449</v>
      </c>
      <c r="B1043">
        <v>2000</v>
      </c>
      <c r="C1043" t="s">
        <v>382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450</v>
      </c>
      <c r="B1044">
        <v>2015</v>
      </c>
      <c r="C1044" t="s">
        <v>382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450</v>
      </c>
      <c r="B1045">
        <v>2014</v>
      </c>
      <c r="C1045" t="s">
        <v>382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450</v>
      </c>
      <c r="B1046">
        <v>2013</v>
      </c>
      <c r="C1046" t="s">
        <v>382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450</v>
      </c>
      <c r="B1047">
        <v>2012</v>
      </c>
      <c r="C1047" t="s">
        <v>382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450</v>
      </c>
      <c r="B1048">
        <v>2011</v>
      </c>
      <c r="C1048" t="s">
        <v>382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450</v>
      </c>
      <c r="B1049">
        <v>2010</v>
      </c>
      <c r="C1049" t="s">
        <v>382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450</v>
      </c>
      <c r="B1050">
        <v>2009</v>
      </c>
      <c r="C1050" t="s">
        <v>382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450</v>
      </c>
      <c r="B1051">
        <v>2008</v>
      </c>
      <c r="C1051" t="s">
        <v>382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450</v>
      </c>
      <c r="B1052">
        <v>2007</v>
      </c>
      <c r="C1052" t="s">
        <v>382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450</v>
      </c>
      <c r="B1053">
        <v>2006</v>
      </c>
      <c r="C1053" t="s">
        <v>382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450</v>
      </c>
      <c r="B1054">
        <v>2005</v>
      </c>
      <c r="C1054" t="s">
        <v>382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450</v>
      </c>
      <c r="B1055">
        <v>2004</v>
      </c>
      <c r="C1055" t="s">
        <v>382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450</v>
      </c>
      <c r="B1056">
        <v>2003</v>
      </c>
      <c r="C1056" t="s">
        <v>382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450</v>
      </c>
      <c r="B1057">
        <v>2002</v>
      </c>
      <c r="C1057" t="s">
        <v>382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450</v>
      </c>
      <c r="B1058">
        <v>2001</v>
      </c>
      <c r="C1058" t="s">
        <v>382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450</v>
      </c>
      <c r="B1059">
        <v>2000</v>
      </c>
      <c r="C1059" t="s">
        <v>382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451</v>
      </c>
      <c r="B1060">
        <v>2015</v>
      </c>
      <c r="C1060" t="s">
        <v>382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451</v>
      </c>
      <c r="B1061">
        <v>2014</v>
      </c>
      <c r="C1061" t="s">
        <v>382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451</v>
      </c>
      <c r="B1062">
        <v>2013</v>
      </c>
      <c r="C1062" t="s">
        <v>382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451</v>
      </c>
      <c r="B1063">
        <v>2012</v>
      </c>
      <c r="C1063" t="s">
        <v>382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451</v>
      </c>
      <c r="B1064">
        <v>2011</v>
      </c>
      <c r="C1064" t="s">
        <v>382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451</v>
      </c>
      <c r="B1065">
        <v>2010</v>
      </c>
      <c r="C1065" t="s">
        <v>382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451</v>
      </c>
      <c r="B1066">
        <v>2009</v>
      </c>
      <c r="C1066" t="s">
        <v>382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451</v>
      </c>
      <c r="B1067">
        <v>2008</v>
      </c>
      <c r="C1067" t="s">
        <v>382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451</v>
      </c>
      <c r="B1068">
        <v>2007</v>
      </c>
      <c r="C1068" t="s">
        <v>382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451</v>
      </c>
      <c r="B1069">
        <v>2006</v>
      </c>
      <c r="C1069" t="s">
        <v>382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451</v>
      </c>
      <c r="B1070">
        <v>2005</v>
      </c>
      <c r="C1070" t="s">
        <v>382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451</v>
      </c>
      <c r="B1071">
        <v>2004</v>
      </c>
      <c r="C1071" t="s">
        <v>382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451</v>
      </c>
      <c r="B1072">
        <v>2003</v>
      </c>
      <c r="C1072" t="s">
        <v>382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451</v>
      </c>
      <c r="B1073">
        <v>2002</v>
      </c>
      <c r="C1073" t="s">
        <v>382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451</v>
      </c>
      <c r="B1074">
        <v>2001</v>
      </c>
      <c r="C1074" t="s">
        <v>382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451</v>
      </c>
      <c r="B1075">
        <v>2000</v>
      </c>
      <c r="C1075" t="s">
        <v>382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452</v>
      </c>
      <c r="B1076">
        <v>2015</v>
      </c>
      <c r="C1076" t="s">
        <v>382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452</v>
      </c>
      <c r="B1077">
        <v>2014</v>
      </c>
      <c r="C1077" t="s">
        <v>382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452</v>
      </c>
      <c r="B1078">
        <v>2013</v>
      </c>
      <c r="C1078" t="s">
        <v>382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452</v>
      </c>
      <c r="B1079">
        <v>2012</v>
      </c>
      <c r="C1079" t="s">
        <v>382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452</v>
      </c>
      <c r="B1080">
        <v>2011</v>
      </c>
      <c r="C1080" t="s">
        <v>382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452</v>
      </c>
      <c r="B1081">
        <v>2010</v>
      </c>
      <c r="C1081" t="s">
        <v>382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452</v>
      </c>
      <c r="B1082">
        <v>2009</v>
      </c>
      <c r="C1082" t="s">
        <v>382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452</v>
      </c>
      <c r="B1083">
        <v>2008</v>
      </c>
      <c r="C1083" t="s">
        <v>382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452</v>
      </c>
      <c r="B1084">
        <v>2007</v>
      </c>
      <c r="C1084" t="s">
        <v>382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452</v>
      </c>
      <c r="B1085">
        <v>2006</v>
      </c>
      <c r="C1085" t="s">
        <v>382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452</v>
      </c>
      <c r="B1086">
        <v>2005</v>
      </c>
      <c r="C1086" t="s">
        <v>382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452</v>
      </c>
      <c r="B1087">
        <v>2004</v>
      </c>
      <c r="C1087" t="s">
        <v>382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452</v>
      </c>
      <c r="B1088">
        <v>2003</v>
      </c>
      <c r="C1088" t="s">
        <v>382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452</v>
      </c>
      <c r="B1089">
        <v>2002</v>
      </c>
      <c r="C1089" t="s">
        <v>382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452</v>
      </c>
      <c r="B1090">
        <v>2001</v>
      </c>
      <c r="C1090" t="s">
        <v>382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452</v>
      </c>
      <c r="B1091">
        <v>2000</v>
      </c>
      <c r="C1091" t="s">
        <v>382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453</v>
      </c>
      <c r="B1092">
        <v>2015</v>
      </c>
      <c r="C1092" t="s">
        <v>382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453</v>
      </c>
      <c r="B1093">
        <v>2014</v>
      </c>
      <c r="C1093" t="s">
        <v>382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453</v>
      </c>
      <c r="B1094">
        <v>2013</v>
      </c>
      <c r="C1094" t="s">
        <v>382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453</v>
      </c>
      <c r="B1095">
        <v>2012</v>
      </c>
      <c r="C1095" t="s">
        <v>382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453</v>
      </c>
      <c r="B1096">
        <v>2011</v>
      </c>
      <c r="C1096" t="s">
        <v>382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453</v>
      </c>
      <c r="B1097">
        <v>2010</v>
      </c>
      <c r="C1097" t="s">
        <v>382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453</v>
      </c>
      <c r="B1098">
        <v>2009</v>
      </c>
      <c r="C1098" t="s">
        <v>382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453</v>
      </c>
      <c r="B1099">
        <v>2008</v>
      </c>
      <c r="C1099" t="s">
        <v>382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453</v>
      </c>
      <c r="B1100">
        <v>2007</v>
      </c>
      <c r="C1100" t="s">
        <v>382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453</v>
      </c>
      <c r="B1101">
        <v>2006</v>
      </c>
      <c r="C1101" t="s">
        <v>382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453</v>
      </c>
      <c r="B1102">
        <v>2005</v>
      </c>
      <c r="C1102" t="s">
        <v>382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453</v>
      </c>
      <c r="B1103">
        <v>2004</v>
      </c>
      <c r="C1103" t="s">
        <v>382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453</v>
      </c>
      <c r="B1104">
        <v>2003</v>
      </c>
      <c r="C1104" t="s">
        <v>382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453</v>
      </c>
      <c r="B1105">
        <v>2002</v>
      </c>
      <c r="C1105" t="s">
        <v>382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453</v>
      </c>
      <c r="B1106">
        <v>2001</v>
      </c>
      <c r="C1106" t="s">
        <v>382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453</v>
      </c>
      <c r="B1107">
        <v>2000</v>
      </c>
      <c r="C1107" t="s">
        <v>382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454</v>
      </c>
      <c r="B1108">
        <v>2015</v>
      </c>
      <c r="C1108" t="s">
        <v>382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454</v>
      </c>
      <c r="B1109">
        <v>2014</v>
      </c>
      <c r="C1109" t="s">
        <v>382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454</v>
      </c>
      <c r="B1110">
        <v>2013</v>
      </c>
      <c r="C1110" t="s">
        <v>382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454</v>
      </c>
      <c r="B1111">
        <v>2012</v>
      </c>
      <c r="C1111" t="s">
        <v>382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454</v>
      </c>
      <c r="B1112">
        <v>2011</v>
      </c>
      <c r="C1112" t="s">
        <v>382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454</v>
      </c>
      <c r="B1113">
        <v>2010</v>
      </c>
      <c r="C1113" t="s">
        <v>382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454</v>
      </c>
      <c r="B1114">
        <v>2009</v>
      </c>
      <c r="C1114" t="s">
        <v>382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454</v>
      </c>
      <c r="B1115">
        <v>2008</v>
      </c>
      <c r="C1115" t="s">
        <v>382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454</v>
      </c>
      <c r="B1116">
        <v>2007</v>
      </c>
      <c r="C1116" t="s">
        <v>382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454</v>
      </c>
      <c r="B1117">
        <v>2006</v>
      </c>
      <c r="C1117" t="s">
        <v>382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454</v>
      </c>
      <c r="B1118">
        <v>2005</v>
      </c>
      <c r="C1118" t="s">
        <v>382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454</v>
      </c>
      <c r="B1119">
        <v>2004</v>
      </c>
      <c r="C1119" t="s">
        <v>382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454</v>
      </c>
      <c r="B1120">
        <v>2003</v>
      </c>
      <c r="C1120" t="s">
        <v>382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454</v>
      </c>
      <c r="B1121">
        <v>2002</v>
      </c>
      <c r="C1121" t="s">
        <v>382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454</v>
      </c>
      <c r="B1122">
        <v>2001</v>
      </c>
      <c r="C1122" t="s">
        <v>382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454</v>
      </c>
      <c r="B1123">
        <v>2000</v>
      </c>
      <c r="C1123" t="s">
        <v>382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455</v>
      </c>
      <c r="B1124">
        <v>2015</v>
      </c>
      <c r="C1124" t="s">
        <v>382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455</v>
      </c>
      <c r="B1125">
        <v>2014</v>
      </c>
      <c r="C1125" t="s">
        <v>382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455</v>
      </c>
      <c r="B1126">
        <v>2013</v>
      </c>
      <c r="C1126" t="s">
        <v>382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455</v>
      </c>
      <c r="B1127">
        <v>2012</v>
      </c>
      <c r="C1127" t="s">
        <v>382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455</v>
      </c>
      <c r="B1128">
        <v>2011</v>
      </c>
      <c r="C1128" t="s">
        <v>382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455</v>
      </c>
      <c r="B1129">
        <v>2010</v>
      </c>
      <c r="C1129" t="s">
        <v>382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455</v>
      </c>
      <c r="B1130">
        <v>2009</v>
      </c>
      <c r="C1130" t="s">
        <v>382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455</v>
      </c>
      <c r="B1131">
        <v>2008</v>
      </c>
      <c r="C1131" t="s">
        <v>382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455</v>
      </c>
      <c r="B1132">
        <v>2007</v>
      </c>
      <c r="C1132" t="s">
        <v>382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455</v>
      </c>
      <c r="B1133">
        <v>2006</v>
      </c>
      <c r="C1133" t="s">
        <v>382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455</v>
      </c>
      <c r="B1134">
        <v>2005</v>
      </c>
      <c r="C1134" t="s">
        <v>382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455</v>
      </c>
      <c r="B1135">
        <v>2004</v>
      </c>
      <c r="C1135" t="s">
        <v>382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455</v>
      </c>
      <c r="B1136">
        <v>2003</v>
      </c>
      <c r="C1136" t="s">
        <v>382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455</v>
      </c>
      <c r="B1137">
        <v>2002</v>
      </c>
      <c r="C1137" t="s">
        <v>382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455</v>
      </c>
      <c r="B1138">
        <v>2001</v>
      </c>
      <c r="C1138" t="s">
        <v>382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455</v>
      </c>
      <c r="B1139">
        <v>2000</v>
      </c>
      <c r="C1139" t="s">
        <v>382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456</v>
      </c>
      <c r="B1140">
        <v>2015</v>
      </c>
      <c r="C1140" t="s">
        <v>382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456</v>
      </c>
      <c r="B1141">
        <v>2014</v>
      </c>
      <c r="C1141" t="s">
        <v>382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456</v>
      </c>
      <c r="B1142">
        <v>2013</v>
      </c>
      <c r="C1142" t="s">
        <v>382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456</v>
      </c>
      <c r="B1143">
        <v>2012</v>
      </c>
      <c r="C1143" t="s">
        <v>382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456</v>
      </c>
      <c r="B1144">
        <v>2011</v>
      </c>
      <c r="C1144" t="s">
        <v>382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456</v>
      </c>
      <c r="B1145">
        <v>2010</v>
      </c>
      <c r="C1145" t="s">
        <v>382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456</v>
      </c>
      <c r="B1146">
        <v>2009</v>
      </c>
      <c r="C1146" t="s">
        <v>382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456</v>
      </c>
      <c r="B1147">
        <v>2008</v>
      </c>
      <c r="C1147" t="s">
        <v>382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456</v>
      </c>
      <c r="B1148">
        <v>2007</v>
      </c>
      <c r="C1148" t="s">
        <v>382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456</v>
      </c>
      <c r="B1149">
        <v>2006</v>
      </c>
      <c r="C1149" t="s">
        <v>382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456</v>
      </c>
      <c r="B1150">
        <v>2005</v>
      </c>
      <c r="C1150" t="s">
        <v>382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456</v>
      </c>
      <c r="B1151">
        <v>2004</v>
      </c>
      <c r="C1151" t="s">
        <v>382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456</v>
      </c>
      <c r="B1152">
        <v>2003</v>
      </c>
      <c r="C1152" t="s">
        <v>382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456</v>
      </c>
      <c r="B1153">
        <v>2002</v>
      </c>
      <c r="C1153" t="s">
        <v>382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456</v>
      </c>
      <c r="B1154">
        <v>2001</v>
      </c>
      <c r="C1154" t="s">
        <v>382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456</v>
      </c>
      <c r="B1155">
        <v>2000</v>
      </c>
      <c r="C1155" t="s">
        <v>382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457</v>
      </c>
      <c r="B1156">
        <v>2015</v>
      </c>
      <c r="C1156" t="s">
        <v>390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457</v>
      </c>
      <c r="B1157">
        <v>2014</v>
      </c>
      <c r="C1157" t="s">
        <v>390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457</v>
      </c>
      <c r="B1158">
        <v>2013</v>
      </c>
      <c r="C1158" t="s">
        <v>390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457</v>
      </c>
      <c r="B1159">
        <v>2012</v>
      </c>
      <c r="C1159" t="s">
        <v>390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457</v>
      </c>
      <c r="B1160">
        <v>2011</v>
      </c>
      <c r="C1160" t="s">
        <v>390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457</v>
      </c>
      <c r="B1161">
        <v>2010</v>
      </c>
      <c r="C1161" t="s">
        <v>390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457</v>
      </c>
      <c r="B1162">
        <v>2009</v>
      </c>
      <c r="C1162" t="s">
        <v>390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457</v>
      </c>
      <c r="B1163">
        <v>2008</v>
      </c>
      <c r="C1163" t="s">
        <v>390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457</v>
      </c>
      <c r="B1164">
        <v>2007</v>
      </c>
      <c r="C1164" t="s">
        <v>390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457</v>
      </c>
      <c r="B1165">
        <v>2006</v>
      </c>
      <c r="C1165" t="s">
        <v>390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457</v>
      </c>
      <c r="B1166">
        <v>2005</v>
      </c>
      <c r="C1166" t="s">
        <v>390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457</v>
      </c>
      <c r="B1167">
        <v>2004</v>
      </c>
      <c r="C1167" t="s">
        <v>390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457</v>
      </c>
      <c r="B1168">
        <v>2003</v>
      </c>
      <c r="C1168" t="s">
        <v>390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457</v>
      </c>
      <c r="B1169">
        <v>2002</v>
      </c>
      <c r="C1169" t="s">
        <v>390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457</v>
      </c>
      <c r="B1170">
        <v>2001</v>
      </c>
      <c r="C1170" t="s">
        <v>390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457</v>
      </c>
      <c r="B1171">
        <v>2000</v>
      </c>
      <c r="C1171" t="s">
        <v>390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458</v>
      </c>
      <c r="B1172">
        <v>2015</v>
      </c>
      <c r="C1172" t="s">
        <v>390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458</v>
      </c>
      <c r="B1173">
        <v>2014</v>
      </c>
      <c r="C1173" t="s">
        <v>390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458</v>
      </c>
      <c r="B1174">
        <v>2013</v>
      </c>
      <c r="C1174" t="s">
        <v>390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458</v>
      </c>
      <c r="B1175">
        <v>2012</v>
      </c>
      <c r="C1175" t="s">
        <v>390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458</v>
      </c>
      <c r="B1176">
        <v>2011</v>
      </c>
      <c r="C1176" t="s">
        <v>390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458</v>
      </c>
      <c r="B1177">
        <v>2010</v>
      </c>
      <c r="C1177" t="s">
        <v>390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458</v>
      </c>
      <c r="B1178">
        <v>2009</v>
      </c>
      <c r="C1178" t="s">
        <v>390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458</v>
      </c>
      <c r="B1179">
        <v>2008</v>
      </c>
      <c r="C1179" t="s">
        <v>390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458</v>
      </c>
      <c r="B1180">
        <v>2007</v>
      </c>
      <c r="C1180" t="s">
        <v>390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458</v>
      </c>
      <c r="B1181">
        <v>2006</v>
      </c>
      <c r="C1181" t="s">
        <v>390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458</v>
      </c>
      <c r="B1182">
        <v>2005</v>
      </c>
      <c r="C1182" t="s">
        <v>390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458</v>
      </c>
      <c r="B1183">
        <v>2004</v>
      </c>
      <c r="C1183" t="s">
        <v>390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458</v>
      </c>
      <c r="B1184">
        <v>2003</v>
      </c>
      <c r="C1184" t="s">
        <v>390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458</v>
      </c>
      <c r="B1185">
        <v>2002</v>
      </c>
      <c r="C1185" t="s">
        <v>390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458</v>
      </c>
      <c r="B1186">
        <v>2001</v>
      </c>
      <c r="C1186" t="s">
        <v>390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458</v>
      </c>
      <c r="B1187">
        <v>2000</v>
      </c>
      <c r="C1187" t="s">
        <v>390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459</v>
      </c>
      <c r="B1188">
        <v>2015</v>
      </c>
      <c r="C1188" t="s">
        <v>382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459</v>
      </c>
      <c r="B1189">
        <v>2014</v>
      </c>
      <c r="C1189" t="s">
        <v>382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459</v>
      </c>
      <c r="B1190">
        <v>2013</v>
      </c>
      <c r="C1190" t="s">
        <v>382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459</v>
      </c>
      <c r="B1191">
        <v>2012</v>
      </c>
      <c r="C1191" t="s">
        <v>382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459</v>
      </c>
      <c r="B1192">
        <v>2011</v>
      </c>
      <c r="C1192" t="s">
        <v>382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459</v>
      </c>
      <c r="B1193">
        <v>2010</v>
      </c>
      <c r="C1193" t="s">
        <v>382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459</v>
      </c>
      <c r="B1194">
        <v>2009</v>
      </c>
      <c r="C1194" t="s">
        <v>382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459</v>
      </c>
      <c r="B1195">
        <v>2008</v>
      </c>
      <c r="C1195" t="s">
        <v>382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459</v>
      </c>
      <c r="B1196">
        <v>2007</v>
      </c>
      <c r="C1196" t="s">
        <v>382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459</v>
      </c>
      <c r="B1197">
        <v>2006</v>
      </c>
      <c r="C1197" t="s">
        <v>382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459</v>
      </c>
      <c r="B1198">
        <v>2005</v>
      </c>
      <c r="C1198" t="s">
        <v>382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459</v>
      </c>
      <c r="B1199">
        <v>2004</v>
      </c>
      <c r="C1199" t="s">
        <v>382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459</v>
      </c>
      <c r="B1200">
        <v>2003</v>
      </c>
      <c r="C1200" t="s">
        <v>382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459</v>
      </c>
      <c r="B1201">
        <v>2002</v>
      </c>
      <c r="C1201" t="s">
        <v>382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459</v>
      </c>
      <c r="B1202">
        <v>2001</v>
      </c>
      <c r="C1202" t="s">
        <v>382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459</v>
      </c>
      <c r="B1203">
        <v>2000</v>
      </c>
      <c r="C1203" t="s">
        <v>382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460</v>
      </c>
      <c r="B1204">
        <v>2015</v>
      </c>
      <c r="C1204" t="s">
        <v>382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460</v>
      </c>
      <c r="B1205">
        <v>2014</v>
      </c>
      <c r="C1205" t="s">
        <v>382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460</v>
      </c>
      <c r="B1206">
        <v>2013</v>
      </c>
      <c r="C1206" t="s">
        <v>382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460</v>
      </c>
      <c r="B1207">
        <v>2012</v>
      </c>
      <c r="C1207" t="s">
        <v>382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460</v>
      </c>
      <c r="B1208">
        <v>2011</v>
      </c>
      <c r="C1208" t="s">
        <v>382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460</v>
      </c>
      <c r="B1209">
        <v>2010</v>
      </c>
      <c r="C1209" t="s">
        <v>382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460</v>
      </c>
      <c r="B1210">
        <v>2009</v>
      </c>
      <c r="C1210" t="s">
        <v>382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460</v>
      </c>
      <c r="B1211">
        <v>2008</v>
      </c>
      <c r="C1211" t="s">
        <v>382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460</v>
      </c>
      <c r="B1212">
        <v>2007</v>
      </c>
      <c r="C1212" t="s">
        <v>382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460</v>
      </c>
      <c r="B1213">
        <v>2006</v>
      </c>
      <c r="C1213" t="s">
        <v>382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460</v>
      </c>
      <c r="B1214">
        <v>2005</v>
      </c>
      <c r="C1214" t="s">
        <v>382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460</v>
      </c>
      <c r="B1215">
        <v>2004</v>
      </c>
      <c r="C1215" t="s">
        <v>382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460</v>
      </c>
      <c r="B1216">
        <v>2003</v>
      </c>
      <c r="C1216" t="s">
        <v>382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460</v>
      </c>
      <c r="B1217">
        <v>2002</v>
      </c>
      <c r="C1217" t="s">
        <v>382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460</v>
      </c>
      <c r="B1218">
        <v>2001</v>
      </c>
      <c r="C1218" t="s">
        <v>382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460</v>
      </c>
      <c r="B1219">
        <v>2000</v>
      </c>
      <c r="C1219" t="s">
        <v>382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461</v>
      </c>
      <c r="B1220">
        <v>2015</v>
      </c>
      <c r="C1220" t="s">
        <v>382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461</v>
      </c>
      <c r="B1221">
        <v>2014</v>
      </c>
      <c r="C1221" t="s">
        <v>382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461</v>
      </c>
      <c r="B1222">
        <v>2013</v>
      </c>
      <c r="C1222" t="s">
        <v>382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461</v>
      </c>
      <c r="B1223">
        <v>2012</v>
      </c>
      <c r="C1223" t="s">
        <v>382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461</v>
      </c>
      <c r="B1224">
        <v>2011</v>
      </c>
      <c r="C1224" t="s">
        <v>382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461</v>
      </c>
      <c r="B1225">
        <v>2010</v>
      </c>
      <c r="C1225" t="s">
        <v>382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461</v>
      </c>
      <c r="B1226">
        <v>2009</v>
      </c>
      <c r="C1226" t="s">
        <v>382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461</v>
      </c>
      <c r="B1227">
        <v>2008</v>
      </c>
      <c r="C1227" t="s">
        <v>382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461</v>
      </c>
      <c r="B1228">
        <v>2007</v>
      </c>
      <c r="C1228" t="s">
        <v>382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461</v>
      </c>
      <c r="B1229">
        <v>2006</v>
      </c>
      <c r="C1229" t="s">
        <v>382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461</v>
      </c>
      <c r="B1230">
        <v>2005</v>
      </c>
      <c r="C1230" t="s">
        <v>382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461</v>
      </c>
      <c r="B1231">
        <v>2004</v>
      </c>
      <c r="C1231" t="s">
        <v>382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461</v>
      </c>
      <c r="B1232">
        <v>2003</v>
      </c>
      <c r="C1232" t="s">
        <v>382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461</v>
      </c>
      <c r="B1233">
        <v>2002</v>
      </c>
      <c r="C1233" t="s">
        <v>382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461</v>
      </c>
      <c r="B1234">
        <v>2001</v>
      </c>
      <c r="C1234" t="s">
        <v>382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461</v>
      </c>
      <c r="B1235">
        <v>2000</v>
      </c>
      <c r="C1235" t="s">
        <v>382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462</v>
      </c>
      <c r="B1236">
        <v>2015</v>
      </c>
      <c r="C1236" t="s">
        <v>382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462</v>
      </c>
      <c r="B1237">
        <v>2014</v>
      </c>
      <c r="C1237" t="s">
        <v>382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462</v>
      </c>
      <c r="B1238">
        <v>2013</v>
      </c>
      <c r="C1238" t="s">
        <v>382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462</v>
      </c>
      <c r="B1239">
        <v>2012</v>
      </c>
      <c r="C1239" t="s">
        <v>382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462</v>
      </c>
      <c r="B1240">
        <v>2011</v>
      </c>
      <c r="C1240" t="s">
        <v>382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462</v>
      </c>
      <c r="B1241">
        <v>2010</v>
      </c>
      <c r="C1241" t="s">
        <v>382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462</v>
      </c>
      <c r="B1242">
        <v>2009</v>
      </c>
      <c r="C1242" t="s">
        <v>382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462</v>
      </c>
      <c r="B1243">
        <v>2008</v>
      </c>
      <c r="C1243" t="s">
        <v>382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462</v>
      </c>
      <c r="B1244">
        <v>2007</v>
      </c>
      <c r="C1244" t="s">
        <v>382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462</v>
      </c>
      <c r="B1245">
        <v>2006</v>
      </c>
      <c r="C1245" t="s">
        <v>382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462</v>
      </c>
      <c r="B1246">
        <v>2005</v>
      </c>
      <c r="C1246" t="s">
        <v>382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462</v>
      </c>
      <c r="B1247">
        <v>2004</v>
      </c>
      <c r="C1247" t="s">
        <v>382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462</v>
      </c>
      <c r="B1248">
        <v>2003</v>
      </c>
      <c r="C1248" t="s">
        <v>382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462</v>
      </c>
      <c r="B1249">
        <v>2002</v>
      </c>
      <c r="C1249" t="s">
        <v>382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462</v>
      </c>
      <c r="B1250">
        <v>2001</v>
      </c>
      <c r="C1250" t="s">
        <v>382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462</v>
      </c>
      <c r="B1251">
        <v>2000</v>
      </c>
      <c r="C1251" t="s">
        <v>382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463</v>
      </c>
      <c r="B1252">
        <v>2015</v>
      </c>
      <c r="C1252" t="s">
        <v>390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463</v>
      </c>
      <c r="B1253">
        <v>2014</v>
      </c>
      <c r="C1253" t="s">
        <v>390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463</v>
      </c>
      <c r="B1254">
        <v>2013</v>
      </c>
      <c r="C1254" t="s">
        <v>390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463</v>
      </c>
      <c r="B1255">
        <v>2012</v>
      </c>
      <c r="C1255" t="s">
        <v>390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463</v>
      </c>
      <c r="B1256">
        <v>2011</v>
      </c>
      <c r="C1256" t="s">
        <v>390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463</v>
      </c>
      <c r="B1257">
        <v>2010</v>
      </c>
      <c r="C1257" t="s">
        <v>390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463</v>
      </c>
      <c r="B1258">
        <v>2009</v>
      </c>
      <c r="C1258" t="s">
        <v>390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463</v>
      </c>
      <c r="B1259">
        <v>2008</v>
      </c>
      <c r="C1259" t="s">
        <v>390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463</v>
      </c>
      <c r="B1260">
        <v>2007</v>
      </c>
      <c r="C1260" t="s">
        <v>390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463</v>
      </c>
      <c r="B1261">
        <v>2006</v>
      </c>
      <c r="C1261" t="s">
        <v>390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463</v>
      </c>
      <c r="B1262">
        <v>2005</v>
      </c>
      <c r="C1262" t="s">
        <v>390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463</v>
      </c>
      <c r="B1263">
        <v>2004</v>
      </c>
      <c r="C1263" t="s">
        <v>390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463</v>
      </c>
      <c r="B1264">
        <v>2003</v>
      </c>
      <c r="C1264" t="s">
        <v>390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463</v>
      </c>
      <c r="B1265">
        <v>2002</v>
      </c>
      <c r="C1265" t="s">
        <v>390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463</v>
      </c>
      <c r="B1266">
        <v>2001</v>
      </c>
      <c r="C1266" t="s">
        <v>390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463</v>
      </c>
      <c r="B1267">
        <v>2000</v>
      </c>
      <c r="C1267" t="s">
        <v>390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464</v>
      </c>
      <c r="B1268">
        <v>2015</v>
      </c>
      <c r="C1268" t="s">
        <v>382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464</v>
      </c>
      <c r="B1269">
        <v>2014</v>
      </c>
      <c r="C1269" t="s">
        <v>382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464</v>
      </c>
      <c r="B1270">
        <v>2013</v>
      </c>
      <c r="C1270" t="s">
        <v>382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464</v>
      </c>
      <c r="B1271">
        <v>2012</v>
      </c>
      <c r="C1271" t="s">
        <v>382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464</v>
      </c>
      <c r="B1272">
        <v>2011</v>
      </c>
      <c r="C1272" t="s">
        <v>382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464</v>
      </c>
      <c r="B1273">
        <v>2010</v>
      </c>
      <c r="C1273" t="s">
        <v>382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464</v>
      </c>
      <c r="B1274">
        <v>2009</v>
      </c>
      <c r="C1274" t="s">
        <v>382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464</v>
      </c>
      <c r="B1275">
        <v>2008</v>
      </c>
      <c r="C1275" t="s">
        <v>382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464</v>
      </c>
      <c r="B1276">
        <v>2007</v>
      </c>
      <c r="C1276" t="s">
        <v>382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464</v>
      </c>
      <c r="B1277">
        <v>2006</v>
      </c>
      <c r="C1277" t="s">
        <v>382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464</v>
      </c>
      <c r="B1278">
        <v>2005</v>
      </c>
      <c r="C1278" t="s">
        <v>382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464</v>
      </c>
      <c r="B1279">
        <v>2004</v>
      </c>
      <c r="C1279" t="s">
        <v>382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464</v>
      </c>
      <c r="B1280">
        <v>2003</v>
      </c>
      <c r="C1280" t="s">
        <v>382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464</v>
      </c>
      <c r="B1281">
        <v>2002</v>
      </c>
      <c r="C1281" t="s">
        <v>382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464</v>
      </c>
      <c r="B1282">
        <v>2001</v>
      </c>
      <c r="C1282" t="s">
        <v>382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464</v>
      </c>
      <c r="B1283">
        <v>2000</v>
      </c>
      <c r="C1283" t="s">
        <v>382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465</v>
      </c>
      <c r="B1284">
        <v>2015</v>
      </c>
      <c r="C1284" t="s">
        <v>390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465</v>
      </c>
      <c r="B1285">
        <v>2014</v>
      </c>
      <c r="C1285" t="s">
        <v>390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465</v>
      </c>
      <c r="B1286">
        <v>2013</v>
      </c>
      <c r="C1286" t="s">
        <v>390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465</v>
      </c>
      <c r="B1287">
        <v>2012</v>
      </c>
      <c r="C1287" t="s">
        <v>390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465</v>
      </c>
      <c r="B1288">
        <v>2011</v>
      </c>
      <c r="C1288" t="s">
        <v>390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465</v>
      </c>
      <c r="B1289">
        <v>2010</v>
      </c>
      <c r="C1289" t="s">
        <v>390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465</v>
      </c>
      <c r="B1290">
        <v>2009</v>
      </c>
      <c r="C1290" t="s">
        <v>390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465</v>
      </c>
      <c r="B1291">
        <v>2008</v>
      </c>
      <c r="C1291" t="s">
        <v>390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465</v>
      </c>
      <c r="B1292">
        <v>2007</v>
      </c>
      <c r="C1292" t="s">
        <v>390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465</v>
      </c>
      <c r="B1293">
        <v>2006</v>
      </c>
      <c r="C1293" t="s">
        <v>390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465</v>
      </c>
      <c r="B1294">
        <v>2005</v>
      </c>
      <c r="C1294" t="s">
        <v>390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465</v>
      </c>
      <c r="B1295">
        <v>2004</v>
      </c>
      <c r="C1295" t="s">
        <v>390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465</v>
      </c>
      <c r="B1296">
        <v>2003</v>
      </c>
      <c r="C1296" t="s">
        <v>390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465</v>
      </c>
      <c r="B1297">
        <v>2002</v>
      </c>
      <c r="C1297" t="s">
        <v>390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465</v>
      </c>
      <c r="B1298">
        <v>2001</v>
      </c>
      <c r="C1298" t="s">
        <v>390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465</v>
      </c>
      <c r="B1299">
        <v>2000</v>
      </c>
      <c r="C1299" t="s">
        <v>390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466</v>
      </c>
      <c r="B1300">
        <v>2015</v>
      </c>
      <c r="C1300" t="s">
        <v>382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466</v>
      </c>
      <c r="B1301">
        <v>2014</v>
      </c>
      <c r="C1301" t="s">
        <v>382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466</v>
      </c>
      <c r="B1302">
        <v>2013</v>
      </c>
      <c r="C1302" t="s">
        <v>382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466</v>
      </c>
      <c r="B1303">
        <v>2012</v>
      </c>
      <c r="C1303" t="s">
        <v>382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466</v>
      </c>
      <c r="B1304">
        <v>2011</v>
      </c>
      <c r="C1304" t="s">
        <v>382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466</v>
      </c>
      <c r="B1305">
        <v>2010</v>
      </c>
      <c r="C1305" t="s">
        <v>382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466</v>
      </c>
      <c r="B1306">
        <v>2009</v>
      </c>
      <c r="C1306" t="s">
        <v>382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466</v>
      </c>
      <c r="B1307">
        <v>2008</v>
      </c>
      <c r="C1307" t="s">
        <v>382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466</v>
      </c>
      <c r="B1308">
        <v>2007</v>
      </c>
      <c r="C1308" t="s">
        <v>382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466</v>
      </c>
      <c r="B1309">
        <v>2006</v>
      </c>
      <c r="C1309" t="s">
        <v>382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466</v>
      </c>
      <c r="B1310">
        <v>2005</v>
      </c>
      <c r="C1310" t="s">
        <v>382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466</v>
      </c>
      <c r="B1311">
        <v>2004</v>
      </c>
      <c r="C1311" t="s">
        <v>382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466</v>
      </c>
      <c r="B1312">
        <v>2003</v>
      </c>
      <c r="C1312" t="s">
        <v>382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466</v>
      </c>
      <c r="B1313">
        <v>2002</v>
      </c>
      <c r="C1313" t="s">
        <v>382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466</v>
      </c>
      <c r="B1314">
        <v>2001</v>
      </c>
      <c r="C1314" t="s">
        <v>382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466</v>
      </c>
      <c r="B1315">
        <v>2000</v>
      </c>
      <c r="C1315" t="s">
        <v>382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467</v>
      </c>
      <c r="B1316">
        <v>2015</v>
      </c>
      <c r="C1316" t="s">
        <v>390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467</v>
      </c>
      <c r="B1317">
        <v>2014</v>
      </c>
      <c r="C1317" t="s">
        <v>390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467</v>
      </c>
      <c r="B1318">
        <v>2013</v>
      </c>
      <c r="C1318" t="s">
        <v>390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467</v>
      </c>
      <c r="B1319">
        <v>2012</v>
      </c>
      <c r="C1319" t="s">
        <v>390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467</v>
      </c>
      <c r="B1320">
        <v>2011</v>
      </c>
      <c r="C1320" t="s">
        <v>390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467</v>
      </c>
      <c r="B1321">
        <v>2010</v>
      </c>
      <c r="C1321" t="s">
        <v>390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467</v>
      </c>
      <c r="B1322">
        <v>2009</v>
      </c>
      <c r="C1322" t="s">
        <v>390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467</v>
      </c>
      <c r="B1323">
        <v>2008</v>
      </c>
      <c r="C1323" t="s">
        <v>390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467</v>
      </c>
      <c r="B1324">
        <v>2007</v>
      </c>
      <c r="C1324" t="s">
        <v>390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467</v>
      </c>
      <c r="B1325">
        <v>2006</v>
      </c>
      <c r="C1325" t="s">
        <v>390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467</v>
      </c>
      <c r="B1326">
        <v>2005</v>
      </c>
      <c r="C1326" t="s">
        <v>390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467</v>
      </c>
      <c r="B1327">
        <v>2004</v>
      </c>
      <c r="C1327" t="s">
        <v>390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467</v>
      </c>
      <c r="B1328">
        <v>2003</v>
      </c>
      <c r="C1328" t="s">
        <v>390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467</v>
      </c>
      <c r="B1329">
        <v>2002</v>
      </c>
      <c r="C1329" t="s">
        <v>390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467</v>
      </c>
      <c r="B1330">
        <v>2001</v>
      </c>
      <c r="C1330" t="s">
        <v>390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467</v>
      </c>
      <c r="B1331">
        <v>2000</v>
      </c>
      <c r="C1331" t="s">
        <v>390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468</v>
      </c>
      <c r="B1332">
        <v>2015</v>
      </c>
      <c r="C1332" t="s">
        <v>382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468</v>
      </c>
      <c r="B1333">
        <v>2014</v>
      </c>
      <c r="C1333" t="s">
        <v>382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468</v>
      </c>
      <c r="B1334">
        <v>2013</v>
      </c>
      <c r="C1334" t="s">
        <v>382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468</v>
      </c>
      <c r="B1335">
        <v>2012</v>
      </c>
      <c r="C1335" t="s">
        <v>382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468</v>
      </c>
      <c r="B1336">
        <v>2011</v>
      </c>
      <c r="C1336" t="s">
        <v>382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468</v>
      </c>
      <c r="B1337">
        <v>2010</v>
      </c>
      <c r="C1337" t="s">
        <v>382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468</v>
      </c>
      <c r="B1338">
        <v>2009</v>
      </c>
      <c r="C1338" t="s">
        <v>382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468</v>
      </c>
      <c r="B1339">
        <v>2008</v>
      </c>
      <c r="C1339" t="s">
        <v>382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468</v>
      </c>
      <c r="B1340">
        <v>2007</v>
      </c>
      <c r="C1340" t="s">
        <v>382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468</v>
      </c>
      <c r="B1341">
        <v>2006</v>
      </c>
      <c r="C1341" t="s">
        <v>382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468</v>
      </c>
      <c r="B1342">
        <v>2005</v>
      </c>
      <c r="C1342" t="s">
        <v>382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468</v>
      </c>
      <c r="B1343">
        <v>2004</v>
      </c>
      <c r="C1343" t="s">
        <v>382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468</v>
      </c>
      <c r="B1344">
        <v>2003</v>
      </c>
      <c r="C1344" t="s">
        <v>382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468</v>
      </c>
      <c r="B1345">
        <v>2002</v>
      </c>
      <c r="C1345" t="s">
        <v>382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468</v>
      </c>
      <c r="B1346">
        <v>2001</v>
      </c>
      <c r="C1346" t="s">
        <v>382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468</v>
      </c>
      <c r="B1347">
        <v>2000</v>
      </c>
      <c r="C1347" t="s">
        <v>382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469</v>
      </c>
      <c r="B1348">
        <v>2015</v>
      </c>
      <c r="C1348" t="s">
        <v>382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469</v>
      </c>
      <c r="B1349">
        <v>2014</v>
      </c>
      <c r="C1349" t="s">
        <v>382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469</v>
      </c>
      <c r="B1350">
        <v>2013</v>
      </c>
      <c r="C1350" t="s">
        <v>382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469</v>
      </c>
      <c r="B1351">
        <v>2012</v>
      </c>
      <c r="C1351" t="s">
        <v>382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469</v>
      </c>
      <c r="B1352">
        <v>2011</v>
      </c>
      <c r="C1352" t="s">
        <v>382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469</v>
      </c>
      <c r="B1353">
        <v>2010</v>
      </c>
      <c r="C1353" t="s">
        <v>382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469</v>
      </c>
      <c r="B1354">
        <v>2009</v>
      </c>
      <c r="C1354" t="s">
        <v>382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469</v>
      </c>
      <c r="B1355">
        <v>2008</v>
      </c>
      <c r="C1355" t="s">
        <v>382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469</v>
      </c>
      <c r="B1356">
        <v>2007</v>
      </c>
      <c r="C1356" t="s">
        <v>382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469</v>
      </c>
      <c r="B1357">
        <v>2006</v>
      </c>
      <c r="C1357" t="s">
        <v>382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469</v>
      </c>
      <c r="B1358">
        <v>2005</v>
      </c>
      <c r="C1358" t="s">
        <v>382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469</v>
      </c>
      <c r="B1359">
        <v>2004</v>
      </c>
      <c r="C1359" t="s">
        <v>382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469</v>
      </c>
      <c r="B1360">
        <v>2003</v>
      </c>
      <c r="C1360" t="s">
        <v>382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469</v>
      </c>
      <c r="B1361">
        <v>2002</v>
      </c>
      <c r="C1361" t="s">
        <v>382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469</v>
      </c>
      <c r="B1362">
        <v>2001</v>
      </c>
      <c r="C1362" t="s">
        <v>382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469</v>
      </c>
      <c r="B1363">
        <v>2000</v>
      </c>
      <c r="C1363" t="s">
        <v>382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470</v>
      </c>
      <c r="B1364">
        <v>2015</v>
      </c>
      <c r="C1364" t="s">
        <v>382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470</v>
      </c>
      <c r="B1365">
        <v>2014</v>
      </c>
      <c r="C1365" t="s">
        <v>382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470</v>
      </c>
      <c r="B1366">
        <v>2013</v>
      </c>
      <c r="C1366" t="s">
        <v>382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470</v>
      </c>
      <c r="B1367">
        <v>2012</v>
      </c>
      <c r="C1367" t="s">
        <v>382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470</v>
      </c>
      <c r="B1368">
        <v>2011</v>
      </c>
      <c r="C1368" t="s">
        <v>382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470</v>
      </c>
      <c r="B1369">
        <v>2010</v>
      </c>
      <c r="C1369" t="s">
        <v>382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470</v>
      </c>
      <c r="B1370">
        <v>2009</v>
      </c>
      <c r="C1370" t="s">
        <v>382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470</v>
      </c>
      <c r="B1371">
        <v>2008</v>
      </c>
      <c r="C1371" t="s">
        <v>382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470</v>
      </c>
      <c r="B1372">
        <v>2007</v>
      </c>
      <c r="C1372" t="s">
        <v>382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470</v>
      </c>
      <c r="B1373">
        <v>2006</v>
      </c>
      <c r="C1373" t="s">
        <v>382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470</v>
      </c>
      <c r="B1374">
        <v>2005</v>
      </c>
      <c r="C1374" t="s">
        <v>382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470</v>
      </c>
      <c r="B1375">
        <v>2004</v>
      </c>
      <c r="C1375" t="s">
        <v>382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470</v>
      </c>
      <c r="B1376">
        <v>2003</v>
      </c>
      <c r="C1376" t="s">
        <v>382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470</v>
      </c>
      <c r="B1377">
        <v>2002</v>
      </c>
      <c r="C1377" t="s">
        <v>382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470</v>
      </c>
      <c r="B1378">
        <v>2001</v>
      </c>
      <c r="C1378" t="s">
        <v>382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470</v>
      </c>
      <c r="B1379">
        <v>2000</v>
      </c>
      <c r="C1379" t="s">
        <v>382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471</v>
      </c>
      <c r="B1380">
        <v>2015</v>
      </c>
      <c r="C1380" t="s">
        <v>382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471</v>
      </c>
      <c r="B1381">
        <v>2014</v>
      </c>
      <c r="C1381" t="s">
        <v>382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471</v>
      </c>
      <c r="B1382">
        <v>2013</v>
      </c>
      <c r="C1382" t="s">
        <v>382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471</v>
      </c>
      <c r="B1383">
        <v>2012</v>
      </c>
      <c r="C1383" t="s">
        <v>382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471</v>
      </c>
      <c r="B1384">
        <v>2011</v>
      </c>
      <c r="C1384" t="s">
        <v>382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471</v>
      </c>
      <c r="B1385">
        <v>2010</v>
      </c>
      <c r="C1385" t="s">
        <v>382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471</v>
      </c>
      <c r="B1386">
        <v>2009</v>
      </c>
      <c r="C1386" t="s">
        <v>382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471</v>
      </c>
      <c r="B1387">
        <v>2008</v>
      </c>
      <c r="C1387" t="s">
        <v>382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471</v>
      </c>
      <c r="B1388">
        <v>2007</v>
      </c>
      <c r="C1388" t="s">
        <v>382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471</v>
      </c>
      <c r="B1389">
        <v>2006</v>
      </c>
      <c r="C1389" t="s">
        <v>382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471</v>
      </c>
      <c r="B1390">
        <v>2005</v>
      </c>
      <c r="C1390" t="s">
        <v>382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471</v>
      </c>
      <c r="B1391">
        <v>2004</v>
      </c>
      <c r="C1391" t="s">
        <v>382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471</v>
      </c>
      <c r="B1392">
        <v>2003</v>
      </c>
      <c r="C1392" t="s">
        <v>382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471</v>
      </c>
      <c r="B1393">
        <v>2002</v>
      </c>
      <c r="C1393" t="s">
        <v>382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471</v>
      </c>
      <c r="B1394">
        <v>2001</v>
      </c>
      <c r="C1394" t="s">
        <v>382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471</v>
      </c>
      <c r="B1395">
        <v>2000</v>
      </c>
      <c r="C1395" t="s">
        <v>382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472</v>
      </c>
      <c r="B1396">
        <v>2015</v>
      </c>
      <c r="C1396" t="s">
        <v>382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472</v>
      </c>
      <c r="B1397">
        <v>2014</v>
      </c>
      <c r="C1397" t="s">
        <v>382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472</v>
      </c>
      <c r="B1398">
        <v>2013</v>
      </c>
      <c r="C1398" t="s">
        <v>382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472</v>
      </c>
      <c r="B1399">
        <v>2012</v>
      </c>
      <c r="C1399" t="s">
        <v>382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472</v>
      </c>
      <c r="B1400">
        <v>2011</v>
      </c>
      <c r="C1400" t="s">
        <v>382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472</v>
      </c>
      <c r="B1401">
        <v>2010</v>
      </c>
      <c r="C1401" t="s">
        <v>382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472</v>
      </c>
      <c r="B1402">
        <v>2009</v>
      </c>
      <c r="C1402" t="s">
        <v>382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472</v>
      </c>
      <c r="B1403">
        <v>2008</v>
      </c>
      <c r="C1403" t="s">
        <v>382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472</v>
      </c>
      <c r="B1404">
        <v>2007</v>
      </c>
      <c r="C1404" t="s">
        <v>382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472</v>
      </c>
      <c r="B1405">
        <v>2006</v>
      </c>
      <c r="C1405" t="s">
        <v>382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472</v>
      </c>
      <c r="B1406">
        <v>2005</v>
      </c>
      <c r="C1406" t="s">
        <v>382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472</v>
      </c>
      <c r="B1407">
        <v>2004</v>
      </c>
      <c r="C1407" t="s">
        <v>382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472</v>
      </c>
      <c r="B1408">
        <v>2003</v>
      </c>
      <c r="C1408" t="s">
        <v>382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472</v>
      </c>
      <c r="B1409">
        <v>2002</v>
      </c>
      <c r="C1409" t="s">
        <v>382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472</v>
      </c>
      <c r="B1410">
        <v>2001</v>
      </c>
      <c r="C1410" t="s">
        <v>382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472</v>
      </c>
      <c r="B1411">
        <v>2000</v>
      </c>
      <c r="C1411" t="s">
        <v>382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473</v>
      </c>
      <c r="B1412">
        <v>2015</v>
      </c>
      <c r="C1412" t="s">
        <v>382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473</v>
      </c>
      <c r="B1413">
        <v>2014</v>
      </c>
      <c r="C1413" t="s">
        <v>382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473</v>
      </c>
      <c r="B1414">
        <v>2013</v>
      </c>
      <c r="C1414" t="s">
        <v>382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473</v>
      </c>
      <c r="B1415">
        <v>2012</v>
      </c>
      <c r="C1415" t="s">
        <v>382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473</v>
      </c>
      <c r="B1416">
        <v>2011</v>
      </c>
      <c r="C1416" t="s">
        <v>382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473</v>
      </c>
      <c r="B1417">
        <v>2010</v>
      </c>
      <c r="C1417" t="s">
        <v>382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473</v>
      </c>
      <c r="B1418">
        <v>2009</v>
      </c>
      <c r="C1418" t="s">
        <v>382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473</v>
      </c>
      <c r="B1419">
        <v>2008</v>
      </c>
      <c r="C1419" t="s">
        <v>382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473</v>
      </c>
      <c r="B1420">
        <v>2007</v>
      </c>
      <c r="C1420" t="s">
        <v>382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473</v>
      </c>
      <c r="B1421">
        <v>2006</v>
      </c>
      <c r="C1421" t="s">
        <v>382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473</v>
      </c>
      <c r="B1422">
        <v>2005</v>
      </c>
      <c r="C1422" t="s">
        <v>382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473</v>
      </c>
      <c r="B1423">
        <v>2004</v>
      </c>
      <c r="C1423" t="s">
        <v>382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473</v>
      </c>
      <c r="B1424">
        <v>2003</v>
      </c>
      <c r="C1424" t="s">
        <v>382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473</v>
      </c>
      <c r="B1425">
        <v>2002</v>
      </c>
      <c r="C1425" t="s">
        <v>382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473</v>
      </c>
      <c r="B1426">
        <v>2001</v>
      </c>
      <c r="C1426" t="s">
        <v>382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473</v>
      </c>
      <c r="B1427">
        <v>2000</v>
      </c>
      <c r="C1427" t="s">
        <v>382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474</v>
      </c>
      <c r="B1428">
        <v>2015</v>
      </c>
      <c r="C1428" t="s">
        <v>382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474</v>
      </c>
      <c r="B1429">
        <v>2014</v>
      </c>
      <c r="C1429" t="s">
        <v>382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474</v>
      </c>
      <c r="B1430">
        <v>2013</v>
      </c>
      <c r="C1430" t="s">
        <v>382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474</v>
      </c>
      <c r="B1431">
        <v>2012</v>
      </c>
      <c r="C1431" t="s">
        <v>382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474</v>
      </c>
      <c r="B1432">
        <v>2011</v>
      </c>
      <c r="C1432" t="s">
        <v>382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474</v>
      </c>
      <c r="B1433">
        <v>2010</v>
      </c>
      <c r="C1433" t="s">
        <v>382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474</v>
      </c>
      <c r="B1434">
        <v>2009</v>
      </c>
      <c r="C1434" t="s">
        <v>382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474</v>
      </c>
      <c r="B1435">
        <v>2008</v>
      </c>
      <c r="C1435" t="s">
        <v>382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474</v>
      </c>
      <c r="B1436">
        <v>2007</v>
      </c>
      <c r="C1436" t="s">
        <v>382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474</v>
      </c>
      <c r="B1437">
        <v>2006</v>
      </c>
      <c r="C1437" t="s">
        <v>382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474</v>
      </c>
      <c r="B1438">
        <v>2005</v>
      </c>
      <c r="C1438" t="s">
        <v>382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474</v>
      </c>
      <c r="B1439">
        <v>2004</v>
      </c>
      <c r="C1439" t="s">
        <v>382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474</v>
      </c>
      <c r="B1440">
        <v>2003</v>
      </c>
      <c r="C1440" t="s">
        <v>382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474</v>
      </c>
      <c r="B1441">
        <v>2002</v>
      </c>
      <c r="C1441" t="s">
        <v>382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474</v>
      </c>
      <c r="B1442">
        <v>2001</v>
      </c>
      <c r="C1442" t="s">
        <v>382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474</v>
      </c>
      <c r="B1443">
        <v>2000</v>
      </c>
      <c r="C1443" t="s">
        <v>382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475</v>
      </c>
      <c r="B1444">
        <v>2015</v>
      </c>
      <c r="C1444" t="s">
        <v>390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475</v>
      </c>
      <c r="B1445">
        <v>2014</v>
      </c>
      <c r="C1445" t="s">
        <v>390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475</v>
      </c>
      <c r="B1446">
        <v>2013</v>
      </c>
      <c r="C1446" t="s">
        <v>390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475</v>
      </c>
      <c r="B1447">
        <v>2012</v>
      </c>
      <c r="C1447" t="s">
        <v>390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475</v>
      </c>
      <c r="B1448">
        <v>2011</v>
      </c>
      <c r="C1448" t="s">
        <v>390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475</v>
      </c>
      <c r="B1449">
        <v>2010</v>
      </c>
      <c r="C1449" t="s">
        <v>390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475</v>
      </c>
      <c r="B1450">
        <v>2009</v>
      </c>
      <c r="C1450" t="s">
        <v>390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475</v>
      </c>
      <c r="B1451">
        <v>2008</v>
      </c>
      <c r="C1451" t="s">
        <v>390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475</v>
      </c>
      <c r="B1452">
        <v>2007</v>
      </c>
      <c r="C1452" t="s">
        <v>390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475</v>
      </c>
      <c r="B1453">
        <v>2006</v>
      </c>
      <c r="C1453" t="s">
        <v>390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475</v>
      </c>
      <c r="B1454">
        <v>2005</v>
      </c>
      <c r="C1454" t="s">
        <v>390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475</v>
      </c>
      <c r="B1455">
        <v>2004</v>
      </c>
      <c r="C1455" t="s">
        <v>390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475</v>
      </c>
      <c r="B1456">
        <v>2003</v>
      </c>
      <c r="C1456" t="s">
        <v>390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475</v>
      </c>
      <c r="B1457">
        <v>2002</v>
      </c>
      <c r="C1457" t="s">
        <v>390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475</v>
      </c>
      <c r="B1458">
        <v>2001</v>
      </c>
      <c r="C1458" t="s">
        <v>390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475</v>
      </c>
      <c r="B1459">
        <v>2000</v>
      </c>
      <c r="C1459" t="s">
        <v>390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476</v>
      </c>
      <c r="B1460">
        <v>2015</v>
      </c>
      <c r="C1460" t="s">
        <v>382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476</v>
      </c>
      <c r="B1461">
        <v>2014</v>
      </c>
      <c r="C1461" t="s">
        <v>382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476</v>
      </c>
      <c r="B1462">
        <v>2013</v>
      </c>
      <c r="C1462" t="s">
        <v>382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476</v>
      </c>
      <c r="B1463">
        <v>2012</v>
      </c>
      <c r="C1463" t="s">
        <v>382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476</v>
      </c>
      <c r="B1464">
        <v>2011</v>
      </c>
      <c r="C1464" t="s">
        <v>382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476</v>
      </c>
      <c r="B1465">
        <v>2010</v>
      </c>
      <c r="C1465" t="s">
        <v>382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476</v>
      </c>
      <c r="B1466">
        <v>2009</v>
      </c>
      <c r="C1466" t="s">
        <v>382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476</v>
      </c>
      <c r="B1467">
        <v>2008</v>
      </c>
      <c r="C1467" t="s">
        <v>382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476</v>
      </c>
      <c r="B1468">
        <v>2007</v>
      </c>
      <c r="C1468" t="s">
        <v>382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476</v>
      </c>
      <c r="B1469">
        <v>2006</v>
      </c>
      <c r="C1469" t="s">
        <v>382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476</v>
      </c>
      <c r="B1470">
        <v>2005</v>
      </c>
      <c r="C1470" t="s">
        <v>382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476</v>
      </c>
      <c r="B1471">
        <v>2004</v>
      </c>
      <c r="C1471" t="s">
        <v>382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476</v>
      </c>
      <c r="B1472">
        <v>2003</v>
      </c>
      <c r="C1472" t="s">
        <v>382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476</v>
      </c>
      <c r="B1473">
        <v>2002</v>
      </c>
      <c r="C1473" t="s">
        <v>382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476</v>
      </c>
      <c r="B1474">
        <v>2001</v>
      </c>
      <c r="C1474" t="s">
        <v>382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476</v>
      </c>
      <c r="B1475">
        <v>2000</v>
      </c>
      <c r="C1475" t="s">
        <v>382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477</v>
      </c>
      <c r="B1476">
        <v>2015</v>
      </c>
      <c r="C1476" t="s">
        <v>382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477</v>
      </c>
      <c r="B1477">
        <v>2014</v>
      </c>
      <c r="C1477" t="s">
        <v>382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477</v>
      </c>
      <c r="B1478">
        <v>2013</v>
      </c>
      <c r="C1478" t="s">
        <v>382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477</v>
      </c>
      <c r="B1479">
        <v>2012</v>
      </c>
      <c r="C1479" t="s">
        <v>382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477</v>
      </c>
      <c r="B1480">
        <v>2011</v>
      </c>
      <c r="C1480" t="s">
        <v>382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477</v>
      </c>
      <c r="B1481">
        <v>2010</v>
      </c>
      <c r="C1481" t="s">
        <v>382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477</v>
      </c>
      <c r="B1482">
        <v>2009</v>
      </c>
      <c r="C1482" t="s">
        <v>382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477</v>
      </c>
      <c r="B1483">
        <v>2008</v>
      </c>
      <c r="C1483" t="s">
        <v>382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477</v>
      </c>
      <c r="B1484">
        <v>2007</v>
      </c>
      <c r="C1484" t="s">
        <v>382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477</v>
      </c>
      <c r="B1485">
        <v>2006</v>
      </c>
      <c r="C1485" t="s">
        <v>382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477</v>
      </c>
      <c r="B1486">
        <v>2005</v>
      </c>
      <c r="C1486" t="s">
        <v>382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477</v>
      </c>
      <c r="B1487">
        <v>2004</v>
      </c>
      <c r="C1487" t="s">
        <v>382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477</v>
      </c>
      <c r="B1488">
        <v>2003</v>
      </c>
      <c r="C1488" t="s">
        <v>382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477</v>
      </c>
      <c r="B1489">
        <v>2002</v>
      </c>
      <c r="C1489" t="s">
        <v>382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477</v>
      </c>
      <c r="B1490">
        <v>2001</v>
      </c>
      <c r="C1490" t="s">
        <v>382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477</v>
      </c>
      <c r="B1491">
        <v>2000</v>
      </c>
      <c r="C1491" t="s">
        <v>382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478</v>
      </c>
      <c r="B1492">
        <v>2015</v>
      </c>
      <c r="C1492" t="s">
        <v>382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478</v>
      </c>
      <c r="B1493">
        <v>2014</v>
      </c>
      <c r="C1493" t="s">
        <v>382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478</v>
      </c>
      <c r="B1494">
        <v>2013</v>
      </c>
      <c r="C1494" t="s">
        <v>382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478</v>
      </c>
      <c r="B1495">
        <v>2012</v>
      </c>
      <c r="C1495" t="s">
        <v>382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478</v>
      </c>
      <c r="B1496">
        <v>2011</v>
      </c>
      <c r="C1496" t="s">
        <v>382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478</v>
      </c>
      <c r="B1497">
        <v>2010</v>
      </c>
      <c r="C1497" t="s">
        <v>382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478</v>
      </c>
      <c r="B1498">
        <v>2009</v>
      </c>
      <c r="C1498" t="s">
        <v>382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478</v>
      </c>
      <c r="B1499">
        <v>2008</v>
      </c>
      <c r="C1499" t="s">
        <v>382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478</v>
      </c>
      <c r="B1500">
        <v>2007</v>
      </c>
      <c r="C1500" t="s">
        <v>382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478</v>
      </c>
      <c r="B1501">
        <v>2006</v>
      </c>
      <c r="C1501" t="s">
        <v>382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478</v>
      </c>
      <c r="B1502">
        <v>2005</v>
      </c>
      <c r="C1502" t="s">
        <v>382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478</v>
      </c>
      <c r="B1503">
        <v>2004</v>
      </c>
      <c r="C1503" t="s">
        <v>382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478</v>
      </c>
      <c r="B1504">
        <v>2003</v>
      </c>
      <c r="C1504" t="s">
        <v>382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478</v>
      </c>
      <c r="B1505">
        <v>2002</v>
      </c>
      <c r="C1505" t="s">
        <v>382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478</v>
      </c>
      <c r="B1506">
        <v>2001</v>
      </c>
      <c r="C1506" t="s">
        <v>382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478</v>
      </c>
      <c r="B1507">
        <v>2000</v>
      </c>
      <c r="C1507" t="s">
        <v>382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479</v>
      </c>
      <c r="B1508">
        <v>2015</v>
      </c>
      <c r="C1508" t="s">
        <v>382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479</v>
      </c>
      <c r="B1509">
        <v>2014</v>
      </c>
      <c r="C1509" t="s">
        <v>382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479</v>
      </c>
      <c r="B1510">
        <v>2013</v>
      </c>
      <c r="C1510" t="s">
        <v>382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479</v>
      </c>
      <c r="B1511">
        <v>2012</v>
      </c>
      <c r="C1511" t="s">
        <v>382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479</v>
      </c>
      <c r="B1512">
        <v>2011</v>
      </c>
      <c r="C1512" t="s">
        <v>382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479</v>
      </c>
      <c r="B1513">
        <v>2010</v>
      </c>
      <c r="C1513" t="s">
        <v>382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479</v>
      </c>
      <c r="B1514">
        <v>2009</v>
      </c>
      <c r="C1514" t="s">
        <v>382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479</v>
      </c>
      <c r="B1515">
        <v>2008</v>
      </c>
      <c r="C1515" t="s">
        <v>382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479</v>
      </c>
      <c r="B1516">
        <v>2007</v>
      </c>
      <c r="C1516" t="s">
        <v>382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479</v>
      </c>
      <c r="B1517">
        <v>2006</v>
      </c>
      <c r="C1517" t="s">
        <v>382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479</v>
      </c>
      <c r="B1518">
        <v>2005</v>
      </c>
      <c r="C1518" t="s">
        <v>382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479</v>
      </c>
      <c r="B1519">
        <v>2004</v>
      </c>
      <c r="C1519" t="s">
        <v>382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479</v>
      </c>
      <c r="B1520">
        <v>2003</v>
      </c>
      <c r="C1520" t="s">
        <v>382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479</v>
      </c>
      <c r="B1521">
        <v>2002</v>
      </c>
      <c r="C1521" t="s">
        <v>382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479</v>
      </c>
      <c r="B1522">
        <v>2001</v>
      </c>
      <c r="C1522" t="s">
        <v>382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479</v>
      </c>
      <c r="B1523">
        <v>2000</v>
      </c>
      <c r="C1523" t="s">
        <v>382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480</v>
      </c>
      <c r="B1524">
        <v>2015</v>
      </c>
      <c r="C1524" t="s">
        <v>390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480</v>
      </c>
      <c r="B1525">
        <v>2014</v>
      </c>
      <c r="C1525" t="s">
        <v>390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480</v>
      </c>
      <c r="B1526">
        <v>2013</v>
      </c>
      <c r="C1526" t="s">
        <v>390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480</v>
      </c>
      <c r="B1527">
        <v>2012</v>
      </c>
      <c r="C1527" t="s">
        <v>390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480</v>
      </c>
      <c r="B1528">
        <v>2011</v>
      </c>
      <c r="C1528" t="s">
        <v>390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480</v>
      </c>
      <c r="B1529">
        <v>2010</v>
      </c>
      <c r="C1529" t="s">
        <v>390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480</v>
      </c>
      <c r="B1530">
        <v>2009</v>
      </c>
      <c r="C1530" t="s">
        <v>390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480</v>
      </c>
      <c r="B1531">
        <v>2008</v>
      </c>
      <c r="C1531" t="s">
        <v>390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480</v>
      </c>
      <c r="B1532">
        <v>2007</v>
      </c>
      <c r="C1532" t="s">
        <v>390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480</v>
      </c>
      <c r="B1533">
        <v>2006</v>
      </c>
      <c r="C1533" t="s">
        <v>390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480</v>
      </c>
      <c r="B1534">
        <v>2005</v>
      </c>
      <c r="C1534" t="s">
        <v>390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480</v>
      </c>
      <c r="B1535">
        <v>2004</v>
      </c>
      <c r="C1535" t="s">
        <v>390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480</v>
      </c>
      <c r="B1536">
        <v>2003</v>
      </c>
      <c r="C1536" t="s">
        <v>390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480</v>
      </c>
      <c r="B1537">
        <v>2002</v>
      </c>
      <c r="C1537" t="s">
        <v>390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480</v>
      </c>
      <c r="B1538">
        <v>2001</v>
      </c>
      <c r="C1538" t="s">
        <v>390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480</v>
      </c>
      <c r="B1539">
        <v>2000</v>
      </c>
      <c r="C1539" t="s">
        <v>390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481</v>
      </c>
      <c r="B1540">
        <v>2015</v>
      </c>
      <c r="C1540" t="s">
        <v>390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481</v>
      </c>
      <c r="B1541">
        <v>2014</v>
      </c>
      <c r="C1541" t="s">
        <v>390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481</v>
      </c>
      <c r="B1542">
        <v>2013</v>
      </c>
      <c r="C1542" t="s">
        <v>390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481</v>
      </c>
      <c r="B1543">
        <v>2012</v>
      </c>
      <c r="C1543" t="s">
        <v>390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481</v>
      </c>
      <c r="B1544">
        <v>2011</v>
      </c>
      <c r="C1544" t="s">
        <v>390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481</v>
      </c>
      <c r="B1545">
        <v>2010</v>
      </c>
      <c r="C1545" t="s">
        <v>390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481</v>
      </c>
      <c r="B1546">
        <v>2009</v>
      </c>
      <c r="C1546" t="s">
        <v>390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481</v>
      </c>
      <c r="B1547">
        <v>2008</v>
      </c>
      <c r="C1547" t="s">
        <v>390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481</v>
      </c>
      <c r="B1548">
        <v>2007</v>
      </c>
      <c r="C1548" t="s">
        <v>390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481</v>
      </c>
      <c r="B1549">
        <v>2006</v>
      </c>
      <c r="C1549" t="s">
        <v>390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481</v>
      </c>
      <c r="B1550">
        <v>2005</v>
      </c>
      <c r="C1550" t="s">
        <v>390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481</v>
      </c>
      <c r="B1551">
        <v>2004</v>
      </c>
      <c r="C1551" t="s">
        <v>390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481</v>
      </c>
      <c r="B1552">
        <v>2003</v>
      </c>
      <c r="C1552" t="s">
        <v>390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481</v>
      </c>
      <c r="B1553">
        <v>2002</v>
      </c>
      <c r="C1553" t="s">
        <v>390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481</v>
      </c>
      <c r="B1554">
        <v>2001</v>
      </c>
      <c r="C1554" t="s">
        <v>390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481</v>
      </c>
      <c r="B1555">
        <v>2000</v>
      </c>
      <c r="C1555" t="s">
        <v>390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482</v>
      </c>
      <c r="B1556">
        <v>2015</v>
      </c>
      <c r="C1556" t="s">
        <v>382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482</v>
      </c>
      <c r="B1557">
        <v>2014</v>
      </c>
      <c r="C1557" t="s">
        <v>382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482</v>
      </c>
      <c r="B1558">
        <v>2013</v>
      </c>
      <c r="C1558" t="s">
        <v>382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482</v>
      </c>
      <c r="B1559">
        <v>2012</v>
      </c>
      <c r="C1559" t="s">
        <v>382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482</v>
      </c>
      <c r="B1560">
        <v>2011</v>
      </c>
      <c r="C1560" t="s">
        <v>382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482</v>
      </c>
      <c r="B1561">
        <v>2010</v>
      </c>
      <c r="C1561" t="s">
        <v>382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482</v>
      </c>
      <c r="B1562">
        <v>2009</v>
      </c>
      <c r="C1562" t="s">
        <v>382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482</v>
      </c>
      <c r="B1563">
        <v>2008</v>
      </c>
      <c r="C1563" t="s">
        <v>382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482</v>
      </c>
      <c r="B1564">
        <v>2007</v>
      </c>
      <c r="C1564" t="s">
        <v>382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482</v>
      </c>
      <c r="B1565">
        <v>2006</v>
      </c>
      <c r="C1565" t="s">
        <v>382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482</v>
      </c>
      <c r="B1566">
        <v>2005</v>
      </c>
      <c r="C1566" t="s">
        <v>382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482</v>
      </c>
      <c r="B1567">
        <v>2004</v>
      </c>
      <c r="C1567" t="s">
        <v>382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482</v>
      </c>
      <c r="B1568">
        <v>2003</v>
      </c>
      <c r="C1568" t="s">
        <v>382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482</v>
      </c>
      <c r="B1569">
        <v>2002</v>
      </c>
      <c r="C1569" t="s">
        <v>382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482</v>
      </c>
      <c r="B1570">
        <v>2001</v>
      </c>
      <c r="C1570" t="s">
        <v>382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482</v>
      </c>
      <c r="B1571">
        <v>2000</v>
      </c>
      <c r="C1571" t="s">
        <v>382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483</v>
      </c>
      <c r="B1572">
        <v>2015</v>
      </c>
      <c r="C1572" t="s">
        <v>382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483</v>
      </c>
      <c r="B1573">
        <v>2014</v>
      </c>
      <c r="C1573" t="s">
        <v>382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483</v>
      </c>
      <c r="B1574">
        <v>2013</v>
      </c>
      <c r="C1574" t="s">
        <v>382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483</v>
      </c>
      <c r="B1575">
        <v>2012</v>
      </c>
      <c r="C1575" t="s">
        <v>382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483</v>
      </c>
      <c r="B1576">
        <v>2011</v>
      </c>
      <c r="C1576" t="s">
        <v>382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483</v>
      </c>
      <c r="B1577">
        <v>2010</v>
      </c>
      <c r="C1577" t="s">
        <v>382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483</v>
      </c>
      <c r="B1578">
        <v>2009</v>
      </c>
      <c r="C1578" t="s">
        <v>382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483</v>
      </c>
      <c r="B1579">
        <v>2008</v>
      </c>
      <c r="C1579" t="s">
        <v>382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483</v>
      </c>
      <c r="B1580">
        <v>2007</v>
      </c>
      <c r="C1580" t="s">
        <v>382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483</v>
      </c>
      <c r="B1581">
        <v>2006</v>
      </c>
      <c r="C1581" t="s">
        <v>382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483</v>
      </c>
      <c r="B1582">
        <v>2005</v>
      </c>
      <c r="C1582" t="s">
        <v>382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483</v>
      </c>
      <c r="B1583">
        <v>2004</v>
      </c>
      <c r="C1583" t="s">
        <v>382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483</v>
      </c>
      <c r="B1584">
        <v>2003</v>
      </c>
      <c r="C1584" t="s">
        <v>382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483</v>
      </c>
      <c r="B1585">
        <v>2002</v>
      </c>
      <c r="C1585" t="s">
        <v>382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483</v>
      </c>
      <c r="B1586">
        <v>2001</v>
      </c>
      <c r="C1586" t="s">
        <v>382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483</v>
      </c>
      <c r="B1587">
        <v>2000</v>
      </c>
      <c r="C1587" t="s">
        <v>382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484</v>
      </c>
      <c r="B1588">
        <v>2015</v>
      </c>
      <c r="C1588" t="s">
        <v>382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484</v>
      </c>
      <c r="B1589">
        <v>2014</v>
      </c>
      <c r="C1589" t="s">
        <v>382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484</v>
      </c>
      <c r="B1590">
        <v>2013</v>
      </c>
      <c r="C1590" t="s">
        <v>382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484</v>
      </c>
      <c r="B1591">
        <v>2012</v>
      </c>
      <c r="C1591" t="s">
        <v>382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484</v>
      </c>
      <c r="B1592">
        <v>2011</v>
      </c>
      <c r="C1592" t="s">
        <v>382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484</v>
      </c>
      <c r="B1593">
        <v>2010</v>
      </c>
      <c r="C1593" t="s">
        <v>382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484</v>
      </c>
      <c r="B1594">
        <v>2009</v>
      </c>
      <c r="C1594" t="s">
        <v>382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484</v>
      </c>
      <c r="B1595">
        <v>2008</v>
      </c>
      <c r="C1595" t="s">
        <v>382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484</v>
      </c>
      <c r="B1596">
        <v>2007</v>
      </c>
      <c r="C1596" t="s">
        <v>382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484</v>
      </c>
      <c r="B1597">
        <v>2006</v>
      </c>
      <c r="C1597" t="s">
        <v>382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484</v>
      </c>
      <c r="B1598">
        <v>2005</v>
      </c>
      <c r="C1598" t="s">
        <v>382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484</v>
      </c>
      <c r="B1599">
        <v>2004</v>
      </c>
      <c r="C1599" t="s">
        <v>382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484</v>
      </c>
      <c r="B1600">
        <v>2003</v>
      </c>
      <c r="C1600" t="s">
        <v>382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484</v>
      </c>
      <c r="B1601">
        <v>2002</v>
      </c>
      <c r="C1601" t="s">
        <v>382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484</v>
      </c>
      <c r="B1602">
        <v>2001</v>
      </c>
      <c r="C1602" t="s">
        <v>382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484</v>
      </c>
      <c r="B1603">
        <v>2000</v>
      </c>
      <c r="C1603" t="s">
        <v>382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485</v>
      </c>
      <c r="B1604">
        <v>2015</v>
      </c>
      <c r="C1604" t="s">
        <v>382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485</v>
      </c>
      <c r="B1605">
        <v>2014</v>
      </c>
      <c r="C1605" t="s">
        <v>382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485</v>
      </c>
      <c r="B1606">
        <v>2013</v>
      </c>
      <c r="C1606" t="s">
        <v>382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485</v>
      </c>
      <c r="B1607">
        <v>2012</v>
      </c>
      <c r="C1607" t="s">
        <v>382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485</v>
      </c>
      <c r="B1608">
        <v>2011</v>
      </c>
      <c r="C1608" t="s">
        <v>382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485</v>
      </c>
      <c r="B1609">
        <v>2010</v>
      </c>
      <c r="C1609" t="s">
        <v>382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485</v>
      </c>
      <c r="B1610">
        <v>2009</v>
      </c>
      <c r="C1610" t="s">
        <v>382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485</v>
      </c>
      <c r="B1611">
        <v>2008</v>
      </c>
      <c r="C1611" t="s">
        <v>382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485</v>
      </c>
      <c r="B1612">
        <v>2007</v>
      </c>
      <c r="C1612" t="s">
        <v>382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485</v>
      </c>
      <c r="B1613">
        <v>2006</v>
      </c>
      <c r="C1613" t="s">
        <v>382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485</v>
      </c>
      <c r="B1614">
        <v>2005</v>
      </c>
      <c r="C1614" t="s">
        <v>382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485</v>
      </c>
      <c r="B1615">
        <v>2004</v>
      </c>
      <c r="C1615" t="s">
        <v>382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485</v>
      </c>
      <c r="B1616">
        <v>2003</v>
      </c>
      <c r="C1616" t="s">
        <v>382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485</v>
      </c>
      <c r="B1617">
        <v>2002</v>
      </c>
      <c r="C1617" t="s">
        <v>382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485</v>
      </c>
      <c r="B1618">
        <v>2001</v>
      </c>
      <c r="C1618" t="s">
        <v>382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485</v>
      </c>
      <c r="B1619">
        <v>2000</v>
      </c>
      <c r="C1619" t="s">
        <v>382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486</v>
      </c>
      <c r="B1620">
        <v>2015</v>
      </c>
      <c r="C1620" t="s">
        <v>382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486</v>
      </c>
      <c r="B1621">
        <v>2014</v>
      </c>
      <c r="C1621" t="s">
        <v>382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486</v>
      </c>
      <c r="B1622">
        <v>2013</v>
      </c>
      <c r="C1622" t="s">
        <v>382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486</v>
      </c>
      <c r="B1623">
        <v>2012</v>
      </c>
      <c r="C1623" t="s">
        <v>382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486</v>
      </c>
      <c r="B1624">
        <v>2011</v>
      </c>
      <c r="C1624" t="s">
        <v>382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486</v>
      </c>
      <c r="B1625">
        <v>2010</v>
      </c>
      <c r="C1625" t="s">
        <v>382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486</v>
      </c>
      <c r="B1626">
        <v>2009</v>
      </c>
      <c r="C1626" t="s">
        <v>382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486</v>
      </c>
      <c r="B1627">
        <v>2008</v>
      </c>
      <c r="C1627" t="s">
        <v>382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486</v>
      </c>
      <c r="B1628">
        <v>2007</v>
      </c>
      <c r="C1628" t="s">
        <v>382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486</v>
      </c>
      <c r="B1629">
        <v>2006</v>
      </c>
      <c r="C1629" t="s">
        <v>382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486</v>
      </c>
      <c r="B1630">
        <v>2005</v>
      </c>
      <c r="C1630" t="s">
        <v>382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486</v>
      </c>
      <c r="B1631">
        <v>2004</v>
      </c>
      <c r="C1631" t="s">
        <v>382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486</v>
      </c>
      <c r="B1632">
        <v>2003</v>
      </c>
      <c r="C1632" t="s">
        <v>382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486</v>
      </c>
      <c r="B1633">
        <v>2002</v>
      </c>
      <c r="C1633" t="s">
        <v>382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486</v>
      </c>
      <c r="B1634">
        <v>2001</v>
      </c>
      <c r="C1634" t="s">
        <v>382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486</v>
      </c>
      <c r="B1635">
        <v>2000</v>
      </c>
      <c r="C1635" t="s">
        <v>382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487</v>
      </c>
      <c r="B1636">
        <v>2015</v>
      </c>
      <c r="C1636" t="s">
        <v>390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487</v>
      </c>
      <c r="B1637">
        <v>2014</v>
      </c>
      <c r="C1637" t="s">
        <v>390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487</v>
      </c>
      <c r="B1638">
        <v>2013</v>
      </c>
      <c r="C1638" t="s">
        <v>390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487</v>
      </c>
      <c r="B1639">
        <v>2012</v>
      </c>
      <c r="C1639" t="s">
        <v>390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487</v>
      </c>
      <c r="B1640">
        <v>2011</v>
      </c>
      <c r="C1640" t="s">
        <v>390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487</v>
      </c>
      <c r="B1641">
        <v>2010</v>
      </c>
      <c r="C1641" t="s">
        <v>390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487</v>
      </c>
      <c r="B1642">
        <v>2009</v>
      </c>
      <c r="C1642" t="s">
        <v>390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487</v>
      </c>
      <c r="B1643">
        <v>2008</v>
      </c>
      <c r="C1643" t="s">
        <v>390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487</v>
      </c>
      <c r="B1644">
        <v>2007</v>
      </c>
      <c r="C1644" t="s">
        <v>390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487</v>
      </c>
      <c r="B1645">
        <v>2006</v>
      </c>
      <c r="C1645" t="s">
        <v>390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487</v>
      </c>
      <c r="B1646">
        <v>2005</v>
      </c>
      <c r="C1646" t="s">
        <v>390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487</v>
      </c>
      <c r="B1647">
        <v>2004</v>
      </c>
      <c r="C1647" t="s">
        <v>390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487</v>
      </c>
      <c r="B1648">
        <v>2003</v>
      </c>
      <c r="C1648" t="s">
        <v>390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487</v>
      </c>
      <c r="B1649">
        <v>2002</v>
      </c>
      <c r="C1649" t="s">
        <v>390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487</v>
      </c>
      <c r="B1650">
        <v>2001</v>
      </c>
      <c r="C1650" t="s">
        <v>390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487</v>
      </c>
      <c r="B1651">
        <v>2000</v>
      </c>
      <c r="C1651" t="s">
        <v>390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488</v>
      </c>
      <c r="B1652">
        <v>2013</v>
      </c>
      <c r="C1652" t="s">
        <v>382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489</v>
      </c>
      <c r="B1653">
        <v>2015</v>
      </c>
      <c r="C1653" t="s">
        <v>382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489</v>
      </c>
      <c r="B1654">
        <v>2014</v>
      </c>
      <c r="C1654" t="s">
        <v>382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489</v>
      </c>
      <c r="B1655">
        <v>2013</v>
      </c>
      <c r="C1655" t="s">
        <v>382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489</v>
      </c>
      <c r="B1656">
        <v>2012</v>
      </c>
      <c r="C1656" t="s">
        <v>382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489</v>
      </c>
      <c r="B1657">
        <v>2011</v>
      </c>
      <c r="C1657" t="s">
        <v>382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489</v>
      </c>
      <c r="B1658">
        <v>2010</v>
      </c>
      <c r="C1658" t="s">
        <v>382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489</v>
      </c>
      <c r="B1659">
        <v>2009</v>
      </c>
      <c r="C1659" t="s">
        <v>382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489</v>
      </c>
      <c r="B1660">
        <v>2008</v>
      </c>
      <c r="C1660" t="s">
        <v>382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489</v>
      </c>
      <c r="B1661">
        <v>2007</v>
      </c>
      <c r="C1661" t="s">
        <v>382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489</v>
      </c>
      <c r="B1662">
        <v>2006</v>
      </c>
      <c r="C1662" t="s">
        <v>382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489</v>
      </c>
      <c r="B1663">
        <v>2005</v>
      </c>
      <c r="C1663" t="s">
        <v>382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489</v>
      </c>
      <c r="B1664">
        <v>2004</v>
      </c>
      <c r="C1664" t="s">
        <v>382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489</v>
      </c>
      <c r="B1665">
        <v>2003</v>
      </c>
      <c r="C1665" t="s">
        <v>382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489</v>
      </c>
      <c r="B1666">
        <v>2002</v>
      </c>
      <c r="C1666" t="s">
        <v>382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489</v>
      </c>
      <c r="B1667">
        <v>2001</v>
      </c>
      <c r="C1667" t="s">
        <v>382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489</v>
      </c>
      <c r="B1668">
        <v>2000</v>
      </c>
      <c r="C1668" t="s">
        <v>382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490</v>
      </c>
      <c r="B1669">
        <v>2015</v>
      </c>
      <c r="C1669" t="s">
        <v>382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490</v>
      </c>
      <c r="B1670">
        <v>2014</v>
      </c>
      <c r="C1670" t="s">
        <v>382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490</v>
      </c>
      <c r="B1671">
        <v>2013</v>
      </c>
      <c r="C1671" t="s">
        <v>382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490</v>
      </c>
      <c r="B1672">
        <v>2012</v>
      </c>
      <c r="C1672" t="s">
        <v>382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490</v>
      </c>
      <c r="B1673">
        <v>2011</v>
      </c>
      <c r="C1673" t="s">
        <v>382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490</v>
      </c>
      <c r="B1674">
        <v>2010</v>
      </c>
      <c r="C1674" t="s">
        <v>382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490</v>
      </c>
      <c r="B1675">
        <v>2009</v>
      </c>
      <c r="C1675" t="s">
        <v>382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490</v>
      </c>
      <c r="B1676">
        <v>2008</v>
      </c>
      <c r="C1676" t="s">
        <v>382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490</v>
      </c>
      <c r="B1677">
        <v>2007</v>
      </c>
      <c r="C1677" t="s">
        <v>382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490</v>
      </c>
      <c r="B1678">
        <v>2006</v>
      </c>
      <c r="C1678" t="s">
        <v>382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490</v>
      </c>
      <c r="B1679">
        <v>2005</v>
      </c>
      <c r="C1679" t="s">
        <v>382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490</v>
      </c>
      <c r="B1680">
        <v>2004</v>
      </c>
      <c r="C1680" t="s">
        <v>382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490</v>
      </c>
      <c r="B1681">
        <v>2003</v>
      </c>
      <c r="C1681" t="s">
        <v>382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490</v>
      </c>
      <c r="B1682">
        <v>2002</v>
      </c>
      <c r="C1682" t="s">
        <v>382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490</v>
      </c>
      <c r="B1683">
        <v>2001</v>
      </c>
      <c r="C1683" t="s">
        <v>382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490</v>
      </c>
      <c r="B1684">
        <v>2000</v>
      </c>
      <c r="C1684" t="s">
        <v>382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491</v>
      </c>
      <c r="B1685">
        <v>2015</v>
      </c>
      <c r="C1685" t="s">
        <v>382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491</v>
      </c>
      <c r="B1686">
        <v>2014</v>
      </c>
      <c r="C1686" t="s">
        <v>382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491</v>
      </c>
      <c r="B1687">
        <v>2013</v>
      </c>
      <c r="C1687" t="s">
        <v>382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491</v>
      </c>
      <c r="B1688">
        <v>2012</v>
      </c>
      <c r="C1688" t="s">
        <v>382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491</v>
      </c>
      <c r="B1689">
        <v>2011</v>
      </c>
      <c r="C1689" t="s">
        <v>382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491</v>
      </c>
      <c r="B1690">
        <v>2010</v>
      </c>
      <c r="C1690" t="s">
        <v>382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491</v>
      </c>
      <c r="B1691">
        <v>2009</v>
      </c>
      <c r="C1691" t="s">
        <v>382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491</v>
      </c>
      <c r="B1692">
        <v>2008</v>
      </c>
      <c r="C1692" t="s">
        <v>382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491</v>
      </c>
      <c r="B1693">
        <v>2007</v>
      </c>
      <c r="C1693" t="s">
        <v>382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491</v>
      </c>
      <c r="B1694">
        <v>2006</v>
      </c>
      <c r="C1694" t="s">
        <v>382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491</v>
      </c>
      <c r="B1695">
        <v>2005</v>
      </c>
      <c r="C1695" t="s">
        <v>382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491</v>
      </c>
      <c r="B1696">
        <v>2004</v>
      </c>
      <c r="C1696" t="s">
        <v>382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491</v>
      </c>
      <c r="B1697">
        <v>2003</v>
      </c>
      <c r="C1697" t="s">
        <v>382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491</v>
      </c>
      <c r="B1698">
        <v>2002</v>
      </c>
      <c r="C1698" t="s">
        <v>382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491</v>
      </c>
      <c r="B1699">
        <v>2001</v>
      </c>
      <c r="C1699" t="s">
        <v>382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491</v>
      </c>
      <c r="B1700">
        <v>2000</v>
      </c>
      <c r="C1700" t="s">
        <v>382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492</v>
      </c>
      <c r="B1701">
        <v>2015</v>
      </c>
      <c r="C1701" t="s">
        <v>382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492</v>
      </c>
      <c r="B1702">
        <v>2014</v>
      </c>
      <c r="C1702" t="s">
        <v>382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492</v>
      </c>
      <c r="B1703">
        <v>2013</v>
      </c>
      <c r="C1703" t="s">
        <v>382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492</v>
      </c>
      <c r="B1704">
        <v>2012</v>
      </c>
      <c r="C1704" t="s">
        <v>382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492</v>
      </c>
      <c r="B1705">
        <v>2011</v>
      </c>
      <c r="C1705" t="s">
        <v>382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492</v>
      </c>
      <c r="B1706">
        <v>2010</v>
      </c>
      <c r="C1706" t="s">
        <v>382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492</v>
      </c>
      <c r="B1707">
        <v>2009</v>
      </c>
      <c r="C1707" t="s">
        <v>382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492</v>
      </c>
      <c r="B1708">
        <v>2008</v>
      </c>
      <c r="C1708" t="s">
        <v>382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492</v>
      </c>
      <c r="B1709">
        <v>2007</v>
      </c>
      <c r="C1709" t="s">
        <v>382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492</v>
      </c>
      <c r="B1710">
        <v>2006</v>
      </c>
      <c r="C1710" t="s">
        <v>382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492</v>
      </c>
      <c r="B1711">
        <v>2005</v>
      </c>
      <c r="C1711" t="s">
        <v>382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492</v>
      </c>
      <c r="B1712">
        <v>2004</v>
      </c>
      <c r="C1712" t="s">
        <v>382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492</v>
      </c>
      <c r="B1713">
        <v>2003</v>
      </c>
      <c r="C1713" t="s">
        <v>382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492</v>
      </c>
      <c r="B1714">
        <v>2002</v>
      </c>
      <c r="C1714" t="s">
        <v>382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492</v>
      </c>
      <c r="B1715">
        <v>2001</v>
      </c>
      <c r="C1715" t="s">
        <v>382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492</v>
      </c>
      <c r="B1716">
        <v>2000</v>
      </c>
      <c r="C1716" t="s">
        <v>382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493</v>
      </c>
      <c r="B1717">
        <v>2013</v>
      </c>
      <c r="C1717" t="s">
        <v>382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494</v>
      </c>
      <c r="B1718">
        <v>2015</v>
      </c>
      <c r="C1718" t="s">
        <v>382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494</v>
      </c>
      <c r="B1719">
        <v>2014</v>
      </c>
      <c r="C1719" t="s">
        <v>382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494</v>
      </c>
      <c r="B1720">
        <v>2013</v>
      </c>
      <c r="C1720" t="s">
        <v>382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494</v>
      </c>
      <c r="B1721">
        <v>2012</v>
      </c>
      <c r="C1721" t="s">
        <v>382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494</v>
      </c>
      <c r="B1722">
        <v>2011</v>
      </c>
      <c r="C1722" t="s">
        <v>382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494</v>
      </c>
      <c r="B1723">
        <v>2010</v>
      </c>
      <c r="C1723" t="s">
        <v>382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494</v>
      </c>
      <c r="B1724">
        <v>2009</v>
      </c>
      <c r="C1724" t="s">
        <v>382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494</v>
      </c>
      <c r="B1725">
        <v>2008</v>
      </c>
      <c r="C1725" t="s">
        <v>382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494</v>
      </c>
      <c r="B1726">
        <v>2007</v>
      </c>
      <c r="C1726" t="s">
        <v>382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494</v>
      </c>
      <c r="B1727">
        <v>2006</v>
      </c>
      <c r="C1727" t="s">
        <v>382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494</v>
      </c>
      <c r="B1728">
        <v>2005</v>
      </c>
      <c r="C1728" t="s">
        <v>382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494</v>
      </c>
      <c r="B1729">
        <v>2004</v>
      </c>
      <c r="C1729" t="s">
        <v>382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494</v>
      </c>
      <c r="B1730">
        <v>2003</v>
      </c>
      <c r="C1730" t="s">
        <v>382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494</v>
      </c>
      <c r="B1731">
        <v>2002</v>
      </c>
      <c r="C1731" t="s">
        <v>382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494</v>
      </c>
      <c r="B1732">
        <v>2001</v>
      </c>
      <c r="C1732" t="s">
        <v>382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494</v>
      </c>
      <c r="B1733">
        <v>2000</v>
      </c>
      <c r="C1733" t="s">
        <v>382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495</v>
      </c>
      <c r="B1734">
        <v>2015</v>
      </c>
      <c r="C1734" t="s">
        <v>382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495</v>
      </c>
      <c r="B1735">
        <v>2014</v>
      </c>
      <c r="C1735" t="s">
        <v>382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495</v>
      </c>
      <c r="B1736">
        <v>2013</v>
      </c>
      <c r="C1736" t="s">
        <v>382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495</v>
      </c>
      <c r="B1737">
        <v>2012</v>
      </c>
      <c r="C1737" t="s">
        <v>382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495</v>
      </c>
      <c r="B1738">
        <v>2011</v>
      </c>
      <c r="C1738" t="s">
        <v>382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495</v>
      </c>
      <c r="B1739">
        <v>2010</v>
      </c>
      <c r="C1739" t="s">
        <v>382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495</v>
      </c>
      <c r="B1740">
        <v>2009</v>
      </c>
      <c r="C1740" t="s">
        <v>382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495</v>
      </c>
      <c r="B1741">
        <v>2008</v>
      </c>
      <c r="C1741" t="s">
        <v>382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495</v>
      </c>
      <c r="B1742">
        <v>2007</v>
      </c>
      <c r="C1742" t="s">
        <v>382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495</v>
      </c>
      <c r="B1743">
        <v>2006</v>
      </c>
      <c r="C1743" t="s">
        <v>382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495</v>
      </c>
      <c r="B1744">
        <v>2005</v>
      </c>
      <c r="C1744" t="s">
        <v>382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495</v>
      </c>
      <c r="B1745">
        <v>2004</v>
      </c>
      <c r="C1745" t="s">
        <v>382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495</v>
      </c>
      <c r="B1746">
        <v>2003</v>
      </c>
      <c r="C1746" t="s">
        <v>382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495</v>
      </c>
      <c r="B1747">
        <v>2002</v>
      </c>
      <c r="C1747" t="s">
        <v>382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495</v>
      </c>
      <c r="B1748">
        <v>2001</v>
      </c>
      <c r="C1748" t="s">
        <v>382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495</v>
      </c>
      <c r="B1749">
        <v>2000</v>
      </c>
      <c r="C1749" t="s">
        <v>382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496</v>
      </c>
      <c r="B1750">
        <v>2015</v>
      </c>
      <c r="C1750" t="s">
        <v>382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496</v>
      </c>
      <c r="B1751">
        <v>2014</v>
      </c>
      <c r="C1751" t="s">
        <v>382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496</v>
      </c>
      <c r="B1752">
        <v>2013</v>
      </c>
      <c r="C1752" t="s">
        <v>382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496</v>
      </c>
      <c r="B1753">
        <v>2012</v>
      </c>
      <c r="C1753" t="s">
        <v>382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496</v>
      </c>
      <c r="B1754">
        <v>2011</v>
      </c>
      <c r="C1754" t="s">
        <v>382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496</v>
      </c>
      <c r="B1755">
        <v>2010</v>
      </c>
      <c r="C1755" t="s">
        <v>382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496</v>
      </c>
      <c r="B1756">
        <v>2009</v>
      </c>
      <c r="C1756" t="s">
        <v>382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496</v>
      </c>
      <c r="B1757">
        <v>2008</v>
      </c>
      <c r="C1757" t="s">
        <v>382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496</v>
      </c>
      <c r="B1758">
        <v>2007</v>
      </c>
      <c r="C1758" t="s">
        <v>382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496</v>
      </c>
      <c r="B1759">
        <v>2006</v>
      </c>
      <c r="C1759" t="s">
        <v>382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496</v>
      </c>
      <c r="B1760">
        <v>2005</v>
      </c>
      <c r="C1760" t="s">
        <v>382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496</v>
      </c>
      <c r="B1761">
        <v>2004</v>
      </c>
      <c r="C1761" t="s">
        <v>382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496</v>
      </c>
      <c r="B1762">
        <v>2003</v>
      </c>
      <c r="C1762" t="s">
        <v>382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496</v>
      </c>
      <c r="B1763">
        <v>2002</v>
      </c>
      <c r="C1763" t="s">
        <v>382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496</v>
      </c>
      <c r="B1764">
        <v>2001</v>
      </c>
      <c r="C1764" t="s">
        <v>382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496</v>
      </c>
      <c r="B1765">
        <v>2000</v>
      </c>
      <c r="C1765" t="s">
        <v>382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497</v>
      </c>
      <c r="B1766">
        <v>2015</v>
      </c>
      <c r="C1766" t="s">
        <v>382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497</v>
      </c>
      <c r="B1767">
        <v>2014</v>
      </c>
      <c r="C1767" t="s">
        <v>382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497</v>
      </c>
      <c r="B1768">
        <v>2013</v>
      </c>
      <c r="C1768" t="s">
        <v>382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497</v>
      </c>
      <c r="B1769">
        <v>2012</v>
      </c>
      <c r="C1769" t="s">
        <v>382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497</v>
      </c>
      <c r="B1770">
        <v>2011</v>
      </c>
      <c r="C1770" t="s">
        <v>382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497</v>
      </c>
      <c r="B1771">
        <v>2010</v>
      </c>
      <c r="C1771" t="s">
        <v>382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497</v>
      </c>
      <c r="B1772">
        <v>2009</v>
      </c>
      <c r="C1772" t="s">
        <v>382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497</v>
      </c>
      <c r="B1773">
        <v>2008</v>
      </c>
      <c r="C1773" t="s">
        <v>382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497</v>
      </c>
      <c r="B1774">
        <v>2007</v>
      </c>
      <c r="C1774" t="s">
        <v>382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497</v>
      </c>
      <c r="B1775">
        <v>2006</v>
      </c>
      <c r="C1775" t="s">
        <v>382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497</v>
      </c>
      <c r="B1776">
        <v>2005</v>
      </c>
      <c r="C1776" t="s">
        <v>382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497</v>
      </c>
      <c r="B1777">
        <v>2004</v>
      </c>
      <c r="C1777" t="s">
        <v>382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497</v>
      </c>
      <c r="B1778">
        <v>2003</v>
      </c>
      <c r="C1778" t="s">
        <v>382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497</v>
      </c>
      <c r="B1779">
        <v>2002</v>
      </c>
      <c r="C1779" t="s">
        <v>382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497</v>
      </c>
      <c r="B1780">
        <v>2001</v>
      </c>
      <c r="C1780" t="s">
        <v>382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497</v>
      </c>
      <c r="B1781">
        <v>2000</v>
      </c>
      <c r="C1781" t="s">
        <v>382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498</v>
      </c>
      <c r="B1782">
        <v>2015</v>
      </c>
      <c r="C1782" t="s">
        <v>382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498</v>
      </c>
      <c r="B1783">
        <v>2014</v>
      </c>
      <c r="C1783" t="s">
        <v>382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498</v>
      </c>
      <c r="B1784">
        <v>2013</v>
      </c>
      <c r="C1784" t="s">
        <v>382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498</v>
      </c>
      <c r="B1785">
        <v>2012</v>
      </c>
      <c r="C1785" t="s">
        <v>382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498</v>
      </c>
      <c r="B1786">
        <v>2011</v>
      </c>
      <c r="C1786" t="s">
        <v>382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498</v>
      </c>
      <c r="B1787">
        <v>2010</v>
      </c>
      <c r="C1787" t="s">
        <v>382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498</v>
      </c>
      <c r="B1788">
        <v>2009</v>
      </c>
      <c r="C1788" t="s">
        <v>382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498</v>
      </c>
      <c r="B1789">
        <v>2008</v>
      </c>
      <c r="C1789" t="s">
        <v>382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498</v>
      </c>
      <c r="B1790">
        <v>2007</v>
      </c>
      <c r="C1790" t="s">
        <v>382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498</v>
      </c>
      <c r="B1791">
        <v>2006</v>
      </c>
      <c r="C1791" t="s">
        <v>382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498</v>
      </c>
      <c r="B1792">
        <v>2005</v>
      </c>
      <c r="C1792" t="s">
        <v>382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498</v>
      </c>
      <c r="B1793">
        <v>2004</v>
      </c>
      <c r="C1793" t="s">
        <v>382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498</v>
      </c>
      <c r="B1794">
        <v>2003</v>
      </c>
      <c r="C1794" t="s">
        <v>382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498</v>
      </c>
      <c r="B1795">
        <v>2002</v>
      </c>
      <c r="C1795" t="s">
        <v>382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498</v>
      </c>
      <c r="B1796">
        <v>2001</v>
      </c>
      <c r="C1796" t="s">
        <v>382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498</v>
      </c>
      <c r="B1797">
        <v>2000</v>
      </c>
      <c r="C1797" t="s">
        <v>382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499</v>
      </c>
      <c r="B1798">
        <v>2015</v>
      </c>
      <c r="C1798" t="s">
        <v>382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499</v>
      </c>
      <c r="B1799">
        <v>2014</v>
      </c>
      <c r="C1799" t="s">
        <v>382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499</v>
      </c>
      <c r="B1800">
        <v>2013</v>
      </c>
      <c r="C1800" t="s">
        <v>382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499</v>
      </c>
      <c r="B1801">
        <v>2012</v>
      </c>
      <c r="C1801" t="s">
        <v>382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499</v>
      </c>
      <c r="B1802">
        <v>2011</v>
      </c>
      <c r="C1802" t="s">
        <v>382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499</v>
      </c>
      <c r="B1803">
        <v>2010</v>
      </c>
      <c r="C1803" t="s">
        <v>382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499</v>
      </c>
      <c r="B1804">
        <v>2009</v>
      </c>
      <c r="C1804" t="s">
        <v>382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499</v>
      </c>
      <c r="B1805">
        <v>2008</v>
      </c>
      <c r="C1805" t="s">
        <v>382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499</v>
      </c>
      <c r="B1806">
        <v>2007</v>
      </c>
      <c r="C1806" t="s">
        <v>382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499</v>
      </c>
      <c r="B1807">
        <v>2006</v>
      </c>
      <c r="C1807" t="s">
        <v>382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499</v>
      </c>
      <c r="B1808">
        <v>2005</v>
      </c>
      <c r="C1808" t="s">
        <v>382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499</v>
      </c>
      <c r="B1809">
        <v>2004</v>
      </c>
      <c r="C1809" t="s">
        <v>382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499</v>
      </c>
      <c r="B1810">
        <v>2003</v>
      </c>
      <c r="C1810" t="s">
        <v>382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499</v>
      </c>
      <c r="B1811">
        <v>2002</v>
      </c>
      <c r="C1811" t="s">
        <v>382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499</v>
      </c>
      <c r="B1812">
        <v>2001</v>
      </c>
      <c r="C1812" t="s">
        <v>382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499</v>
      </c>
      <c r="B1813">
        <v>2000</v>
      </c>
      <c r="C1813" t="s">
        <v>382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500</v>
      </c>
      <c r="B1814">
        <v>2013</v>
      </c>
      <c r="C1814" t="s">
        <v>382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501</v>
      </c>
      <c r="B1815">
        <v>2015</v>
      </c>
      <c r="C1815" t="s">
        <v>382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501</v>
      </c>
      <c r="B1816">
        <v>2014</v>
      </c>
      <c r="C1816" t="s">
        <v>382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501</v>
      </c>
      <c r="B1817">
        <v>2013</v>
      </c>
      <c r="C1817" t="s">
        <v>382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501</v>
      </c>
      <c r="B1818">
        <v>2012</v>
      </c>
      <c r="C1818" t="s">
        <v>382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501</v>
      </c>
      <c r="B1819">
        <v>2011</v>
      </c>
      <c r="C1819" t="s">
        <v>382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501</v>
      </c>
      <c r="B1820">
        <v>2010</v>
      </c>
      <c r="C1820" t="s">
        <v>382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501</v>
      </c>
      <c r="B1821">
        <v>2009</v>
      </c>
      <c r="C1821" t="s">
        <v>382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501</v>
      </c>
      <c r="B1822">
        <v>2008</v>
      </c>
      <c r="C1822" t="s">
        <v>382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501</v>
      </c>
      <c r="B1823">
        <v>2007</v>
      </c>
      <c r="C1823" t="s">
        <v>382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501</v>
      </c>
      <c r="B1824">
        <v>2006</v>
      </c>
      <c r="C1824" t="s">
        <v>382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501</v>
      </c>
      <c r="B1825">
        <v>2005</v>
      </c>
      <c r="C1825" t="s">
        <v>382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501</v>
      </c>
      <c r="B1826">
        <v>2004</v>
      </c>
      <c r="C1826" t="s">
        <v>382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501</v>
      </c>
      <c r="B1827">
        <v>2003</v>
      </c>
      <c r="C1827" t="s">
        <v>382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501</v>
      </c>
      <c r="B1828">
        <v>2002</v>
      </c>
      <c r="C1828" t="s">
        <v>382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501</v>
      </c>
      <c r="B1829">
        <v>2001</v>
      </c>
      <c r="C1829" t="s">
        <v>382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501</v>
      </c>
      <c r="B1830">
        <v>2000</v>
      </c>
      <c r="C1830" t="s">
        <v>382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502</v>
      </c>
      <c r="B1831">
        <v>2015</v>
      </c>
      <c r="C1831" t="s">
        <v>390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502</v>
      </c>
      <c r="B1832">
        <v>2014</v>
      </c>
      <c r="C1832" t="s">
        <v>390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502</v>
      </c>
      <c r="B1833">
        <v>2013</v>
      </c>
      <c r="C1833" t="s">
        <v>390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502</v>
      </c>
      <c r="B1834">
        <v>2012</v>
      </c>
      <c r="C1834" t="s">
        <v>390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502</v>
      </c>
      <c r="B1835">
        <v>2011</v>
      </c>
      <c r="C1835" t="s">
        <v>390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502</v>
      </c>
      <c r="B1836">
        <v>2010</v>
      </c>
      <c r="C1836" t="s">
        <v>390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502</v>
      </c>
      <c r="B1837">
        <v>2009</v>
      </c>
      <c r="C1837" t="s">
        <v>390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502</v>
      </c>
      <c r="B1838">
        <v>2008</v>
      </c>
      <c r="C1838" t="s">
        <v>390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502</v>
      </c>
      <c r="B1839">
        <v>2007</v>
      </c>
      <c r="C1839" t="s">
        <v>390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502</v>
      </c>
      <c r="B1840">
        <v>2006</v>
      </c>
      <c r="C1840" t="s">
        <v>390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502</v>
      </c>
      <c r="B1841">
        <v>2005</v>
      </c>
      <c r="C1841" t="s">
        <v>390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502</v>
      </c>
      <c r="B1842">
        <v>2004</v>
      </c>
      <c r="C1842" t="s">
        <v>390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502</v>
      </c>
      <c r="B1843">
        <v>2003</v>
      </c>
      <c r="C1843" t="s">
        <v>390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502</v>
      </c>
      <c r="B1844">
        <v>2002</v>
      </c>
      <c r="C1844" t="s">
        <v>390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502</v>
      </c>
      <c r="B1845">
        <v>2001</v>
      </c>
      <c r="C1845" t="s">
        <v>390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502</v>
      </c>
      <c r="B1846">
        <v>2000</v>
      </c>
      <c r="C1846" t="s">
        <v>390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503</v>
      </c>
      <c r="B1847">
        <v>2015</v>
      </c>
      <c r="C1847" t="s">
        <v>390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503</v>
      </c>
      <c r="B1848">
        <v>2014</v>
      </c>
      <c r="C1848" t="s">
        <v>390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503</v>
      </c>
      <c r="B1849">
        <v>2013</v>
      </c>
      <c r="C1849" t="s">
        <v>390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503</v>
      </c>
      <c r="B1850">
        <v>2012</v>
      </c>
      <c r="C1850" t="s">
        <v>390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503</v>
      </c>
      <c r="B1851">
        <v>2011</v>
      </c>
      <c r="C1851" t="s">
        <v>390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503</v>
      </c>
      <c r="B1852">
        <v>2010</v>
      </c>
      <c r="C1852" t="s">
        <v>390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503</v>
      </c>
      <c r="B1853">
        <v>2009</v>
      </c>
      <c r="C1853" t="s">
        <v>390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503</v>
      </c>
      <c r="B1854">
        <v>2008</v>
      </c>
      <c r="C1854" t="s">
        <v>390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503</v>
      </c>
      <c r="B1855">
        <v>2007</v>
      </c>
      <c r="C1855" t="s">
        <v>390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503</v>
      </c>
      <c r="B1856">
        <v>2006</v>
      </c>
      <c r="C1856" t="s">
        <v>390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503</v>
      </c>
      <c r="B1857">
        <v>2005</v>
      </c>
      <c r="C1857" t="s">
        <v>390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503</v>
      </c>
      <c r="B1858">
        <v>2004</v>
      </c>
      <c r="C1858" t="s">
        <v>390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503</v>
      </c>
      <c r="B1859">
        <v>2003</v>
      </c>
      <c r="C1859" t="s">
        <v>390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503</v>
      </c>
      <c r="B1860">
        <v>2002</v>
      </c>
      <c r="C1860" t="s">
        <v>390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503</v>
      </c>
      <c r="B1861">
        <v>2001</v>
      </c>
      <c r="C1861" t="s">
        <v>390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503</v>
      </c>
      <c r="B1862">
        <v>2000</v>
      </c>
      <c r="C1862" t="s">
        <v>390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504</v>
      </c>
      <c r="B1863">
        <v>2015</v>
      </c>
      <c r="C1863" t="s">
        <v>382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504</v>
      </c>
      <c r="B1864">
        <v>2014</v>
      </c>
      <c r="C1864" t="s">
        <v>382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504</v>
      </c>
      <c r="B1865">
        <v>2013</v>
      </c>
      <c r="C1865" t="s">
        <v>382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504</v>
      </c>
      <c r="B1866">
        <v>2012</v>
      </c>
      <c r="C1866" t="s">
        <v>382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504</v>
      </c>
      <c r="B1867">
        <v>2011</v>
      </c>
      <c r="C1867" t="s">
        <v>382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504</v>
      </c>
      <c r="B1868">
        <v>2010</v>
      </c>
      <c r="C1868" t="s">
        <v>382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504</v>
      </c>
      <c r="B1869">
        <v>2009</v>
      </c>
      <c r="C1869" t="s">
        <v>382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504</v>
      </c>
      <c r="B1870">
        <v>2008</v>
      </c>
      <c r="C1870" t="s">
        <v>382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504</v>
      </c>
      <c r="B1871">
        <v>2007</v>
      </c>
      <c r="C1871" t="s">
        <v>382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504</v>
      </c>
      <c r="B1872">
        <v>2006</v>
      </c>
      <c r="C1872" t="s">
        <v>382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504</v>
      </c>
      <c r="B1873">
        <v>2005</v>
      </c>
      <c r="C1873" t="s">
        <v>382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504</v>
      </c>
      <c r="B1874">
        <v>2004</v>
      </c>
      <c r="C1874" t="s">
        <v>382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504</v>
      </c>
      <c r="B1875">
        <v>2003</v>
      </c>
      <c r="C1875" t="s">
        <v>382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504</v>
      </c>
      <c r="B1876">
        <v>2002</v>
      </c>
      <c r="C1876" t="s">
        <v>382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504</v>
      </c>
      <c r="B1877">
        <v>2001</v>
      </c>
      <c r="C1877" t="s">
        <v>382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504</v>
      </c>
      <c r="B1878">
        <v>2000</v>
      </c>
      <c r="C1878" t="s">
        <v>382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505</v>
      </c>
      <c r="B1879">
        <v>2015</v>
      </c>
      <c r="C1879" t="s">
        <v>382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505</v>
      </c>
      <c r="B1880">
        <v>2014</v>
      </c>
      <c r="C1880" t="s">
        <v>382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505</v>
      </c>
      <c r="B1881">
        <v>2013</v>
      </c>
      <c r="C1881" t="s">
        <v>382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505</v>
      </c>
      <c r="B1882">
        <v>2012</v>
      </c>
      <c r="C1882" t="s">
        <v>382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505</v>
      </c>
      <c r="B1883">
        <v>2011</v>
      </c>
      <c r="C1883" t="s">
        <v>382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505</v>
      </c>
      <c r="B1884">
        <v>2010</v>
      </c>
      <c r="C1884" t="s">
        <v>382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505</v>
      </c>
      <c r="B1885">
        <v>2009</v>
      </c>
      <c r="C1885" t="s">
        <v>382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505</v>
      </c>
      <c r="B1886">
        <v>2008</v>
      </c>
      <c r="C1886" t="s">
        <v>382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505</v>
      </c>
      <c r="B1887">
        <v>2007</v>
      </c>
      <c r="C1887" t="s">
        <v>382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505</v>
      </c>
      <c r="B1888">
        <v>2006</v>
      </c>
      <c r="C1888" t="s">
        <v>382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505</v>
      </c>
      <c r="B1889">
        <v>2005</v>
      </c>
      <c r="C1889" t="s">
        <v>382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505</v>
      </c>
      <c r="B1890">
        <v>2004</v>
      </c>
      <c r="C1890" t="s">
        <v>382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505</v>
      </c>
      <c r="B1891">
        <v>2003</v>
      </c>
      <c r="C1891" t="s">
        <v>382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505</v>
      </c>
      <c r="B1892">
        <v>2002</v>
      </c>
      <c r="C1892" t="s">
        <v>382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505</v>
      </c>
      <c r="B1893">
        <v>2001</v>
      </c>
      <c r="C1893" t="s">
        <v>382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505</v>
      </c>
      <c r="B1894">
        <v>2000</v>
      </c>
      <c r="C1894" t="s">
        <v>382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506</v>
      </c>
      <c r="B1895">
        <v>2015</v>
      </c>
      <c r="C1895" t="s">
        <v>382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506</v>
      </c>
      <c r="B1896">
        <v>2014</v>
      </c>
      <c r="C1896" t="s">
        <v>382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506</v>
      </c>
      <c r="B1897">
        <v>2013</v>
      </c>
      <c r="C1897" t="s">
        <v>382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506</v>
      </c>
      <c r="B1898">
        <v>2012</v>
      </c>
      <c r="C1898" t="s">
        <v>382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506</v>
      </c>
      <c r="B1899">
        <v>2011</v>
      </c>
      <c r="C1899" t="s">
        <v>382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506</v>
      </c>
      <c r="B1900">
        <v>2010</v>
      </c>
      <c r="C1900" t="s">
        <v>382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506</v>
      </c>
      <c r="B1901">
        <v>2009</v>
      </c>
      <c r="C1901" t="s">
        <v>382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506</v>
      </c>
      <c r="B1902">
        <v>2008</v>
      </c>
      <c r="C1902" t="s">
        <v>382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506</v>
      </c>
      <c r="B1903">
        <v>2007</v>
      </c>
      <c r="C1903" t="s">
        <v>382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506</v>
      </c>
      <c r="B1904">
        <v>2006</v>
      </c>
      <c r="C1904" t="s">
        <v>382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506</v>
      </c>
      <c r="B1905">
        <v>2005</v>
      </c>
      <c r="C1905" t="s">
        <v>382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506</v>
      </c>
      <c r="B1906">
        <v>2004</v>
      </c>
      <c r="C1906" t="s">
        <v>382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506</v>
      </c>
      <c r="B1907">
        <v>2003</v>
      </c>
      <c r="C1907" t="s">
        <v>382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506</v>
      </c>
      <c r="B1908">
        <v>2002</v>
      </c>
      <c r="C1908" t="s">
        <v>382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506</v>
      </c>
      <c r="B1909">
        <v>2001</v>
      </c>
      <c r="C1909" t="s">
        <v>382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506</v>
      </c>
      <c r="B1910">
        <v>2000</v>
      </c>
      <c r="C1910" t="s">
        <v>382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507</v>
      </c>
      <c r="B1911">
        <v>2013</v>
      </c>
      <c r="C1911" t="s">
        <v>382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508</v>
      </c>
      <c r="B1912">
        <v>2015</v>
      </c>
      <c r="C1912" t="s">
        <v>390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508</v>
      </c>
      <c r="B1913">
        <v>2014</v>
      </c>
      <c r="C1913" t="s">
        <v>390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508</v>
      </c>
      <c r="B1914">
        <v>2013</v>
      </c>
      <c r="C1914" t="s">
        <v>390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508</v>
      </c>
      <c r="B1915">
        <v>2012</v>
      </c>
      <c r="C1915" t="s">
        <v>390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508</v>
      </c>
      <c r="B1916">
        <v>2011</v>
      </c>
      <c r="C1916" t="s">
        <v>390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508</v>
      </c>
      <c r="B1917">
        <v>2010</v>
      </c>
      <c r="C1917" t="s">
        <v>390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508</v>
      </c>
      <c r="B1918">
        <v>2009</v>
      </c>
      <c r="C1918" t="s">
        <v>390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508</v>
      </c>
      <c r="B1919">
        <v>2008</v>
      </c>
      <c r="C1919" t="s">
        <v>390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508</v>
      </c>
      <c r="B1920">
        <v>2007</v>
      </c>
      <c r="C1920" t="s">
        <v>390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508</v>
      </c>
      <c r="B1921">
        <v>2006</v>
      </c>
      <c r="C1921" t="s">
        <v>390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508</v>
      </c>
      <c r="B1922">
        <v>2005</v>
      </c>
      <c r="C1922" t="s">
        <v>390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508</v>
      </c>
      <c r="B1923">
        <v>2004</v>
      </c>
      <c r="C1923" t="s">
        <v>390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508</v>
      </c>
      <c r="B1924">
        <v>2003</v>
      </c>
      <c r="C1924" t="s">
        <v>390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508</v>
      </c>
      <c r="B1925">
        <v>2002</v>
      </c>
      <c r="C1925" t="s">
        <v>390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508</v>
      </c>
      <c r="B1926">
        <v>2001</v>
      </c>
      <c r="C1926" t="s">
        <v>390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508</v>
      </c>
      <c r="B1927">
        <v>2000</v>
      </c>
      <c r="C1927" t="s">
        <v>390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509</v>
      </c>
      <c r="B1928">
        <v>2015</v>
      </c>
      <c r="C1928" t="s">
        <v>382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509</v>
      </c>
      <c r="B1929">
        <v>2014</v>
      </c>
      <c r="C1929" t="s">
        <v>382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509</v>
      </c>
      <c r="B1930">
        <v>2013</v>
      </c>
      <c r="C1930" t="s">
        <v>382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509</v>
      </c>
      <c r="B1931">
        <v>2012</v>
      </c>
      <c r="C1931" t="s">
        <v>382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509</v>
      </c>
      <c r="B1932">
        <v>2011</v>
      </c>
      <c r="C1932" t="s">
        <v>382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509</v>
      </c>
      <c r="B1933">
        <v>2010</v>
      </c>
      <c r="C1933" t="s">
        <v>382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509</v>
      </c>
      <c r="B1934">
        <v>2009</v>
      </c>
      <c r="C1934" t="s">
        <v>382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509</v>
      </c>
      <c r="B1935">
        <v>2008</v>
      </c>
      <c r="C1935" t="s">
        <v>382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509</v>
      </c>
      <c r="B1936">
        <v>2007</v>
      </c>
      <c r="C1936" t="s">
        <v>382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509</v>
      </c>
      <c r="B1937">
        <v>2006</v>
      </c>
      <c r="C1937" t="s">
        <v>382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509</v>
      </c>
      <c r="B1938">
        <v>2005</v>
      </c>
      <c r="C1938" t="s">
        <v>382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509</v>
      </c>
      <c r="B1939">
        <v>2004</v>
      </c>
      <c r="C1939" t="s">
        <v>382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509</v>
      </c>
      <c r="B1940">
        <v>2003</v>
      </c>
      <c r="C1940" t="s">
        <v>382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509</v>
      </c>
      <c r="B1941">
        <v>2002</v>
      </c>
      <c r="C1941" t="s">
        <v>382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509</v>
      </c>
      <c r="B1942">
        <v>2001</v>
      </c>
      <c r="C1942" t="s">
        <v>382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509</v>
      </c>
      <c r="B1943">
        <v>2000</v>
      </c>
      <c r="C1943" t="s">
        <v>382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510</v>
      </c>
      <c r="B1944">
        <v>2015</v>
      </c>
      <c r="C1944" t="s">
        <v>382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510</v>
      </c>
      <c r="B1945">
        <v>2014</v>
      </c>
      <c r="C1945" t="s">
        <v>382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510</v>
      </c>
      <c r="B1946">
        <v>2013</v>
      </c>
      <c r="C1946" t="s">
        <v>382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510</v>
      </c>
      <c r="B1947">
        <v>2012</v>
      </c>
      <c r="C1947" t="s">
        <v>382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510</v>
      </c>
      <c r="B1948">
        <v>2011</v>
      </c>
      <c r="C1948" t="s">
        <v>382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510</v>
      </c>
      <c r="B1949">
        <v>2010</v>
      </c>
      <c r="C1949" t="s">
        <v>382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510</v>
      </c>
      <c r="B1950">
        <v>2009</v>
      </c>
      <c r="C1950" t="s">
        <v>382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510</v>
      </c>
      <c r="B1951">
        <v>2008</v>
      </c>
      <c r="C1951" t="s">
        <v>382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510</v>
      </c>
      <c r="B1952">
        <v>2007</v>
      </c>
      <c r="C1952" t="s">
        <v>382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510</v>
      </c>
      <c r="B1953">
        <v>2006</v>
      </c>
      <c r="C1953" t="s">
        <v>382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510</v>
      </c>
      <c r="B1954">
        <v>2005</v>
      </c>
      <c r="C1954" t="s">
        <v>382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510</v>
      </c>
      <c r="B1955">
        <v>2004</v>
      </c>
      <c r="C1955" t="s">
        <v>382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510</v>
      </c>
      <c r="B1956">
        <v>2003</v>
      </c>
      <c r="C1956" t="s">
        <v>382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510</v>
      </c>
      <c r="B1957">
        <v>2002</v>
      </c>
      <c r="C1957" t="s">
        <v>382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510</v>
      </c>
      <c r="B1958">
        <v>2001</v>
      </c>
      <c r="C1958" t="s">
        <v>382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510</v>
      </c>
      <c r="B1959">
        <v>2000</v>
      </c>
      <c r="C1959" t="s">
        <v>382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511</v>
      </c>
      <c r="B1960">
        <v>2013</v>
      </c>
      <c r="C1960" t="s">
        <v>382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512</v>
      </c>
      <c r="B1961">
        <v>2015</v>
      </c>
      <c r="C1961" t="s">
        <v>382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512</v>
      </c>
      <c r="B1962">
        <v>2014</v>
      </c>
      <c r="C1962" t="s">
        <v>382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512</v>
      </c>
      <c r="B1963">
        <v>2013</v>
      </c>
      <c r="C1963" t="s">
        <v>382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512</v>
      </c>
      <c r="B1964">
        <v>2012</v>
      </c>
      <c r="C1964" t="s">
        <v>382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512</v>
      </c>
      <c r="B1965">
        <v>2011</v>
      </c>
      <c r="C1965" t="s">
        <v>382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512</v>
      </c>
      <c r="B1966">
        <v>2010</v>
      </c>
      <c r="C1966" t="s">
        <v>382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512</v>
      </c>
      <c r="B1967">
        <v>2009</v>
      </c>
      <c r="C1967" t="s">
        <v>382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512</v>
      </c>
      <c r="B1968">
        <v>2008</v>
      </c>
      <c r="C1968" t="s">
        <v>382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512</v>
      </c>
      <c r="B1969">
        <v>2007</v>
      </c>
      <c r="C1969" t="s">
        <v>382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512</v>
      </c>
      <c r="B1970">
        <v>2006</v>
      </c>
      <c r="C1970" t="s">
        <v>382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512</v>
      </c>
      <c r="B1971">
        <v>2005</v>
      </c>
      <c r="C1971" t="s">
        <v>382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512</v>
      </c>
      <c r="B1972">
        <v>2004</v>
      </c>
      <c r="C1972" t="s">
        <v>382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512</v>
      </c>
      <c r="B1973">
        <v>2003</v>
      </c>
      <c r="C1973" t="s">
        <v>382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512</v>
      </c>
      <c r="B1974">
        <v>2002</v>
      </c>
      <c r="C1974" t="s">
        <v>382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512</v>
      </c>
      <c r="B1975">
        <v>2001</v>
      </c>
      <c r="C1975" t="s">
        <v>382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512</v>
      </c>
      <c r="B1976">
        <v>2000</v>
      </c>
      <c r="C1976" t="s">
        <v>382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513</v>
      </c>
      <c r="B1977">
        <v>2015</v>
      </c>
      <c r="C1977" t="s">
        <v>382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513</v>
      </c>
      <c r="B1978">
        <v>2014</v>
      </c>
      <c r="C1978" t="s">
        <v>382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513</v>
      </c>
      <c r="B1979">
        <v>2013</v>
      </c>
      <c r="C1979" t="s">
        <v>382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513</v>
      </c>
      <c r="B1980">
        <v>2012</v>
      </c>
      <c r="C1980" t="s">
        <v>382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513</v>
      </c>
      <c r="B1981">
        <v>2011</v>
      </c>
      <c r="C1981" t="s">
        <v>382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513</v>
      </c>
      <c r="B1982">
        <v>2010</v>
      </c>
      <c r="C1982" t="s">
        <v>382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513</v>
      </c>
      <c r="B1983">
        <v>2009</v>
      </c>
      <c r="C1983" t="s">
        <v>382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513</v>
      </c>
      <c r="B1984">
        <v>2008</v>
      </c>
      <c r="C1984" t="s">
        <v>382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513</v>
      </c>
      <c r="B1985">
        <v>2007</v>
      </c>
      <c r="C1985" t="s">
        <v>382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513</v>
      </c>
      <c r="B1986">
        <v>2006</v>
      </c>
      <c r="C1986" t="s">
        <v>382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513</v>
      </c>
      <c r="B1987">
        <v>2005</v>
      </c>
      <c r="C1987" t="s">
        <v>382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513</v>
      </c>
      <c r="B1988">
        <v>2004</v>
      </c>
      <c r="C1988" t="s">
        <v>382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513</v>
      </c>
      <c r="B1989">
        <v>2003</v>
      </c>
      <c r="C1989" t="s">
        <v>382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513</v>
      </c>
      <c r="B1990">
        <v>2002</v>
      </c>
      <c r="C1990" t="s">
        <v>382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513</v>
      </c>
      <c r="B1991">
        <v>2001</v>
      </c>
      <c r="C1991" t="s">
        <v>382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513</v>
      </c>
      <c r="B1992">
        <v>2000</v>
      </c>
      <c r="C1992" t="s">
        <v>382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514</v>
      </c>
      <c r="B1993">
        <v>2015</v>
      </c>
      <c r="C1993" t="s">
        <v>382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514</v>
      </c>
      <c r="B1994">
        <v>2014</v>
      </c>
      <c r="C1994" t="s">
        <v>382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514</v>
      </c>
      <c r="B1995">
        <v>2013</v>
      </c>
      <c r="C1995" t="s">
        <v>382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514</v>
      </c>
      <c r="B1996">
        <v>2012</v>
      </c>
      <c r="C1996" t="s">
        <v>382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514</v>
      </c>
      <c r="B1997">
        <v>2011</v>
      </c>
      <c r="C1997" t="s">
        <v>382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514</v>
      </c>
      <c r="B1998">
        <v>2010</v>
      </c>
      <c r="C1998" t="s">
        <v>382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514</v>
      </c>
      <c r="B1999">
        <v>2009</v>
      </c>
      <c r="C1999" t="s">
        <v>382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514</v>
      </c>
      <c r="B2000">
        <v>2008</v>
      </c>
      <c r="C2000" t="s">
        <v>382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514</v>
      </c>
      <c r="B2001">
        <v>2007</v>
      </c>
      <c r="C2001" t="s">
        <v>382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514</v>
      </c>
      <c r="B2002">
        <v>2006</v>
      </c>
      <c r="C2002" t="s">
        <v>382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514</v>
      </c>
      <c r="B2003">
        <v>2005</v>
      </c>
      <c r="C2003" t="s">
        <v>382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514</v>
      </c>
      <c r="B2004">
        <v>2004</v>
      </c>
      <c r="C2004" t="s">
        <v>382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514</v>
      </c>
      <c r="B2005">
        <v>2003</v>
      </c>
      <c r="C2005" t="s">
        <v>382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514</v>
      </c>
      <c r="B2006">
        <v>2002</v>
      </c>
      <c r="C2006" t="s">
        <v>382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514</v>
      </c>
      <c r="B2007">
        <v>2001</v>
      </c>
      <c r="C2007" t="s">
        <v>382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514</v>
      </c>
      <c r="B2008">
        <v>2000</v>
      </c>
      <c r="C2008" t="s">
        <v>382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515</v>
      </c>
      <c r="B2009">
        <v>2015</v>
      </c>
      <c r="C2009" t="s">
        <v>382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515</v>
      </c>
      <c r="B2010">
        <v>2014</v>
      </c>
      <c r="C2010" t="s">
        <v>382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515</v>
      </c>
      <c r="B2011">
        <v>2013</v>
      </c>
      <c r="C2011" t="s">
        <v>382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515</v>
      </c>
      <c r="B2012">
        <v>2012</v>
      </c>
      <c r="C2012" t="s">
        <v>382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515</v>
      </c>
      <c r="B2013">
        <v>2011</v>
      </c>
      <c r="C2013" t="s">
        <v>382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515</v>
      </c>
      <c r="B2014">
        <v>2010</v>
      </c>
      <c r="C2014" t="s">
        <v>382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515</v>
      </c>
      <c r="B2015">
        <v>2009</v>
      </c>
      <c r="C2015" t="s">
        <v>382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515</v>
      </c>
      <c r="B2016">
        <v>2008</v>
      </c>
      <c r="C2016" t="s">
        <v>382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515</v>
      </c>
      <c r="B2017">
        <v>2007</v>
      </c>
      <c r="C2017" t="s">
        <v>382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515</v>
      </c>
      <c r="B2018">
        <v>2006</v>
      </c>
      <c r="C2018" t="s">
        <v>382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515</v>
      </c>
      <c r="B2019">
        <v>2005</v>
      </c>
      <c r="C2019" t="s">
        <v>382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515</v>
      </c>
      <c r="B2020">
        <v>2004</v>
      </c>
      <c r="C2020" t="s">
        <v>382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515</v>
      </c>
      <c r="B2021">
        <v>2003</v>
      </c>
      <c r="C2021" t="s">
        <v>382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515</v>
      </c>
      <c r="B2022">
        <v>2002</v>
      </c>
      <c r="C2022" t="s">
        <v>382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515</v>
      </c>
      <c r="B2023">
        <v>2001</v>
      </c>
      <c r="C2023" t="s">
        <v>382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515</v>
      </c>
      <c r="B2024">
        <v>2000</v>
      </c>
      <c r="C2024" t="s">
        <v>382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516</v>
      </c>
      <c r="B2025">
        <v>2015</v>
      </c>
      <c r="C2025" t="s">
        <v>382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516</v>
      </c>
      <c r="B2026">
        <v>2014</v>
      </c>
      <c r="C2026" t="s">
        <v>382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516</v>
      </c>
      <c r="B2027">
        <v>2013</v>
      </c>
      <c r="C2027" t="s">
        <v>382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516</v>
      </c>
      <c r="B2028">
        <v>2012</v>
      </c>
      <c r="C2028" t="s">
        <v>382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516</v>
      </c>
      <c r="B2029">
        <v>2011</v>
      </c>
      <c r="C2029" t="s">
        <v>382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516</v>
      </c>
      <c r="B2030">
        <v>2010</v>
      </c>
      <c r="C2030" t="s">
        <v>382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516</v>
      </c>
      <c r="B2031">
        <v>2009</v>
      </c>
      <c r="C2031" t="s">
        <v>382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516</v>
      </c>
      <c r="B2032">
        <v>2008</v>
      </c>
      <c r="C2032" t="s">
        <v>382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516</v>
      </c>
      <c r="B2033">
        <v>2007</v>
      </c>
      <c r="C2033" t="s">
        <v>382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516</v>
      </c>
      <c r="B2034">
        <v>2006</v>
      </c>
      <c r="C2034" t="s">
        <v>382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516</v>
      </c>
      <c r="B2035">
        <v>2005</v>
      </c>
      <c r="C2035" t="s">
        <v>382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516</v>
      </c>
      <c r="B2036">
        <v>2004</v>
      </c>
      <c r="C2036" t="s">
        <v>382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516</v>
      </c>
      <c r="B2037">
        <v>2003</v>
      </c>
      <c r="C2037" t="s">
        <v>382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516</v>
      </c>
      <c r="B2038">
        <v>2002</v>
      </c>
      <c r="C2038" t="s">
        <v>382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516</v>
      </c>
      <c r="B2039">
        <v>2001</v>
      </c>
      <c r="C2039" t="s">
        <v>382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516</v>
      </c>
      <c r="B2040">
        <v>2000</v>
      </c>
      <c r="C2040" t="s">
        <v>382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517</v>
      </c>
      <c r="B2041">
        <v>2015</v>
      </c>
      <c r="C2041" t="s">
        <v>390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517</v>
      </c>
      <c r="B2042">
        <v>2014</v>
      </c>
      <c r="C2042" t="s">
        <v>390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517</v>
      </c>
      <c r="B2043">
        <v>2013</v>
      </c>
      <c r="C2043" t="s">
        <v>390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517</v>
      </c>
      <c r="B2044">
        <v>2012</v>
      </c>
      <c r="C2044" t="s">
        <v>390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517</v>
      </c>
      <c r="B2045">
        <v>2011</v>
      </c>
      <c r="C2045" t="s">
        <v>390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517</v>
      </c>
      <c r="B2046">
        <v>2010</v>
      </c>
      <c r="C2046" t="s">
        <v>390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517</v>
      </c>
      <c r="B2047">
        <v>2009</v>
      </c>
      <c r="C2047" t="s">
        <v>390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517</v>
      </c>
      <c r="B2048">
        <v>2008</v>
      </c>
      <c r="C2048" t="s">
        <v>390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517</v>
      </c>
      <c r="B2049">
        <v>2007</v>
      </c>
      <c r="C2049" t="s">
        <v>390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517</v>
      </c>
      <c r="B2050">
        <v>2006</v>
      </c>
      <c r="C2050" t="s">
        <v>390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517</v>
      </c>
      <c r="B2051">
        <v>2005</v>
      </c>
      <c r="C2051" t="s">
        <v>390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517</v>
      </c>
      <c r="B2052">
        <v>2004</v>
      </c>
      <c r="C2052" t="s">
        <v>390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517</v>
      </c>
      <c r="B2053">
        <v>2003</v>
      </c>
      <c r="C2053" t="s">
        <v>390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517</v>
      </c>
      <c r="B2054">
        <v>2002</v>
      </c>
      <c r="C2054" t="s">
        <v>390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517</v>
      </c>
      <c r="B2055">
        <v>2001</v>
      </c>
      <c r="C2055" t="s">
        <v>390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517</v>
      </c>
      <c r="B2056">
        <v>2000</v>
      </c>
      <c r="C2056" t="s">
        <v>390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518</v>
      </c>
      <c r="B2057">
        <v>2015</v>
      </c>
      <c r="C2057" t="s">
        <v>390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518</v>
      </c>
      <c r="B2058">
        <v>2014</v>
      </c>
      <c r="C2058" t="s">
        <v>390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518</v>
      </c>
      <c r="B2059">
        <v>2013</v>
      </c>
      <c r="C2059" t="s">
        <v>390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518</v>
      </c>
      <c r="B2060">
        <v>2012</v>
      </c>
      <c r="C2060" t="s">
        <v>390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518</v>
      </c>
      <c r="B2061">
        <v>2011</v>
      </c>
      <c r="C2061" t="s">
        <v>390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518</v>
      </c>
      <c r="B2062">
        <v>2010</v>
      </c>
      <c r="C2062" t="s">
        <v>390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518</v>
      </c>
      <c r="B2063">
        <v>2009</v>
      </c>
      <c r="C2063" t="s">
        <v>390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518</v>
      </c>
      <c r="B2064">
        <v>2008</v>
      </c>
      <c r="C2064" t="s">
        <v>390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518</v>
      </c>
      <c r="B2065">
        <v>2007</v>
      </c>
      <c r="C2065" t="s">
        <v>390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518</v>
      </c>
      <c r="B2066">
        <v>2006</v>
      </c>
      <c r="C2066" t="s">
        <v>390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518</v>
      </c>
      <c r="B2067">
        <v>2005</v>
      </c>
      <c r="C2067" t="s">
        <v>390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518</v>
      </c>
      <c r="B2068">
        <v>2004</v>
      </c>
      <c r="C2068" t="s">
        <v>390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518</v>
      </c>
      <c r="B2069">
        <v>2003</v>
      </c>
      <c r="C2069" t="s">
        <v>390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518</v>
      </c>
      <c r="B2070">
        <v>2002</v>
      </c>
      <c r="C2070" t="s">
        <v>390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518</v>
      </c>
      <c r="B2071">
        <v>2001</v>
      </c>
      <c r="C2071" t="s">
        <v>390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518</v>
      </c>
      <c r="B2072">
        <v>2000</v>
      </c>
      <c r="C2072" t="s">
        <v>390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519</v>
      </c>
      <c r="B2073">
        <v>2015</v>
      </c>
      <c r="C2073" t="s">
        <v>382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519</v>
      </c>
      <c r="B2074">
        <v>2014</v>
      </c>
      <c r="C2074" t="s">
        <v>382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519</v>
      </c>
      <c r="B2075">
        <v>2013</v>
      </c>
      <c r="C2075" t="s">
        <v>382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519</v>
      </c>
      <c r="B2076">
        <v>2012</v>
      </c>
      <c r="C2076" t="s">
        <v>382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519</v>
      </c>
      <c r="B2077">
        <v>2011</v>
      </c>
      <c r="C2077" t="s">
        <v>382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519</v>
      </c>
      <c r="B2078">
        <v>2010</v>
      </c>
      <c r="C2078" t="s">
        <v>382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519</v>
      </c>
      <c r="B2079">
        <v>2009</v>
      </c>
      <c r="C2079" t="s">
        <v>382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519</v>
      </c>
      <c r="B2080">
        <v>2008</v>
      </c>
      <c r="C2080" t="s">
        <v>382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519</v>
      </c>
      <c r="B2081">
        <v>2007</v>
      </c>
      <c r="C2081" t="s">
        <v>382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519</v>
      </c>
      <c r="B2082">
        <v>2006</v>
      </c>
      <c r="C2082" t="s">
        <v>382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519</v>
      </c>
      <c r="B2083">
        <v>2005</v>
      </c>
      <c r="C2083" t="s">
        <v>382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519</v>
      </c>
      <c r="B2084">
        <v>2004</v>
      </c>
      <c r="C2084" t="s">
        <v>382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519</v>
      </c>
      <c r="B2085">
        <v>2003</v>
      </c>
      <c r="C2085" t="s">
        <v>382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519</v>
      </c>
      <c r="B2086">
        <v>2002</v>
      </c>
      <c r="C2086" t="s">
        <v>382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519</v>
      </c>
      <c r="B2087">
        <v>2001</v>
      </c>
      <c r="C2087" t="s">
        <v>382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519</v>
      </c>
      <c r="B2088">
        <v>2000</v>
      </c>
      <c r="C2088" t="s">
        <v>382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520</v>
      </c>
      <c r="B2089">
        <v>2015</v>
      </c>
      <c r="C2089" t="s">
        <v>382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520</v>
      </c>
      <c r="B2090">
        <v>2014</v>
      </c>
      <c r="C2090" t="s">
        <v>382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520</v>
      </c>
      <c r="B2091">
        <v>2013</v>
      </c>
      <c r="C2091" t="s">
        <v>382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520</v>
      </c>
      <c r="B2092">
        <v>2012</v>
      </c>
      <c r="C2092" t="s">
        <v>382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520</v>
      </c>
      <c r="B2093">
        <v>2011</v>
      </c>
      <c r="C2093" t="s">
        <v>382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520</v>
      </c>
      <c r="B2094">
        <v>2010</v>
      </c>
      <c r="C2094" t="s">
        <v>382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520</v>
      </c>
      <c r="B2095">
        <v>2009</v>
      </c>
      <c r="C2095" t="s">
        <v>382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520</v>
      </c>
      <c r="B2096">
        <v>2008</v>
      </c>
      <c r="C2096" t="s">
        <v>382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520</v>
      </c>
      <c r="B2097">
        <v>2007</v>
      </c>
      <c r="C2097" t="s">
        <v>382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520</v>
      </c>
      <c r="B2098">
        <v>2006</v>
      </c>
      <c r="C2098" t="s">
        <v>382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520</v>
      </c>
      <c r="B2099">
        <v>2005</v>
      </c>
      <c r="C2099" t="s">
        <v>382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520</v>
      </c>
      <c r="B2100">
        <v>2004</v>
      </c>
      <c r="C2100" t="s">
        <v>382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520</v>
      </c>
      <c r="B2101">
        <v>2003</v>
      </c>
      <c r="C2101" t="s">
        <v>382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520</v>
      </c>
      <c r="B2102">
        <v>2002</v>
      </c>
      <c r="C2102" t="s">
        <v>382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520</v>
      </c>
      <c r="B2103">
        <v>2001</v>
      </c>
      <c r="C2103" t="s">
        <v>382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520</v>
      </c>
      <c r="B2104">
        <v>2000</v>
      </c>
      <c r="C2104" t="s">
        <v>382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521</v>
      </c>
      <c r="B2105">
        <v>2015</v>
      </c>
      <c r="C2105" t="s">
        <v>382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521</v>
      </c>
      <c r="B2106">
        <v>2014</v>
      </c>
      <c r="C2106" t="s">
        <v>382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521</v>
      </c>
      <c r="B2107">
        <v>2013</v>
      </c>
      <c r="C2107" t="s">
        <v>382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521</v>
      </c>
      <c r="B2108">
        <v>2012</v>
      </c>
      <c r="C2108" t="s">
        <v>382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521</v>
      </c>
      <c r="B2109">
        <v>2011</v>
      </c>
      <c r="C2109" t="s">
        <v>382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521</v>
      </c>
      <c r="B2110">
        <v>2010</v>
      </c>
      <c r="C2110" t="s">
        <v>382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521</v>
      </c>
      <c r="B2111">
        <v>2009</v>
      </c>
      <c r="C2111" t="s">
        <v>382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521</v>
      </c>
      <c r="B2112">
        <v>2008</v>
      </c>
      <c r="C2112" t="s">
        <v>382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521</v>
      </c>
      <c r="B2113">
        <v>2007</v>
      </c>
      <c r="C2113" t="s">
        <v>382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521</v>
      </c>
      <c r="B2114">
        <v>2006</v>
      </c>
      <c r="C2114" t="s">
        <v>382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521</v>
      </c>
      <c r="B2115">
        <v>2005</v>
      </c>
      <c r="C2115" t="s">
        <v>382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521</v>
      </c>
      <c r="B2116">
        <v>2004</v>
      </c>
      <c r="C2116" t="s">
        <v>382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521</v>
      </c>
      <c r="B2117">
        <v>2003</v>
      </c>
      <c r="C2117" t="s">
        <v>382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521</v>
      </c>
      <c r="B2118">
        <v>2002</v>
      </c>
      <c r="C2118" t="s">
        <v>382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521</v>
      </c>
      <c r="B2119">
        <v>2001</v>
      </c>
      <c r="C2119" t="s">
        <v>382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521</v>
      </c>
      <c r="B2120">
        <v>2000</v>
      </c>
      <c r="C2120" t="s">
        <v>382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522</v>
      </c>
      <c r="B2121">
        <v>2015</v>
      </c>
      <c r="C2121" t="s">
        <v>390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522</v>
      </c>
      <c r="B2122">
        <v>2014</v>
      </c>
      <c r="C2122" t="s">
        <v>390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522</v>
      </c>
      <c r="B2123">
        <v>2013</v>
      </c>
      <c r="C2123" t="s">
        <v>390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522</v>
      </c>
      <c r="B2124">
        <v>2012</v>
      </c>
      <c r="C2124" t="s">
        <v>390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522</v>
      </c>
      <c r="B2125">
        <v>2011</v>
      </c>
      <c r="C2125" t="s">
        <v>390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522</v>
      </c>
      <c r="B2126">
        <v>2010</v>
      </c>
      <c r="C2126" t="s">
        <v>390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522</v>
      </c>
      <c r="B2127">
        <v>2009</v>
      </c>
      <c r="C2127" t="s">
        <v>390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522</v>
      </c>
      <c r="B2128">
        <v>2008</v>
      </c>
      <c r="C2128" t="s">
        <v>390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522</v>
      </c>
      <c r="B2129">
        <v>2007</v>
      </c>
      <c r="C2129" t="s">
        <v>390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522</v>
      </c>
      <c r="B2130">
        <v>2006</v>
      </c>
      <c r="C2130" t="s">
        <v>390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522</v>
      </c>
      <c r="B2131">
        <v>2005</v>
      </c>
      <c r="C2131" t="s">
        <v>390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522</v>
      </c>
      <c r="B2132">
        <v>2004</v>
      </c>
      <c r="C2132" t="s">
        <v>390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522</v>
      </c>
      <c r="B2133">
        <v>2003</v>
      </c>
      <c r="C2133" t="s">
        <v>390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522</v>
      </c>
      <c r="B2134">
        <v>2002</v>
      </c>
      <c r="C2134" t="s">
        <v>390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522</v>
      </c>
      <c r="B2135">
        <v>2001</v>
      </c>
      <c r="C2135" t="s">
        <v>390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522</v>
      </c>
      <c r="B2136">
        <v>2000</v>
      </c>
      <c r="C2136" t="s">
        <v>390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523</v>
      </c>
      <c r="B2137">
        <v>2015</v>
      </c>
      <c r="C2137" t="s">
        <v>382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523</v>
      </c>
      <c r="B2138">
        <v>2014</v>
      </c>
      <c r="C2138" t="s">
        <v>382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523</v>
      </c>
      <c r="B2139">
        <v>2013</v>
      </c>
      <c r="C2139" t="s">
        <v>382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523</v>
      </c>
      <c r="B2140">
        <v>2012</v>
      </c>
      <c r="C2140" t="s">
        <v>382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523</v>
      </c>
      <c r="B2141">
        <v>2011</v>
      </c>
      <c r="C2141" t="s">
        <v>382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523</v>
      </c>
      <c r="B2142">
        <v>2010</v>
      </c>
      <c r="C2142" t="s">
        <v>382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523</v>
      </c>
      <c r="B2143">
        <v>2009</v>
      </c>
      <c r="C2143" t="s">
        <v>382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523</v>
      </c>
      <c r="B2144">
        <v>2008</v>
      </c>
      <c r="C2144" t="s">
        <v>382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523</v>
      </c>
      <c r="B2145">
        <v>2007</v>
      </c>
      <c r="C2145" t="s">
        <v>382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523</v>
      </c>
      <c r="B2146">
        <v>2006</v>
      </c>
      <c r="C2146" t="s">
        <v>382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523</v>
      </c>
      <c r="B2147">
        <v>2005</v>
      </c>
      <c r="C2147" t="s">
        <v>382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523</v>
      </c>
      <c r="B2148">
        <v>2004</v>
      </c>
      <c r="C2148" t="s">
        <v>382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523</v>
      </c>
      <c r="B2149">
        <v>2003</v>
      </c>
      <c r="C2149" t="s">
        <v>382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523</v>
      </c>
      <c r="B2150">
        <v>2002</v>
      </c>
      <c r="C2150" t="s">
        <v>382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523</v>
      </c>
      <c r="B2151">
        <v>2001</v>
      </c>
      <c r="C2151" t="s">
        <v>382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523</v>
      </c>
      <c r="B2152">
        <v>2000</v>
      </c>
      <c r="C2152" t="s">
        <v>382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524</v>
      </c>
      <c r="B2153">
        <v>2015</v>
      </c>
      <c r="C2153" t="s">
        <v>382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524</v>
      </c>
      <c r="B2154">
        <v>2014</v>
      </c>
      <c r="C2154" t="s">
        <v>382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524</v>
      </c>
      <c r="B2155">
        <v>2013</v>
      </c>
      <c r="C2155" t="s">
        <v>382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524</v>
      </c>
      <c r="B2156">
        <v>2012</v>
      </c>
      <c r="C2156" t="s">
        <v>382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524</v>
      </c>
      <c r="B2157">
        <v>2011</v>
      </c>
      <c r="C2157" t="s">
        <v>382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524</v>
      </c>
      <c r="B2158">
        <v>2010</v>
      </c>
      <c r="C2158" t="s">
        <v>382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524</v>
      </c>
      <c r="B2159">
        <v>2009</v>
      </c>
      <c r="C2159" t="s">
        <v>382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524</v>
      </c>
      <c r="B2160">
        <v>2008</v>
      </c>
      <c r="C2160" t="s">
        <v>382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524</v>
      </c>
      <c r="B2161">
        <v>2007</v>
      </c>
      <c r="C2161" t="s">
        <v>382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524</v>
      </c>
      <c r="B2162">
        <v>2006</v>
      </c>
      <c r="C2162" t="s">
        <v>382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524</v>
      </c>
      <c r="B2163">
        <v>2005</v>
      </c>
      <c r="C2163" t="s">
        <v>382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524</v>
      </c>
      <c r="B2164">
        <v>2004</v>
      </c>
      <c r="C2164" t="s">
        <v>382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524</v>
      </c>
      <c r="B2165">
        <v>2003</v>
      </c>
      <c r="C2165" t="s">
        <v>382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524</v>
      </c>
      <c r="B2166">
        <v>2002</v>
      </c>
      <c r="C2166" t="s">
        <v>382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524</v>
      </c>
      <c r="B2167">
        <v>2001</v>
      </c>
      <c r="C2167" t="s">
        <v>382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524</v>
      </c>
      <c r="B2168">
        <v>2000</v>
      </c>
      <c r="C2168" t="s">
        <v>382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525</v>
      </c>
      <c r="B2169">
        <v>2013</v>
      </c>
      <c r="C2169" t="s">
        <v>382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526</v>
      </c>
      <c r="B2170">
        <v>2015</v>
      </c>
      <c r="C2170" t="s">
        <v>382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526</v>
      </c>
      <c r="B2171">
        <v>2014</v>
      </c>
      <c r="C2171" t="s">
        <v>382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526</v>
      </c>
      <c r="B2172">
        <v>2013</v>
      </c>
      <c r="C2172" t="s">
        <v>382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526</v>
      </c>
      <c r="B2173">
        <v>2012</v>
      </c>
      <c r="C2173" t="s">
        <v>382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526</v>
      </c>
      <c r="B2174">
        <v>2011</v>
      </c>
      <c r="C2174" t="s">
        <v>382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526</v>
      </c>
      <c r="B2175">
        <v>2010</v>
      </c>
      <c r="C2175" t="s">
        <v>382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526</v>
      </c>
      <c r="B2176">
        <v>2009</v>
      </c>
      <c r="C2176" t="s">
        <v>382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526</v>
      </c>
      <c r="B2177">
        <v>2008</v>
      </c>
      <c r="C2177" t="s">
        <v>382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526</v>
      </c>
      <c r="B2178">
        <v>2007</v>
      </c>
      <c r="C2178" t="s">
        <v>382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526</v>
      </c>
      <c r="B2179">
        <v>2006</v>
      </c>
      <c r="C2179" t="s">
        <v>382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526</v>
      </c>
      <c r="B2180">
        <v>2005</v>
      </c>
      <c r="C2180" t="s">
        <v>382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526</v>
      </c>
      <c r="B2181">
        <v>2004</v>
      </c>
      <c r="C2181" t="s">
        <v>382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526</v>
      </c>
      <c r="B2182">
        <v>2003</v>
      </c>
      <c r="C2182" t="s">
        <v>382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526</v>
      </c>
      <c r="B2183">
        <v>2002</v>
      </c>
      <c r="C2183" t="s">
        <v>382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526</v>
      </c>
      <c r="B2184">
        <v>2001</v>
      </c>
      <c r="C2184" t="s">
        <v>382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526</v>
      </c>
      <c r="B2185">
        <v>2000</v>
      </c>
      <c r="C2185" t="s">
        <v>382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527</v>
      </c>
      <c r="B2186">
        <v>2015</v>
      </c>
      <c r="C2186" t="s">
        <v>382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527</v>
      </c>
      <c r="B2187">
        <v>2014</v>
      </c>
      <c r="C2187" t="s">
        <v>382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527</v>
      </c>
      <c r="B2188">
        <v>2013</v>
      </c>
      <c r="C2188" t="s">
        <v>382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527</v>
      </c>
      <c r="B2189">
        <v>2012</v>
      </c>
      <c r="C2189" t="s">
        <v>382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527</v>
      </c>
      <c r="B2190">
        <v>2011</v>
      </c>
      <c r="C2190" t="s">
        <v>382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527</v>
      </c>
      <c r="B2191">
        <v>2010</v>
      </c>
      <c r="C2191" t="s">
        <v>382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527</v>
      </c>
      <c r="B2192">
        <v>2009</v>
      </c>
      <c r="C2192" t="s">
        <v>382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527</v>
      </c>
      <c r="B2193">
        <v>2008</v>
      </c>
      <c r="C2193" t="s">
        <v>382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527</v>
      </c>
      <c r="B2194">
        <v>2007</v>
      </c>
      <c r="C2194" t="s">
        <v>382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527</v>
      </c>
      <c r="B2195">
        <v>2006</v>
      </c>
      <c r="C2195" t="s">
        <v>382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527</v>
      </c>
      <c r="B2196">
        <v>2005</v>
      </c>
      <c r="C2196" t="s">
        <v>382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527</v>
      </c>
      <c r="B2197">
        <v>2004</v>
      </c>
      <c r="C2197" t="s">
        <v>382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527</v>
      </c>
      <c r="B2198">
        <v>2003</v>
      </c>
      <c r="C2198" t="s">
        <v>382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527</v>
      </c>
      <c r="B2199">
        <v>2002</v>
      </c>
      <c r="C2199" t="s">
        <v>382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527</v>
      </c>
      <c r="B2200">
        <v>2001</v>
      </c>
      <c r="C2200" t="s">
        <v>382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527</v>
      </c>
      <c r="B2201">
        <v>2000</v>
      </c>
      <c r="C2201" t="s">
        <v>382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528</v>
      </c>
      <c r="B2202">
        <v>2015</v>
      </c>
      <c r="C2202" t="s">
        <v>382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528</v>
      </c>
      <c r="B2203">
        <v>2014</v>
      </c>
      <c r="C2203" t="s">
        <v>382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528</v>
      </c>
      <c r="B2204">
        <v>2013</v>
      </c>
      <c r="C2204" t="s">
        <v>382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528</v>
      </c>
      <c r="B2205">
        <v>2012</v>
      </c>
      <c r="C2205" t="s">
        <v>382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528</v>
      </c>
      <c r="B2206">
        <v>2011</v>
      </c>
      <c r="C2206" t="s">
        <v>382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528</v>
      </c>
      <c r="B2207">
        <v>2010</v>
      </c>
      <c r="C2207" t="s">
        <v>382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528</v>
      </c>
      <c r="B2208">
        <v>2009</v>
      </c>
      <c r="C2208" t="s">
        <v>382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528</v>
      </c>
      <c r="B2209">
        <v>2008</v>
      </c>
      <c r="C2209" t="s">
        <v>382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528</v>
      </c>
      <c r="B2210">
        <v>2007</v>
      </c>
      <c r="C2210" t="s">
        <v>382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528</v>
      </c>
      <c r="B2211">
        <v>2006</v>
      </c>
      <c r="C2211" t="s">
        <v>382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528</v>
      </c>
      <c r="B2212">
        <v>2005</v>
      </c>
      <c r="C2212" t="s">
        <v>382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528</v>
      </c>
      <c r="B2213">
        <v>2004</v>
      </c>
      <c r="C2213" t="s">
        <v>382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528</v>
      </c>
      <c r="B2214">
        <v>2003</v>
      </c>
      <c r="C2214" t="s">
        <v>382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528</v>
      </c>
      <c r="B2215">
        <v>2002</v>
      </c>
      <c r="C2215" t="s">
        <v>382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528</v>
      </c>
      <c r="B2216">
        <v>2001</v>
      </c>
      <c r="C2216" t="s">
        <v>382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528</v>
      </c>
      <c r="B2217">
        <v>2000</v>
      </c>
      <c r="C2217" t="s">
        <v>382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529</v>
      </c>
      <c r="B2218">
        <v>2013</v>
      </c>
      <c r="C2218" t="s">
        <v>382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530</v>
      </c>
      <c r="B2219">
        <v>2015</v>
      </c>
      <c r="C2219" t="s">
        <v>382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530</v>
      </c>
      <c r="B2220">
        <v>2014</v>
      </c>
      <c r="C2220" t="s">
        <v>382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530</v>
      </c>
      <c r="B2221">
        <v>2013</v>
      </c>
      <c r="C2221" t="s">
        <v>382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530</v>
      </c>
      <c r="B2222">
        <v>2012</v>
      </c>
      <c r="C2222" t="s">
        <v>382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530</v>
      </c>
      <c r="B2223">
        <v>2011</v>
      </c>
      <c r="C2223" t="s">
        <v>382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530</v>
      </c>
      <c r="B2224">
        <v>2010</v>
      </c>
      <c r="C2224" t="s">
        <v>382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530</v>
      </c>
      <c r="B2225">
        <v>2009</v>
      </c>
      <c r="C2225" t="s">
        <v>382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530</v>
      </c>
      <c r="B2226">
        <v>2008</v>
      </c>
      <c r="C2226" t="s">
        <v>382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530</v>
      </c>
      <c r="B2227">
        <v>2007</v>
      </c>
      <c r="C2227" t="s">
        <v>382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530</v>
      </c>
      <c r="B2228">
        <v>2006</v>
      </c>
      <c r="C2228" t="s">
        <v>382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530</v>
      </c>
      <c r="B2229">
        <v>2005</v>
      </c>
      <c r="C2229" t="s">
        <v>382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530</v>
      </c>
      <c r="B2230">
        <v>2004</v>
      </c>
      <c r="C2230" t="s">
        <v>382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530</v>
      </c>
      <c r="B2231">
        <v>2003</v>
      </c>
      <c r="C2231" t="s">
        <v>382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530</v>
      </c>
      <c r="B2232">
        <v>2002</v>
      </c>
      <c r="C2232" t="s">
        <v>382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530</v>
      </c>
      <c r="B2233">
        <v>2001</v>
      </c>
      <c r="C2233" t="s">
        <v>382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530</v>
      </c>
      <c r="B2234">
        <v>2000</v>
      </c>
      <c r="C2234" t="s">
        <v>382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531</v>
      </c>
      <c r="B2235">
        <v>2015</v>
      </c>
      <c r="C2235" t="s">
        <v>382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531</v>
      </c>
      <c r="B2236">
        <v>2014</v>
      </c>
      <c r="C2236" t="s">
        <v>382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531</v>
      </c>
      <c r="B2237">
        <v>2013</v>
      </c>
      <c r="C2237" t="s">
        <v>382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531</v>
      </c>
      <c r="B2238">
        <v>2012</v>
      </c>
      <c r="C2238" t="s">
        <v>382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531</v>
      </c>
      <c r="B2239">
        <v>2011</v>
      </c>
      <c r="C2239" t="s">
        <v>382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531</v>
      </c>
      <c r="B2240">
        <v>2010</v>
      </c>
      <c r="C2240" t="s">
        <v>382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531</v>
      </c>
      <c r="B2241">
        <v>2009</v>
      </c>
      <c r="C2241" t="s">
        <v>382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531</v>
      </c>
      <c r="B2242">
        <v>2008</v>
      </c>
      <c r="C2242" t="s">
        <v>382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531</v>
      </c>
      <c r="B2243">
        <v>2007</v>
      </c>
      <c r="C2243" t="s">
        <v>382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531</v>
      </c>
      <c r="B2244">
        <v>2006</v>
      </c>
      <c r="C2244" t="s">
        <v>382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531</v>
      </c>
      <c r="B2245">
        <v>2005</v>
      </c>
      <c r="C2245" t="s">
        <v>382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531</v>
      </c>
      <c r="B2246">
        <v>2004</v>
      </c>
      <c r="C2246" t="s">
        <v>382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531</v>
      </c>
      <c r="B2247">
        <v>2003</v>
      </c>
      <c r="C2247" t="s">
        <v>382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531</v>
      </c>
      <c r="B2248">
        <v>2002</v>
      </c>
      <c r="C2248" t="s">
        <v>382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531</v>
      </c>
      <c r="B2249">
        <v>2001</v>
      </c>
      <c r="C2249" t="s">
        <v>382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531</v>
      </c>
      <c r="B2250">
        <v>2000</v>
      </c>
      <c r="C2250" t="s">
        <v>382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532</v>
      </c>
      <c r="B2251">
        <v>2015</v>
      </c>
      <c r="C2251" t="s">
        <v>382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532</v>
      </c>
      <c r="B2252">
        <v>2014</v>
      </c>
      <c r="C2252" t="s">
        <v>382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532</v>
      </c>
      <c r="B2253">
        <v>2013</v>
      </c>
      <c r="C2253" t="s">
        <v>382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532</v>
      </c>
      <c r="B2254">
        <v>2012</v>
      </c>
      <c r="C2254" t="s">
        <v>382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532</v>
      </c>
      <c r="B2255">
        <v>2011</v>
      </c>
      <c r="C2255" t="s">
        <v>382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532</v>
      </c>
      <c r="B2256">
        <v>2010</v>
      </c>
      <c r="C2256" t="s">
        <v>382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532</v>
      </c>
      <c r="B2257">
        <v>2009</v>
      </c>
      <c r="C2257" t="s">
        <v>382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532</v>
      </c>
      <c r="B2258">
        <v>2008</v>
      </c>
      <c r="C2258" t="s">
        <v>382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532</v>
      </c>
      <c r="B2259">
        <v>2007</v>
      </c>
      <c r="C2259" t="s">
        <v>382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532</v>
      </c>
      <c r="B2260">
        <v>2006</v>
      </c>
      <c r="C2260" t="s">
        <v>382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532</v>
      </c>
      <c r="B2261">
        <v>2005</v>
      </c>
      <c r="C2261" t="s">
        <v>382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532</v>
      </c>
      <c r="B2262">
        <v>2004</v>
      </c>
      <c r="C2262" t="s">
        <v>382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532</v>
      </c>
      <c r="B2263">
        <v>2003</v>
      </c>
      <c r="C2263" t="s">
        <v>382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532</v>
      </c>
      <c r="B2264">
        <v>2002</v>
      </c>
      <c r="C2264" t="s">
        <v>382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532</v>
      </c>
      <c r="B2265">
        <v>2001</v>
      </c>
      <c r="C2265" t="s">
        <v>382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532</v>
      </c>
      <c r="B2266">
        <v>2000</v>
      </c>
      <c r="C2266" t="s">
        <v>382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533</v>
      </c>
      <c r="B2267">
        <v>2015</v>
      </c>
      <c r="C2267" t="s">
        <v>382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533</v>
      </c>
      <c r="B2268">
        <v>2014</v>
      </c>
      <c r="C2268" t="s">
        <v>382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533</v>
      </c>
      <c r="B2269">
        <v>2013</v>
      </c>
      <c r="C2269" t="s">
        <v>382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533</v>
      </c>
      <c r="B2270">
        <v>2012</v>
      </c>
      <c r="C2270" t="s">
        <v>382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533</v>
      </c>
      <c r="B2271">
        <v>2011</v>
      </c>
      <c r="C2271" t="s">
        <v>382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533</v>
      </c>
      <c r="B2272">
        <v>2010</v>
      </c>
      <c r="C2272" t="s">
        <v>382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533</v>
      </c>
      <c r="B2273">
        <v>2009</v>
      </c>
      <c r="C2273" t="s">
        <v>382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533</v>
      </c>
      <c r="B2274">
        <v>2008</v>
      </c>
      <c r="C2274" t="s">
        <v>382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533</v>
      </c>
      <c r="B2275">
        <v>2007</v>
      </c>
      <c r="C2275" t="s">
        <v>382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533</v>
      </c>
      <c r="B2276">
        <v>2006</v>
      </c>
      <c r="C2276" t="s">
        <v>382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533</v>
      </c>
      <c r="B2277">
        <v>2005</v>
      </c>
      <c r="C2277" t="s">
        <v>382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533</v>
      </c>
      <c r="B2278">
        <v>2004</v>
      </c>
      <c r="C2278" t="s">
        <v>382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533</v>
      </c>
      <c r="B2279">
        <v>2003</v>
      </c>
      <c r="C2279" t="s">
        <v>382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533</v>
      </c>
      <c r="B2280">
        <v>2002</v>
      </c>
      <c r="C2280" t="s">
        <v>382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533</v>
      </c>
      <c r="B2281">
        <v>2001</v>
      </c>
      <c r="C2281" t="s">
        <v>382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533</v>
      </c>
      <c r="B2282">
        <v>2000</v>
      </c>
      <c r="C2282" t="s">
        <v>382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534</v>
      </c>
      <c r="B2283">
        <v>2015</v>
      </c>
      <c r="C2283" t="s">
        <v>382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534</v>
      </c>
      <c r="B2284">
        <v>2014</v>
      </c>
      <c r="C2284" t="s">
        <v>382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534</v>
      </c>
      <c r="B2285">
        <v>2013</v>
      </c>
      <c r="C2285" t="s">
        <v>382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534</v>
      </c>
      <c r="B2286">
        <v>2012</v>
      </c>
      <c r="C2286" t="s">
        <v>382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534</v>
      </c>
      <c r="B2287">
        <v>2011</v>
      </c>
      <c r="C2287" t="s">
        <v>382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534</v>
      </c>
      <c r="B2288">
        <v>2010</v>
      </c>
      <c r="C2288" t="s">
        <v>382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534</v>
      </c>
      <c r="B2289">
        <v>2009</v>
      </c>
      <c r="C2289" t="s">
        <v>382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534</v>
      </c>
      <c r="B2290">
        <v>2008</v>
      </c>
      <c r="C2290" t="s">
        <v>382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534</v>
      </c>
      <c r="B2291">
        <v>2007</v>
      </c>
      <c r="C2291" t="s">
        <v>382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534</v>
      </c>
      <c r="B2292">
        <v>2006</v>
      </c>
      <c r="C2292" t="s">
        <v>382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534</v>
      </c>
      <c r="B2293">
        <v>2005</v>
      </c>
      <c r="C2293" t="s">
        <v>382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534</v>
      </c>
      <c r="B2294">
        <v>2004</v>
      </c>
      <c r="C2294" t="s">
        <v>382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534</v>
      </c>
      <c r="B2295">
        <v>2003</v>
      </c>
      <c r="C2295" t="s">
        <v>382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534</v>
      </c>
      <c r="B2296">
        <v>2002</v>
      </c>
      <c r="C2296" t="s">
        <v>382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534</v>
      </c>
      <c r="B2297">
        <v>2001</v>
      </c>
      <c r="C2297" t="s">
        <v>382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534</v>
      </c>
      <c r="B2298">
        <v>2000</v>
      </c>
      <c r="C2298" t="s">
        <v>382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535</v>
      </c>
      <c r="B2299">
        <v>2015</v>
      </c>
      <c r="C2299" t="s">
        <v>382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535</v>
      </c>
      <c r="B2300">
        <v>2014</v>
      </c>
      <c r="C2300" t="s">
        <v>382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535</v>
      </c>
      <c r="B2301">
        <v>2013</v>
      </c>
      <c r="C2301" t="s">
        <v>382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535</v>
      </c>
      <c r="B2302">
        <v>2012</v>
      </c>
      <c r="C2302" t="s">
        <v>382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535</v>
      </c>
      <c r="B2303">
        <v>2011</v>
      </c>
      <c r="C2303" t="s">
        <v>382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535</v>
      </c>
      <c r="B2304">
        <v>2010</v>
      </c>
      <c r="C2304" t="s">
        <v>382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535</v>
      </c>
      <c r="B2305">
        <v>2009</v>
      </c>
      <c r="C2305" t="s">
        <v>382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535</v>
      </c>
      <c r="B2306">
        <v>2008</v>
      </c>
      <c r="C2306" t="s">
        <v>382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535</v>
      </c>
      <c r="B2307">
        <v>2007</v>
      </c>
      <c r="C2307" t="s">
        <v>382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535</v>
      </c>
      <c r="B2308">
        <v>2006</v>
      </c>
      <c r="C2308" t="s">
        <v>382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535</v>
      </c>
      <c r="B2309">
        <v>2005</v>
      </c>
      <c r="C2309" t="s">
        <v>382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535</v>
      </c>
      <c r="B2310">
        <v>2004</v>
      </c>
      <c r="C2310" t="s">
        <v>382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535</v>
      </c>
      <c r="B2311">
        <v>2003</v>
      </c>
      <c r="C2311" t="s">
        <v>382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535</v>
      </c>
      <c r="B2312">
        <v>2002</v>
      </c>
      <c r="C2312" t="s">
        <v>382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535</v>
      </c>
      <c r="B2313">
        <v>2001</v>
      </c>
      <c r="C2313" t="s">
        <v>382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535</v>
      </c>
      <c r="B2314">
        <v>2000</v>
      </c>
      <c r="C2314" t="s">
        <v>382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536</v>
      </c>
      <c r="B2315">
        <v>2015</v>
      </c>
      <c r="C2315" t="s">
        <v>390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536</v>
      </c>
      <c r="B2316">
        <v>2014</v>
      </c>
      <c r="C2316" t="s">
        <v>390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536</v>
      </c>
      <c r="B2317">
        <v>2013</v>
      </c>
      <c r="C2317" t="s">
        <v>390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536</v>
      </c>
      <c r="B2318">
        <v>2012</v>
      </c>
      <c r="C2318" t="s">
        <v>390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536</v>
      </c>
      <c r="B2319">
        <v>2011</v>
      </c>
      <c r="C2319" t="s">
        <v>390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536</v>
      </c>
      <c r="B2320">
        <v>2010</v>
      </c>
      <c r="C2320" t="s">
        <v>390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536</v>
      </c>
      <c r="B2321">
        <v>2009</v>
      </c>
      <c r="C2321" t="s">
        <v>390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536</v>
      </c>
      <c r="B2322">
        <v>2008</v>
      </c>
      <c r="C2322" t="s">
        <v>390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536</v>
      </c>
      <c r="B2323">
        <v>2007</v>
      </c>
      <c r="C2323" t="s">
        <v>390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536</v>
      </c>
      <c r="B2324">
        <v>2006</v>
      </c>
      <c r="C2324" t="s">
        <v>390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536</v>
      </c>
      <c r="B2325">
        <v>2005</v>
      </c>
      <c r="C2325" t="s">
        <v>390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536</v>
      </c>
      <c r="B2326">
        <v>2004</v>
      </c>
      <c r="C2326" t="s">
        <v>390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536</v>
      </c>
      <c r="B2327">
        <v>2003</v>
      </c>
      <c r="C2327" t="s">
        <v>390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536</v>
      </c>
      <c r="B2328">
        <v>2002</v>
      </c>
      <c r="C2328" t="s">
        <v>390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536</v>
      </c>
      <c r="B2329">
        <v>2001</v>
      </c>
      <c r="C2329" t="s">
        <v>390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536</v>
      </c>
      <c r="B2330">
        <v>2000</v>
      </c>
      <c r="C2330" t="s">
        <v>390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537</v>
      </c>
      <c r="B2331">
        <v>2015</v>
      </c>
      <c r="C2331" t="s">
        <v>390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537</v>
      </c>
      <c r="B2332">
        <v>2014</v>
      </c>
      <c r="C2332" t="s">
        <v>390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537</v>
      </c>
      <c r="B2333">
        <v>2013</v>
      </c>
      <c r="C2333" t="s">
        <v>390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537</v>
      </c>
      <c r="B2334">
        <v>2012</v>
      </c>
      <c r="C2334" t="s">
        <v>390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537</v>
      </c>
      <c r="B2335">
        <v>2011</v>
      </c>
      <c r="C2335" t="s">
        <v>390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537</v>
      </c>
      <c r="B2336">
        <v>2010</v>
      </c>
      <c r="C2336" t="s">
        <v>390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537</v>
      </c>
      <c r="B2337">
        <v>2009</v>
      </c>
      <c r="C2337" t="s">
        <v>390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537</v>
      </c>
      <c r="B2338">
        <v>2008</v>
      </c>
      <c r="C2338" t="s">
        <v>390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537</v>
      </c>
      <c r="B2339">
        <v>2007</v>
      </c>
      <c r="C2339" t="s">
        <v>390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537</v>
      </c>
      <c r="B2340">
        <v>2006</v>
      </c>
      <c r="C2340" t="s">
        <v>390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537</v>
      </c>
      <c r="B2341">
        <v>2005</v>
      </c>
      <c r="C2341" t="s">
        <v>390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537</v>
      </c>
      <c r="B2342">
        <v>2004</v>
      </c>
      <c r="C2342" t="s">
        <v>390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537</v>
      </c>
      <c r="B2343">
        <v>2003</v>
      </c>
      <c r="C2343" t="s">
        <v>390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537</v>
      </c>
      <c r="B2344">
        <v>2002</v>
      </c>
      <c r="C2344" t="s">
        <v>390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537</v>
      </c>
      <c r="B2345">
        <v>2001</v>
      </c>
      <c r="C2345" t="s">
        <v>390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537</v>
      </c>
      <c r="B2346">
        <v>2000</v>
      </c>
      <c r="C2346" t="s">
        <v>390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538</v>
      </c>
      <c r="B2347">
        <v>2015</v>
      </c>
      <c r="C2347" t="s">
        <v>390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538</v>
      </c>
      <c r="B2348">
        <v>2014</v>
      </c>
      <c r="C2348" t="s">
        <v>390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538</v>
      </c>
      <c r="B2349">
        <v>2013</v>
      </c>
      <c r="C2349" t="s">
        <v>390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538</v>
      </c>
      <c r="B2350">
        <v>2012</v>
      </c>
      <c r="C2350" t="s">
        <v>390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538</v>
      </c>
      <c r="B2351">
        <v>2011</v>
      </c>
      <c r="C2351" t="s">
        <v>390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538</v>
      </c>
      <c r="B2352">
        <v>2010</v>
      </c>
      <c r="C2352" t="s">
        <v>390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538</v>
      </c>
      <c r="B2353">
        <v>2009</v>
      </c>
      <c r="C2353" t="s">
        <v>390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538</v>
      </c>
      <c r="B2354">
        <v>2008</v>
      </c>
      <c r="C2354" t="s">
        <v>390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538</v>
      </c>
      <c r="B2355">
        <v>2007</v>
      </c>
      <c r="C2355" t="s">
        <v>390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538</v>
      </c>
      <c r="B2356">
        <v>2006</v>
      </c>
      <c r="C2356" t="s">
        <v>390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538</v>
      </c>
      <c r="B2357">
        <v>2005</v>
      </c>
      <c r="C2357" t="s">
        <v>390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538</v>
      </c>
      <c r="B2358">
        <v>2004</v>
      </c>
      <c r="C2358" t="s">
        <v>390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538</v>
      </c>
      <c r="B2359">
        <v>2003</v>
      </c>
      <c r="C2359" t="s">
        <v>390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538</v>
      </c>
      <c r="B2360">
        <v>2002</v>
      </c>
      <c r="C2360" t="s">
        <v>390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538</v>
      </c>
      <c r="B2361">
        <v>2001</v>
      </c>
      <c r="C2361" t="s">
        <v>390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538</v>
      </c>
      <c r="B2362">
        <v>2000</v>
      </c>
      <c r="C2362" t="s">
        <v>390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539</v>
      </c>
      <c r="B2363">
        <v>2015</v>
      </c>
      <c r="C2363" t="s">
        <v>382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539</v>
      </c>
      <c r="B2364">
        <v>2014</v>
      </c>
      <c r="C2364" t="s">
        <v>382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539</v>
      </c>
      <c r="B2365">
        <v>2013</v>
      </c>
      <c r="C2365" t="s">
        <v>382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539</v>
      </c>
      <c r="B2366">
        <v>2012</v>
      </c>
      <c r="C2366" t="s">
        <v>382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539</v>
      </c>
      <c r="B2367">
        <v>2011</v>
      </c>
      <c r="C2367" t="s">
        <v>382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539</v>
      </c>
      <c r="B2368">
        <v>2010</v>
      </c>
      <c r="C2368" t="s">
        <v>382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539</v>
      </c>
      <c r="B2369">
        <v>2009</v>
      </c>
      <c r="C2369" t="s">
        <v>382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539</v>
      </c>
      <c r="B2370">
        <v>2008</v>
      </c>
      <c r="C2370" t="s">
        <v>382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539</v>
      </c>
      <c r="B2371">
        <v>2007</v>
      </c>
      <c r="C2371" t="s">
        <v>382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539</v>
      </c>
      <c r="B2372">
        <v>2006</v>
      </c>
      <c r="C2372" t="s">
        <v>382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539</v>
      </c>
      <c r="B2373">
        <v>2005</v>
      </c>
      <c r="C2373" t="s">
        <v>382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539</v>
      </c>
      <c r="B2374">
        <v>2004</v>
      </c>
      <c r="C2374" t="s">
        <v>382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539</v>
      </c>
      <c r="B2375">
        <v>2003</v>
      </c>
      <c r="C2375" t="s">
        <v>382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539</v>
      </c>
      <c r="B2376">
        <v>2002</v>
      </c>
      <c r="C2376" t="s">
        <v>382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539</v>
      </c>
      <c r="B2377">
        <v>2001</v>
      </c>
      <c r="C2377" t="s">
        <v>382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539</v>
      </c>
      <c r="B2378">
        <v>2000</v>
      </c>
      <c r="C2378" t="s">
        <v>382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540</v>
      </c>
      <c r="B2379">
        <v>2015</v>
      </c>
      <c r="C2379" t="s">
        <v>382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540</v>
      </c>
      <c r="B2380">
        <v>2014</v>
      </c>
      <c r="C2380" t="s">
        <v>382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540</v>
      </c>
      <c r="B2381">
        <v>2013</v>
      </c>
      <c r="C2381" t="s">
        <v>382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540</v>
      </c>
      <c r="B2382">
        <v>2012</v>
      </c>
      <c r="C2382" t="s">
        <v>382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540</v>
      </c>
      <c r="B2383">
        <v>2011</v>
      </c>
      <c r="C2383" t="s">
        <v>382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540</v>
      </c>
      <c r="B2384">
        <v>2010</v>
      </c>
      <c r="C2384" t="s">
        <v>382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540</v>
      </c>
      <c r="B2385">
        <v>2009</v>
      </c>
      <c r="C2385" t="s">
        <v>382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540</v>
      </c>
      <c r="B2386">
        <v>2008</v>
      </c>
      <c r="C2386" t="s">
        <v>382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540</v>
      </c>
      <c r="B2387">
        <v>2007</v>
      </c>
      <c r="C2387" t="s">
        <v>382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540</v>
      </c>
      <c r="B2388">
        <v>2006</v>
      </c>
      <c r="C2388" t="s">
        <v>382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540</v>
      </c>
      <c r="B2389">
        <v>2005</v>
      </c>
      <c r="C2389" t="s">
        <v>382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540</v>
      </c>
      <c r="B2390">
        <v>2004</v>
      </c>
      <c r="C2390" t="s">
        <v>382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540</v>
      </c>
      <c r="B2391">
        <v>2003</v>
      </c>
      <c r="C2391" t="s">
        <v>382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540</v>
      </c>
      <c r="B2392">
        <v>2002</v>
      </c>
      <c r="C2392" t="s">
        <v>382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540</v>
      </c>
      <c r="B2393">
        <v>2001</v>
      </c>
      <c r="C2393" t="s">
        <v>382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540</v>
      </c>
      <c r="B2394">
        <v>2000</v>
      </c>
      <c r="C2394" t="s">
        <v>382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541</v>
      </c>
      <c r="B2395">
        <v>2015</v>
      </c>
      <c r="C2395" t="s">
        <v>382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541</v>
      </c>
      <c r="B2396">
        <v>2014</v>
      </c>
      <c r="C2396" t="s">
        <v>382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541</v>
      </c>
      <c r="B2397">
        <v>2013</v>
      </c>
      <c r="C2397" t="s">
        <v>382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541</v>
      </c>
      <c r="B2398">
        <v>2012</v>
      </c>
      <c r="C2398" t="s">
        <v>382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541</v>
      </c>
      <c r="B2399">
        <v>2011</v>
      </c>
      <c r="C2399" t="s">
        <v>382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541</v>
      </c>
      <c r="B2400">
        <v>2010</v>
      </c>
      <c r="C2400" t="s">
        <v>382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541</v>
      </c>
      <c r="B2401">
        <v>2009</v>
      </c>
      <c r="C2401" t="s">
        <v>382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541</v>
      </c>
      <c r="B2402">
        <v>2008</v>
      </c>
      <c r="C2402" t="s">
        <v>382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541</v>
      </c>
      <c r="B2403">
        <v>2007</v>
      </c>
      <c r="C2403" t="s">
        <v>382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541</v>
      </c>
      <c r="B2404">
        <v>2006</v>
      </c>
      <c r="C2404" t="s">
        <v>382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541</v>
      </c>
      <c r="B2405">
        <v>2005</v>
      </c>
      <c r="C2405" t="s">
        <v>382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541</v>
      </c>
      <c r="B2406">
        <v>2004</v>
      </c>
      <c r="C2406" t="s">
        <v>382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541</v>
      </c>
      <c r="B2407">
        <v>2003</v>
      </c>
      <c r="C2407" t="s">
        <v>382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541</v>
      </c>
      <c r="B2408">
        <v>2002</v>
      </c>
      <c r="C2408" t="s">
        <v>382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541</v>
      </c>
      <c r="B2409">
        <v>2001</v>
      </c>
      <c r="C2409" t="s">
        <v>382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541</v>
      </c>
      <c r="B2410">
        <v>2000</v>
      </c>
      <c r="C2410" t="s">
        <v>382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542</v>
      </c>
      <c r="B2411">
        <v>2015</v>
      </c>
      <c r="C2411" t="s">
        <v>382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542</v>
      </c>
      <c r="B2412">
        <v>2014</v>
      </c>
      <c r="C2412" t="s">
        <v>382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542</v>
      </c>
      <c r="B2413">
        <v>2013</v>
      </c>
      <c r="C2413" t="s">
        <v>382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542</v>
      </c>
      <c r="B2414">
        <v>2012</v>
      </c>
      <c r="C2414" t="s">
        <v>382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542</v>
      </c>
      <c r="B2415">
        <v>2011</v>
      </c>
      <c r="C2415" t="s">
        <v>382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542</v>
      </c>
      <c r="B2416">
        <v>2010</v>
      </c>
      <c r="C2416" t="s">
        <v>382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542</v>
      </c>
      <c r="B2417">
        <v>2009</v>
      </c>
      <c r="C2417" t="s">
        <v>382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542</v>
      </c>
      <c r="B2418">
        <v>2008</v>
      </c>
      <c r="C2418" t="s">
        <v>382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542</v>
      </c>
      <c r="B2419">
        <v>2007</v>
      </c>
      <c r="C2419" t="s">
        <v>382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542</v>
      </c>
      <c r="B2420">
        <v>2006</v>
      </c>
      <c r="C2420" t="s">
        <v>382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542</v>
      </c>
      <c r="B2421">
        <v>2005</v>
      </c>
      <c r="C2421" t="s">
        <v>382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542</v>
      </c>
      <c r="B2422">
        <v>2004</v>
      </c>
      <c r="C2422" t="s">
        <v>382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542</v>
      </c>
      <c r="B2423">
        <v>2003</v>
      </c>
      <c r="C2423" t="s">
        <v>382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542</v>
      </c>
      <c r="B2424">
        <v>2002</v>
      </c>
      <c r="C2424" t="s">
        <v>382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542</v>
      </c>
      <c r="B2425">
        <v>2001</v>
      </c>
      <c r="C2425" t="s">
        <v>382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542</v>
      </c>
      <c r="B2426">
        <v>2000</v>
      </c>
      <c r="C2426" t="s">
        <v>382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543</v>
      </c>
      <c r="B2427">
        <v>2015</v>
      </c>
      <c r="C2427" t="s">
        <v>390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543</v>
      </c>
      <c r="B2428">
        <v>2014</v>
      </c>
      <c r="C2428" t="s">
        <v>390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543</v>
      </c>
      <c r="B2429">
        <v>2013</v>
      </c>
      <c r="C2429" t="s">
        <v>390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543</v>
      </c>
      <c r="B2430">
        <v>2012</v>
      </c>
      <c r="C2430" t="s">
        <v>390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543</v>
      </c>
      <c r="B2431">
        <v>2011</v>
      </c>
      <c r="C2431" t="s">
        <v>390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543</v>
      </c>
      <c r="B2432">
        <v>2010</v>
      </c>
      <c r="C2432" t="s">
        <v>390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543</v>
      </c>
      <c r="B2433">
        <v>2009</v>
      </c>
      <c r="C2433" t="s">
        <v>390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543</v>
      </c>
      <c r="B2434">
        <v>2008</v>
      </c>
      <c r="C2434" t="s">
        <v>390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543</v>
      </c>
      <c r="B2435">
        <v>2007</v>
      </c>
      <c r="C2435" t="s">
        <v>390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543</v>
      </c>
      <c r="B2436">
        <v>2006</v>
      </c>
      <c r="C2436" t="s">
        <v>390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543</v>
      </c>
      <c r="B2437">
        <v>2005</v>
      </c>
      <c r="C2437" t="s">
        <v>390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543</v>
      </c>
      <c r="B2438">
        <v>2004</v>
      </c>
      <c r="C2438" t="s">
        <v>390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543</v>
      </c>
      <c r="B2439">
        <v>2003</v>
      </c>
      <c r="C2439" t="s">
        <v>390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543</v>
      </c>
      <c r="B2440">
        <v>2002</v>
      </c>
      <c r="C2440" t="s">
        <v>390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543</v>
      </c>
      <c r="B2441">
        <v>2001</v>
      </c>
      <c r="C2441" t="s">
        <v>390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543</v>
      </c>
      <c r="B2442">
        <v>2000</v>
      </c>
      <c r="C2442" t="s">
        <v>390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544</v>
      </c>
      <c r="B2443">
        <v>2015</v>
      </c>
      <c r="C2443" t="s">
        <v>382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544</v>
      </c>
      <c r="B2444">
        <v>2014</v>
      </c>
      <c r="C2444" t="s">
        <v>382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544</v>
      </c>
      <c r="B2445">
        <v>2013</v>
      </c>
      <c r="C2445" t="s">
        <v>382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544</v>
      </c>
      <c r="B2446">
        <v>2012</v>
      </c>
      <c r="C2446" t="s">
        <v>382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544</v>
      </c>
      <c r="B2447">
        <v>2011</v>
      </c>
      <c r="C2447" t="s">
        <v>382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544</v>
      </c>
      <c r="B2448">
        <v>2010</v>
      </c>
      <c r="C2448" t="s">
        <v>382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544</v>
      </c>
      <c r="B2449">
        <v>2009</v>
      </c>
      <c r="C2449" t="s">
        <v>382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544</v>
      </c>
      <c r="B2450">
        <v>2008</v>
      </c>
      <c r="C2450" t="s">
        <v>382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544</v>
      </c>
      <c r="B2451">
        <v>2007</v>
      </c>
      <c r="C2451" t="s">
        <v>382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544</v>
      </c>
      <c r="B2452">
        <v>2006</v>
      </c>
      <c r="C2452" t="s">
        <v>382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544</v>
      </c>
      <c r="B2453">
        <v>2005</v>
      </c>
      <c r="C2453" t="s">
        <v>382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544</v>
      </c>
      <c r="B2454">
        <v>2004</v>
      </c>
      <c r="C2454" t="s">
        <v>382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544</v>
      </c>
      <c r="B2455">
        <v>2003</v>
      </c>
      <c r="C2455" t="s">
        <v>382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544</v>
      </c>
      <c r="B2456">
        <v>2002</v>
      </c>
      <c r="C2456" t="s">
        <v>382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544</v>
      </c>
      <c r="B2457">
        <v>2001</v>
      </c>
      <c r="C2457" t="s">
        <v>382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544</v>
      </c>
      <c r="B2458">
        <v>2000</v>
      </c>
      <c r="C2458" t="s">
        <v>382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545</v>
      </c>
      <c r="B2459">
        <v>2015</v>
      </c>
      <c r="C2459" t="s">
        <v>382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545</v>
      </c>
      <c r="B2460">
        <v>2014</v>
      </c>
      <c r="C2460" t="s">
        <v>382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545</v>
      </c>
      <c r="B2461">
        <v>2013</v>
      </c>
      <c r="C2461" t="s">
        <v>382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545</v>
      </c>
      <c r="B2462">
        <v>2012</v>
      </c>
      <c r="C2462" t="s">
        <v>382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545</v>
      </c>
      <c r="B2463">
        <v>2011</v>
      </c>
      <c r="C2463" t="s">
        <v>382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545</v>
      </c>
      <c r="B2464">
        <v>2010</v>
      </c>
      <c r="C2464" t="s">
        <v>382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545</v>
      </c>
      <c r="B2465">
        <v>2009</v>
      </c>
      <c r="C2465" t="s">
        <v>382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545</v>
      </c>
      <c r="B2466">
        <v>2008</v>
      </c>
      <c r="C2466" t="s">
        <v>382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545</v>
      </c>
      <c r="B2467">
        <v>2007</v>
      </c>
      <c r="C2467" t="s">
        <v>382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545</v>
      </c>
      <c r="B2468">
        <v>2006</v>
      </c>
      <c r="C2468" t="s">
        <v>382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545</v>
      </c>
      <c r="B2469">
        <v>2005</v>
      </c>
      <c r="C2469" t="s">
        <v>382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545</v>
      </c>
      <c r="B2470">
        <v>2004</v>
      </c>
      <c r="C2470" t="s">
        <v>382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545</v>
      </c>
      <c r="B2471">
        <v>2003</v>
      </c>
      <c r="C2471" t="s">
        <v>382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545</v>
      </c>
      <c r="B2472">
        <v>2002</v>
      </c>
      <c r="C2472" t="s">
        <v>382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545</v>
      </c>
      <c r="B2473">
        <v>2001</v>
      </c>
      <c r="C2473" t="s">
        <v>382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545</v>
      </c>
      <c r="B2474">
        <v>2000</v>
      </c>
      <c r="C2474" t="s">
        <v>382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546</v>
      </c>
      <c r="B2475">
        <v>2015</v>
      </c>
      <c r="C2475" t="s">
        <v>382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546</v>
      </c>
      <c r="B2476">
        <v>2014</v>
      </c>
      <c r="C2476" t="s">
        <v>382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546</v>
      </c>
      <c r="B2477">
        <v>2013</v>
      </c>
      <c r="C2477" t="s">
        <v>382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546</v>
      </c>
      <c r="B2478">
        <v>2012</v>
      </c>
      <c r="C2478" t="s">
        <v>382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546</v>
      </c>
      <c r="B2479">
        <v>2011</v>
      </c>
      <c r="C2479" t="s">
        <v>382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546</v>
      </c>
      <c r="B2480">
        <v>2010</v>
      </c>
      <c r="C2480" t="s">
        <v>382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546</v>
      </c>
      <c r="B2481">
        <v>2009</v>
      </c>
      <c r="C2481" t="s">
        <v>382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546</v>
      </c>
      <c r="B2482">
        <v>2008</v>
      </c>
      <c r="C2482" t="s">
        <v>382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546</v>
      </c>
      <c r="B2483">
        <v>2007</v>
      </c>
      <c r="C2483" t="s">
        <v>382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546</v>
      </c>
      <c r="B2484">
        <v>2006</v>
      </c>
      <c r="C2484" t="s">
        <v>382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546</v>
      </c>
      <c r="B2485">
        <v>2005</v>
      </c>
      <c r="C2485" t="s">
        <v>382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546</v>
      </c>
      <c r="B2486">
        <v>2004</v>
      </c>
      <c r="C2486" t="s">
        <v>382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546</v>
      </c>
      <c r="B2487">
        <v>2003</v>
      </c>
      <c r="C2487" t="s">
        <v>382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546</v>
      </c>
      <c r="B2488">
        <v>2002</v>
      </c>
      <c r="C2488" t="s">
        <v>382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546</v>
      </c>
      <c r="B2489">
        <v>2001</v>
      </c>
      <c r="C2489" t="s">
        <v>382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546</v>
      </c>
      <c r="B2490">
        <v>2000</v>
      </c>
      <c r="C2490" t="s">
        <v>382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547</v>
      </c>
      <c r="B2491">
        <v>2015</v>
      </c>
      <c r="C2491" t="s">
        <v>382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547</v>
      </c>
      <c r="B2492">
        <v>2014</v>
      </c>
      <c r="C2492" t="s">
        <v>382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547</v>
      </c>
      <c r="B2493">
        <v>2013</v>
      </c>
      <c r="C2493" t="s">
        <v>382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547</v>
      </c>
      <c r="B2494">
        <v>2012</v>
      </c>
      <c r="C2494" t="s">
        <v>382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547</v>
      </c>
      <c r="B2495">
        <v>2011</v>
      </c>
      <c r="C2495" t="s">
        <v>382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547</v>
      </c>
      <c r="B2496">
        <v>2010</v>
      </c>
      <c r="C2496" t="s">
        <v>382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547</v>
      </c>
      <c r="B2497">
        <v>2009</v>
      </c>
      <c r="C2497" t="s">
        <v>382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547</v>
      </c>
      <c r="B2498">
        <v>2008</v>
      </c>
      <c r="C2498" t="s">
        <v>382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547</v>
      </c>
      <c r="B2499">
        <v>2007</v>
      </c>
      <c r="C2499" t="s">
        <v>382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547</v>
      </c>
      <c r="B2500">
        <v>2006</v>
      </c>
      <c r="C2500" t="s">
        <v>382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547</v>
      </c>
      <c r="B2501">
        <v>2005</v>
      </c>
      <c r="C2501" t="s">
        <v>382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547</v>
      </c>
      <c r="B2502">
        <v>2004</v>
      </c>
      <c r="C2502" t="s">
        <v>382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547</v>
      </c>
      <c r="B2503">
        <v>2003</v>
      </c>
      <c r="C2503" t="s">
        <v>382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547</v>
      </c>
      <c r="B2504">
        <v>2002</v>
      </c>
      <c r="C2504" t="s">
        <v>382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547</v>
      </c>
      <c r="B2505">
        <v>2001</v>
      </c>
      <c r="C2505" t="s">
        <v>382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547</v>
      </c>
      <c r="B2506">
        <v>2000</v>
      </c>
      <c r="C2506" t="s">
        <v>382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548</v>
      </c>
      <c r="B2507">
        <v>2015</v>
      </c>
      <c r="C2507" t="s">
        <v>390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548</v>
      </c>
      <c r="B2508">
        <v>2014</v>
      </c>
      <c r="C2508" t="s">
        <v>390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548</v>
      </c>
      <c r="B2509">
        <v>2013</v>
      </c>
      <c r="C2509" t="s">
        <v>390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548</v>
      </c>
      <c r="B2510">
        <v>2012</v>
      </c>
      <c r="C2510" t="s">
        <v>390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548</v>
      </c>
      <c r="B2511">
        <v>2011</v>
      </c>
      <c r="C2511" t="s">
        <v>390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548</v>
      </c>
      <c r="B2512">
        <v>2010</v>
      </c>
      <c r="C2512" t="s">
        <v>390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548</v>
      </c>
      <c r="B2513">
        <v>2009</v>
      </c>
      <c r="C2513" t="s">
        <v>390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548</v>
      </c>
      <c r="B2514">
        <v>2008</v>
      </c>
      <c r="C2514" t="s">
        <v>390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548</v>
      </c>
      <c r="B2515">
        <v>2007</v>
      </c>
      <c r="C2515" t="s">
        <v>390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548</v>
      </c>
      <c r="B2516">
        <v>2006</v>
      </c>
      <c r="C2516" t="s">
        <v>390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548</v>
      </c>
      <c r="B2517">
        <v>2005</v>
      </c>
      <c r="C2517" t="s">
        <v>390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548</v>
      </c>
      <c r="B2518">
        <v>2004</v>
      </c>
      <c r="C2518" t="s">
        <v>390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548</v>
      </c>
      <c r="B2519">
        <v>2003</v>
      </c>
      <c r="C2519" t="s">
        <v>390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548</v>
      </c>
      <c r="B2520">
        <v>2002</v>
      </c>
      <c r="C2520" t="s">
        <v>390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548</v>
      </c>
      <c r="B2521">
        <v>2001</v>
      </c>
      <c r="C2521" t="s">
        <v>390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548</v>
      </c>
      <c r="B2522">
        <v>2000</v>
      </c>
      <c r="C2522" t="s">
        <v>390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549</v>
      </c>
      <c r="B2523">
        <v>2015</v>
      </c>
      <c r="C2523" t="s">
        <v>390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549</v>
      </c>
      <c r="B2524">
        <v>2014</v>
      </c>
      <c r="C2524" t="s">
        <v>390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549</v>
      </c>
      <c r="B2525">
        <v>2013</v>
      </c>
      <c r="C2525" t="s">
        <v>390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549</v>
      </c>
      <c r="B2526">
        <v>2012</v>
      </c>
      <c r="C2526" t="s">
        <v>390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549</v>
      </c>
      <c r="B2527">
        <v>2011</v>
      </c>
      <c r="C2527" t="s">
        <v>390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549</v>
      </c>
      <c r="B2528">
        <v>2010</v>
      </c>
      <c r="C2528" t="s">
        <v>390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549</v>
      </c>
      <c r="B2529">
        <v>2009</v>
      </c>
      <c r="C2529" t="s">
        <v>390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549</v>
      </c>
      <c r="B2530">
        <v>2008</v>
      </c>
      <c r="C2530" t="s">
        <v>390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549</v>
      </c>
      <c r="B2531">
        <v>2007</v>
      </c>
      <c r="C2531" t="s">
        <v>390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549</v>
      </c>
      <c r="B2532">
        <v>2006</v>
      </c>
      <c r="C2532" t="s">
        <v>390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549</v>
      </c>
      <c r="B2533">
        <v>2005</v>
      </c>
      <c r="C2533" t="s">
        <v>390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549</v>
      </c>
      <c r="B2534">
        <v>2004</v>
      </c>
      <c r="C2534" t="s">
        <v>390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549</v>
      </c>
      <c r="B2535">
        <v>2003</v>
      </c>
      <c r="C2535" t="s">
        <v>390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549</v>
      </c>
      <c r="B2536">
        <v>2002</v>
      </c>
      <c r="C2536" t="s">
        <v>390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549</v>
      </c>
      <c r="B2537">
        <v>2001</v>
      </c>
      <c r="C2537" t="s">
        <v>390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549</v>
      </c>
      <c r="B2538">
        <v>2000</v>
      </c>
      <c r="C2538" t="s">
        <v>390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550</v>
      </c>
      <c r="B2539">
        <v>2015</v>
      </c>
      <c r="C2539" t="s">
        <v>382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550</v>
      </c>
      <c r="B2540">
        <v>2014</v>
      </c>
      <c r="C2540" t="s">
        <v>382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550</v>
      </c>
      <c r="B2541">
        <v>2013</v>
      </c>
      <c r="C2541" t="s">
        <v>382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550</v>
      </c>
      <c r="B2542">
        <v>2012</v>
      </c>
      <c r="C2542" t="s">
        <v>382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550</v>
      </c>
      <c r="B2543">
        <v>2011</v>
      </c>
      <c r="C2543" t="s">
        <v>382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550</v>
      </c>
      <c r="B2544">
        <v>2010</v>
      </c>
      <c r="C2544" t="s">
        <v>382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550</v>
      </c>
      <c r="B2545">
        <v>2009</v>
      </c>
      <c r="C2545" t="s">
        <v>382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550</v>
      </c>
      <c r="B2546">
        <v>2008</v>
      </c>
      <c r="C2546" t="s">
        <v>382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550</v>
      </c>
      <c r="B2547">
        <v>2007</v>
      </c>
      <c r="C2547" t="s">
        <v>382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550</v>
      </c>
      <c r="B2548">
        <v>2006</v>
      </c>
      <c r="C2548" t="s">
        <v>382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550</v>
      </c>
      <c r="B2549">
        <v>2005</v>
      </c>
      <c r="C2549" t="s">
        <v>382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550</v>
      </c>
      <c r="B2550">
        <v>2004</v>
      </c>
      <c r="C2550" t="s">
        <v>382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550</v>
      </c>
      <c r="B2551">
        <v>2003</v>
      </c>
      <c r="C2551" t="s">
        <v>382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550</v>
      </c>
      <c r="B2552">
        <v>2002</v>
      </c>
      <c r="C2552" t="s">
        <v>382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550</v>
      </c>
      <c r="B2553">
        <v>2001</v>
      </c>
      <c r="C2553" t="s">
        <v>382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550</v>
      </c>
      <c r="B2554">
        <v>2000</v>
      </c>
      <c r="C2554" t="s">
        <v>382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551</v>
      </c>
      <c r="B2555">
        <v>2015</v>
      </c>
      <c r="C2555" t="s">
        <v>382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551</v>
      </c>
      <c r="B2556">
        <v>2014</v>
      </c>
      <c r="C2556" t="s">
        <v>382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551</v>
      </c>
      <c r="B2557">
        <v>2013</v>
      </c>
      <c r="C2557" t="s">
        <v>382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551</v>
      </c>
      <c r="B2558">
        <v>2012</v>
      </c>
      <c r="C2558" t="s">
        <v>382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551</v>
      </c>
      <c r="B2559">
        <v>2011</v>
      </c>
      <c r="C2559" t="s">
        <v>382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551</v>
      </c>
      <c r="B2560">
        <v>2010</v>
      </c>
      <c r="C2560" t="s">
        <v>382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551</v>
      </c>
      <c r="B2561">
        <v>2009</v>
      </c>
      <c r="C2561" t="s">
        <v>382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551</v>
      </c>
      <c r="B2562">
        <v>2008</v>
      </c>
      <c r="C2562" t="s">
        <v>382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551</v>
      </c>
      <c r="B2563">
        <v>2007</v>
      </c>
      <c r="C2563" t="s">
        <v>382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551</v>
      </c>
      <c r="B2564">
        <v>2006</v>
      </c>
      <c r="C2564" t="s">
        <v>382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551</v>
      </c>
      <c r="B2565">
        <v>2005</v>
      </c>
      <c r="C2565" t="s">
        <v>382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551</v>
      </c>
      <c r="B2566">
        <v>2004</v>
      </c>
      <c r="C2566" t="s">
        <v>382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551</v>
      </c>
      <c r="B2567">
        <v>2003</v>
      </c>
      <c r="C2567" t="s">
        <v>382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551</v>
      </c>
      <c r="B2568">
        <v>2002</v>
      </c>
      <c r="C2568" t="s">
        <v>382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551</v>
      </c>
      <c r="B2569">
        <v>2001</v>
      </c>
      <c r="C2569" t="s">
        <v>382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551</v>
      </c>
      <c r="B2570">
        <v>2000</v>
      </c>
      <c r="C2570" t="s">
        <v>382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552</v>
      </c>
      <c r="B2571">
        <v>2015</v>
      </c>
      <c r="C2571" t="s">
        <v>382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552</v>
      </c>
      <c r="B2572">
        <v>2014</v>
      </c>
      <c r="C2572" t="s">
        <v>382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552</v>
      </c>
      <c r="B2573">
        <v>2013</v>
      </c>
      <c r="C2573" t="s">
        <v>382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552</v>
      </c>
      <c r="B2574">
        <v>2012</v>
      </c>
      <c r="C2574" t="s">
        <v>382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552</v>
      </c>
      <c r="B2575">
        <v>2011</v>
      </c>
      <c r="C2575" t="s">
        <v>382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552</v>
      </c>
      <c r="B2576">
        <v>2010</v>
      </c>
      <c r="C2576" t="s">
        <v>382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552</v>
      </c>
      <c r="B2577">
        <v>2009</v>
      </c>
      <c r="C2577" t="s">
        <v>382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552</v>
      </c>
      <c r="B2578">
        <v>2008</v>
      </c>
      <c r="C2578" t="s">
        <v>382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552</v>
      </c>
      <c r="B2579">
        <v>2007</v>
      </c>
      <c r="C2579" t="s">
        <v>382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552</v>
      </c>
      <c r="B2580">
        <v>2006</v>
      </c>
      <c r="C2580" t="s">
        <v>382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552</v>
      </c>
      <c r="B2581">
        <v>2005</v>
      </c>
      <c r="C2581" t="s">
        <v>382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552</v>
      </c>
      <c r="B2582">
        <v>2004</v>
      </c>
      <c r="C2582" t="s">
        <v>382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552</v>
      </c>
      <c r="B2583">
        <v>2003</v>
      </c>
      <c r="C2583" t="s">
        <v>382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552</v>
      </c>
      <c r="B2584">
        <v>2002</v>
      </c>
      <c r="C2584" t="s">
        <v>382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552</v>
      </c>
      <c r="B2585">
        <v>2001</v>
      </c>
      <c r="C2585" t="s">
        <v>382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552</v>
      </c>
      <c r="B2586">
        <v>2000</v>
      </c>
      <c r="C2586" t="s">
        <v>382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553</v>
      </c>
      <c r="B2587">
        <v>2015</v>
      </c>
      <c r="C2587" t="s">
        <v>382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553</v>
      </c>
      <c r="B2588">
        <v>2014</v>
      </c>
      <c r="C2588" t="s">
        <v>382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553</v>
      </c>
      <c r="B2589">
        <v>2013</v>
      </c>
      <c r="C2589" t="s">
        <v>382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553</v>
      </c>
      <c r="B2590">
        <v>2012</v>
      </c>
      <c r="C2590" t="s">
        <v>382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553</v>
      </c>
      <c r="B2591">
        <v>2011</v>
      </c>
      <c r="C2591" t="s">
        <v>382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553</v>
      </c>
      <c r="B2592">
        <v>2010</v>
      </c>
      <c r="C2592" t="s">
        <v>382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553</v>
      </c>
      <c r="B2593">
        <v>2009</v>
      </c>
      <c r="C2593" t="s">
        <v>382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553</v>
      </c>
      <c r="B2594">
        <v>2008</v>
      </c>
      <c r="C2594" t="s">
        <v>382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553</v>
      </c>
      <c r="B2595">
        <v>2007</v>
      </c>
      <c r="C2595" t="s">
        <v>382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553</v>
      </c>
      <c r="B2596">
        <v>2006</v>
      </c>
      <c r="C2596" t="s">
        <v>382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553</v>
      </c>
      <c r="B2597">
        <v>2005</v>
      </c>
      <c r="C2597" t="s">
        <v>382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553</v>
      </c>
      <c r="B2598">
        <v>2004</v>
      </c>
      <c r="C2598" t="s">
        <v>382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553</v>
      </c>
      <c r="B2599">
        <v>2003</v>
      </c>
      <c r="C2599" t="s">
        <v>382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553</v>
      </c>
      <c r="B2600">
        <v>2002</v>
      </c>
      <c r="C2600" t="s">
        <v>382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553</v>
      </c>
      <c r="B2601">
        <v>2001</v>
      </c>
      <c r="C2601" t="s">
        <v>382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553</v>
      </c>
      <c r="B2602">
        <v>2000</v>
      </c>
      <c r="C2602" t="s">
        <v>382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554</v>
      </c>
      <c r="B2603">
        <v>2015</v>
      </c>
      <c r="C2603" t="s">
        <v>382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554</v>
      </c>
      <c r="B2604">
        <v>2014</v>
      </c>
      <c r="C2604" t="s">
        <v>382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554</v>
      </c>
      <c r="B2605">
        <v>2013</v>
      </c>
      <c r="C2605" t="s">
        <v>382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554</v>
      </c>
      <c r="B2606">
        <v>2012</v>
      </c>
      <c r="C2606" t="s">
        <v>382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554</v>
      </c>
      <c r="B2607">
        <v>2011</v>
      </c>
      <c r="C2607" t="s">
        <v>382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554</v>
      </c>
      <c r="B2608">
        <v>2010</v>
      </c>
      <c r="C2608" t="s">
        <v>382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554</v>
      </c>
      <c r="B2609">
        <v>2009</v>
      </c>
      <c r="C2609" t="s">
        <v>382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554</v>
      </c>
      <c r="B2610">
        <v>2008</v>
      </c>
      <c r="C2610" t="s">
        <v>382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554</v>
      </c>
      <c r="B2611">
        <v>2007</v>
      </c>
      <c r="C2611" t="s">
        <v>382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554</v>
      </c>
      <c r="B2612">
        <v>2006</v>
      </c>
      <c r="C2612" t="s">
        <v>382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554</v>
      </c>
      <c r="B2613">
        <v>2005</v>
      </c>
      <c r="C2613" t="s">
        <v>382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554</v>
      </c>
      <c r="B2614">
        <v>2004</v>
      </c>
      <c r="C2614" t="s">
        <v>382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554</v>
      </c>
      <c r="B2615">
        <v>2003</v>
      </c>
      <c r="C2615" t="s">
        <v>382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554</v>
      </c>
      <c r="B2616">
        <v>2002</v>
      </c>
      <c r="C2616" t="s">
        <v>382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554</v>
      </c>
      <c r="B2617">
        <v>2001</v>
      </c>
      <c r="C2617" t="s">
        <v>382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554</v>
      </c>
      <c r="B2618">
        <v>2000</v>
      </c>
      <c r="C2618" t="s">
        <v>382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555</v>
      </c>
      <c r="B2619">
        <v>2015</v>
      </c>
      <c r="C2619" t="s">
        <v>382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555</v>
      </c>
      <c r="B2620">
        <v>2014</v>
      </c>
      <c r="C2620" t="s">
        <v>382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555</v>
      </c>
      <c r="B2621">
        <v>2013</v>
      </c>
      <c r="C2621" t="s">
        <v>382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555</v>
      </c>
      <c r="B2622">
        <v>2012</v>
      </c>
      <c r="C2622" t="s">
        <v>382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555</v>
      </c>
      <c r="B2623">
        <v>2011</v>
      </c>
      <c r="C2623" t="s">
        <v>382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555</v>
      </c>
      <c r="B2624">
        <v>2010</v>
      </c>
      <c r="C2624" t="s">
        <v>382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555</v>
      </c>
      <c r="B2625">
        <v>2009</v>
      </c>
      <c r="C2625" t="s">
        <v>382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555</v>
      </c>
      <c r="B2626">
        <v>2008</v>
      </c>
      <c r="C2626" t="s">
        <v>382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555</v>
      </c>
      <c r="B2627">
        <v>2007</v>
      </c>
      <c r="C2627" t="s">
        <v>382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555</v>
      </c>
      <c r="B2628">
        <v>2006</v>
      </c>
      <c r="C2628" t="s">
        <v>382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555</v>
      </c>
      <c r="B2629">
        <v>2005</v>
      </c>
      <c r="C2629" t="s">
        <v>382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555</v>
      </c>
      <c r="B2630">
        <v>2004</v>
      </c>
      <c r="C2630" t="s">
        <v>382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555</v>
      </c>
      <c r="B2631">
        <v>2003</v>
      </c>
      <c r="C2631" t="s">
        <v>382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555</v>
      </c>
      <c r="B2632">
        <v>2002</v>
      </c>
      <c r="C2632" t="s">
        <v>382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555</v>
      </c>
      <c r="B2633">
        <v>2001</v>
      </c>
      <c r="C2633" t="s">
        <v>382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555</v>
      </c>
      <c r="B2634">
        <v>2000</v>
      </c>
      <c r="C2634" t="s">
        <v>382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556</v>
      </c>
      <c r="B2635">
        <v>2015</v>
      </c>
      <c r="C2635" t="s">
        <v>382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556</v>
      </c>
      <c r="B2636">
        <v>2014</v>
      </c>
      <c r="C2636" t="s">
        <v>382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556</v>
      </c>
      <c r="B2637">
        <v>2013</v>
      </c>
      <c r="C2637" t="s">
        <v>382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556</v>
      </c>
      <c r="B2638">
        <v>2012</v>
      </c>
      <c r="C2638" t="s">
        <v>382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556</v>
      </c>
      <c r="B2639">
        <v>2011</v>
      </c>
      <c r="C2639" t="s">
        <v>382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556</v>
      </c>
      <c r="B2640">
        <v>2010</v>
      </c>
      <c r="C2640" t="s">
        <v>382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556</v>
      </c>
      <c r="B2641">
        <v>2009</v>
      </c>
      <c r="C2641" t="s">
        <v>382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556</v>
      </c>
      <c r="B2642">
        <v>2008</v>
      </c>
      <c r="C2642" t="s">
        <v>382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556</v>
      </c>
      <c r="B2643">
        <v>2007</v>
      </c>
      <c r="C2643" t="s">
        <v>382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556</v>
      </c>
      <c r="B2644">
        <v>2006</v>
      </c>
      <c r="C2644" t="s">
        <v>382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556</v>
      </c>
      <c r="B2645">
        <v>2005</v>
      </c>
      <c r="C2645" t="s">
        <v>382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556</v>
      </c>
      <c r="B2646">
        <v>2004</v>
      </c>
      <c r="C2646" t="s">
        <v>382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556</v>
      </c>
      <c r="B2647">
        <v>2003</v>
      </c>
      <c r="C2647" t="s">
        <v>382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556</v>
      </c>
      <c r="B2648">
        <v>2002</v>
      </c>
      <c r="C2648" t="s">
        <v>382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556</v>
      </c>
      <c r="B2649">
        <v>2001</v>
      </c>
      <c r="C2649" t="s">
        <v>382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556</v>
      </c>
      <c r="B2650">
        <v>2000</v>
      </c>
      <c r="C2650" t="s">
        <v>382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557</v>
      </c>
      <c r="B2651">
        <v>2015</v>
      </c>
      <c r="C2651" t="s">
        <v>382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557</v>
      </c>
      <c r="B2652">
        <v>2014</v>
      </c>
      <c r="C2652" t="s">
        <v>382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557</v>
      </c>
      <c r="B2653">
        <v>2013</v>
      </c>
      <c r="C2653" t="s">
        <v>382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557</v>
      </c>
      <c r="B2654">
        <v>2012</v>
      </c>
      <c r="C2654" t="s">
        <v>382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557</v>
      </c>
      <c r="B2655">
        <v>2011</v>
      </c>
      <c r="C2655" t="s">
        <v>382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557</v>
      </c>
      <c r="B2656">
        <v>2010</v>
      </c>
      <c r="C2656" t="s">
        <v>382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557</v>
      </c>
      <c r="B2657">
        <v>2009</v>
      </c>
      <c r="C2657" t="s">
        <v>382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557</v>
      </c>
      <c r="B2658">
        <v>2008</v>
      </c>
      <c r="C2658" t="s">
        <v>382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557</v>
      </c>
      <c r="B2659">
        <v>2007</v>
      </c>
      <c r="C2659" t="s">
        <v>382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557</v>
      </c>
      <c r="B2660">
        <v>2006</v>
      </c>
      <c r="C2660" t="s">
        <v>382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557</v>
      </c>
      <c r="B2661">
        <v>2005</v>
      </c>
      <c r="C2661" t="s">
        <v>382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557</v>
      </c>
      <c r="B2662">
        <v>2004</v>
      </c>
      <c r="C2662" t="s">
        <v>382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557</v>
      </c>
      <c r="B2663">
        <v>2003</v>
      </c>
      <c r="C2663" t="s">
        <v>382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557</v>
      </c>
      <c r="B2664">
        <v>2002</v>
      </c>
      <c r="C2664" t="s">
        <v>382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557</v>
      </c>
      <c r="B2665">
        <v>2001</v>
      </c>
      <c r="C2665" t="s">
        <v>382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557</v>
      </c>
      <c r="B2666">
        <v>2000</v>
      </c>
      <c r="C2666" t="s">
        <v>382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558</v>
      </c>
      <c r="B2667">
        <v>2015</v>
      </c>
      <c r="C2667" t="s">
        <v>382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558</v>
      </c>
      <c r="B2668">
        <v>2014</v>
      </c>
      <c r="C2668" t="s">
        <v>382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558</v>
      </c>
      <c r="B2669">
        <v>2013</v>
      </c>
      <c r="C2669" t="s">
        <v>382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558</v>
      </c>
      <c r="B2670">
        <v>2012</v>
      </c>
      <c r="C2670" t="s">
        <v>382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558</v>
      </c>
      <c r="B2671">
        <v>2011</v>
      </c>
      <c r="C2671" t="s">
        <v>382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558</v>
      </c>
      <c r="B2672">
        <v>2010</v>
      </c>
      <c r="C2672" t="s">
        <v>382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558</v>
      </c>
      <c r="B2673">
        <v>2009</v>
      </c>
      <c r="C2673" t="s">
        <v>382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558</v>
      </c>
      <c r="B2674">
        <v>2008</v>
      </c>
      <c r="C2674" t="s">
        <v>382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558</v>
      </c>
      <c r="B2675">
        <v>2007</v>
      </c>
      <c r="C2675" t="s">
        <v>382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558</v>
      </c>
      <c r="B2676">
        <v>2006</v>
      </c>
      <c r="C2676" t="s">
        <v>382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558</v>
      </c>
      <c r="B2677">
        <v>2005</v>
      </c>
      <c r="C2677" t="s">
        <v>382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558</v>
      </c>
      <c r="B2678">
        <v>2004</v>
      </c>
      <c r="C2678" t="s">
        <v>382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558</v>
      </c>
      <c r="B2679">
        <v>2003</v>
      </c>
      <c r="C2679" t="s">
        <v>382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558</v>
      </c>
      <c r="B2680">
        <v>2002</v>
      </c>
      <c r="C2680" t="s">
        <v>382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558</v>
      </c>
      <c r="B2681">
        <v>2001</v>
      </c>
      <c r="C2681" t="s">
        <v>382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558</v>
      </c>
      <c r="B2682">
        <v>2000</v>
      </c>
      <c r="C2682" t="s">
        <v>382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559</v>
      </c>
      <c r="B2683">
        <v>2015</v>
      </c>
      <c r="C2683" t="s">
        <v>382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559</v>
      </c>
      <c r="B2684">
        <v>2014</v>
      </c>
      <c r="C2684" t="s">
        <v>382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559</v>
      </c>
      <c r="B2685">
        <v>2013</v>
      </c>
      <c r="C2685" t="s">
        <v>382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559</v>
      </c>
      <c r="B2686">
        <v>2012</v>
      </c>
      <c r="C2686" t="s">
        <v>382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559</v>
      </c>
      <c r="B2687">
        <v>2011</v>
      </c>
      <c r="C2687" t="s">
        <v>382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559</v>
      </c>
      <c r="B2688">
        <v>2010</v>
      </c>
      <c r="C2688" t="s">
        <v>382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559</v>
      </c>
      <c r="B2689">
        <v>2009</v>
      </c>
      <c r="C2689" t="s">
        <v>382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559</v>
      </c>
      <c r="B2690">
        <v>2008</v>
      </c>
      <c r="C2690" t="s">
        <v>382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559</v>
      </c>
      <c r="B2691">
        <v>2007</v>
      </c>
      <c r="C2691" t="s">
        <v>382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559</v>
      </c>
      <c r="B2692">
        <v>2006</v>
      </c>
      <c r="C2692" t="s">
        <v>382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559</v>
      </c>
      <c r="B2693">
        <v>2005</v>
      </c>
      <c r="C2693" t="s">
        <v>382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559</v>
      </c>
      <c r="B2694">
        <v>2004</v>
      </c>
      <c r="C2694" t="s">
        <v>382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559</v>
      </c>
      <c r="B2695">
        <v>2003</v>
      </c>
      <c r="C2695" t="s">
        <v>382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559</v>
      </c>
      <c r="B2696">
        <v>2002</v>
      </c>
      <c r="C2696" t="s">
        <v>382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559</v>
      </c>
      <c r="B2697">
        <v>2001</v>
      </c>
      <c r="C2697" t="s">
        <v>382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559</v>
      </c>
      <c r="B2698">
        <v>2000</v>
      </c>
      <c r="C2698" t="s">
        <v>382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560</v>
      </c>
      <c r="B2699">
        <v>2015</v>
      </c>
      <c r="C2699" t="s">
        <v>382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560</v>
      </c>
      <c r="B2700">
        <v>2014</v>
      </c>
      <c r="C2700" t="s">
        <v>382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560</v>
      </c>
      <c r="B2701">
        <v>2013</v>
      </c>
      <c r="C2701" t="s">
        <v>382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560</v>
      </c>
      <c r="B2702">
        <v>2012</v>
      </c>
      <c r="C2702" t="s">
        <v>382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560</v>
      </c>
      <c r="B2703">
        <v>2011</v>
      </c>
      <c r="C2703" t="s">
        <v>382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560</v>
      </c>
      <c r="B2704">
        <v>2010</v>
      </c>
      <c r="C2704" t="s">
        <v>382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560</v>
      </c>
      <c r="B2705">
        <v>2009</v>
      </c>
      <c r="C2705" t="s">
        <v>382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560</v>
      </c>
      <c r="B2706">
        <v>2008</v>
      </c>
      <c r="C2706" t="s">
        <v>382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560</v>
      </c>
      <c r="B2707">
        <v>2007</v>
      </c>
      <c r="C2707" t="s">
        <v>382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560</v>
      </c>
      <c r="B2708">
        <v>2006</v>
      </c>
      <c r="C2708" t="s">
        <v>382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560</v>
      </c>
      <c r="B2709">
        <v>2005</v>
      </c>
      <c r="C2709" t="s">
        <v>382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560</v>
      </c>
      <c r="B2710">
        <v>2004</v>
      </c>
      <c r="C2710" t="s">
        <v>382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560</v>
      </c>
      <c r="B2711">
        <v>2003</v>
      </c>
      <c r="C2711" t="s">
        <v>382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560</v>
      </c>
      <c r="B2712">
        <v>2002</v>
      </c>
      <c r="C2712" t="s">
        <v>382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560</v>
      </c>
      <c r="B2713">
        <v>2001</v>
      </c>
      <c r="C2713" t="s">
        <v>382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560</v>
      </c>
      <c r="B2714">
        <v>2000</v>
      </c>
      <c r="C2714" t="s">
        <v>382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561</v>
      </c>
      <c r="B2715">
        <v>2013</v>
      </c>
      <c r="C2715" t="s">
        <v>382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562</v>
      </c>
      <c r="B2716">
        <v>2015</v>
      </c>
      <c r="C2716" t="s">
        <v>382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562</v>
      </c>
      <c r="B2717">
        <v>2014</v>
      </c>
      <c r="C2717" t="s">
        <v>382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562</v>
      </c>
      <c r="B2718">
        <v>2013</v>
      </c>
      <c r="C2718" t="s">
        <v>382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562</v>
      </c>
      <c r="B2719">
        <v>2012</v>
      </c>
      <c r="C2719" t="s">
        <v>382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562</v>
      </c>
      <c r="B2720">
        <v>2011</v>
      </c>
      <c r="C2720" t="s">
        <v>382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562</v>
      </c>
      <c r="B2721">
        <v>2010</v>
      </c>
      <c r="C2721" t="s">
        <v>382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562</v>
      </c>
      <c r="B2722">
        <v>2009</v>
      </c>
      <c r="C2722" t="s">
        <v>382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562</v>
      </c>
      <c r="B2723">
        <v>2008</v>
      </c>
      <c r="C2723" t="s">
        <v>382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562</v>
      </c>
      <c r="B2724">
        <v>2007</v>
      </c>
      <c r="C2724" t="s">
        <v>382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562</v>
      </c>
      <c r="B2725">
        <v>2006</v>
      </c>
      <c r="C2725" t="s">
        <v>382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562</v>
      </c>
      <c r="B2726">
        <v>2005</v>
      </c>
      <c r="C2726" t="s">
        <v>382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562</v>
      </c>
      <c r="B2727">
        <v>2004</v>
      </c>
      <c r="C2727" t="s">
        <v>382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562</v>
      </c>
      <c r="B2728">
        <v>2003</v>
      </c>
      <c r="C2728" t="s">
        <v>382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562</v>
      </c>
      <c r="B2729">
        <v>2002</v>
      </c>
      <c r="C2729" t="s">
        <v>382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562</v>
      </c>
      <c r="B2730">
        <v>2001</v>
      </c>
      <c r="C2730" t="s">
        <v>382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562</v>
      </c>
      <c r="B2731">
        <v>2000</v>
      </c>
      <c r="C2731" t="s">
        <v>382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563</v>
      </c>
      <c r="B2732">
        <v>2015</v>
      </c>
      <c r="C2732" t="s">
        <v>382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563</v>
      </c>
      <c r="B2733">
        <v>2014</v>
      </c>
      <c r="C2733" t="s">
        <v>382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563</v>
      </c>
      <c r="B2734">
        <v>2013</v>
      </c>
      <c r="C2734" t="s">
        <v>382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563</v>
      </c>
      <c r="B2735">
        <v>2012</v>
      </c>
      <c r="C2735" t="s">
        <v>382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563</v>
      </c>
      <c r="B2736">
        <v>2011</v>
      </c>
      <c r="C2736" t="s">
        <v>382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563</v>
      </c>
      <c r="B2737">
        <v>2010</v>
      </c>
      <c r="C2737" t="s">
        <v>382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563</v>
      </c>
      <c r="B2738">
        <v>2009</v>
      </c>
      <c r="C2738" t="s">
        <v>382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563</v>
      </c>
      <c r="B2739">
        <v>2008</v>
      </c>
      <c r="C2739" t="s">
        <v>382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563</v>
      </c>
      <c r="B2740">
        <v>2007</v>
      </c>
      <c r="C2740" t="s">
        <v>382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563</v>
      </c>
      <c r="B2741">
        <v>2006</v>
      </c>
      <c r="C2741" t="s">
        <v>382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563</v>
      </c>
      <c r="B2742">
        <v>2005</v>
      </c>
      <c r="C2742" t="s">
        <v>382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563</v>
      </c>
      <c r="B2743">
        <v>2004</v>
      </c>
      <c r="C2743" t="s">
        <v>382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563</v>
      </c>
      <c r="B2744">
        <v>2003</v>
      </c>
      <c r="C2744" t="s">
        <v>382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563</v>
      </c>
      <c r="B2745">
        <v>2002</v>
      </c>
      <c r="C2745" t="s">
        <v>382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563</v>
      </c>
      <c r="B2746">
        <v>2001</v>
      </c>
      <c r="C2746" t="s">
        <v>382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563</v>
      </c>
      <c r="B2747">
        <v>2000</v>
      </c>
      <c r="C2747" t="s">
        <v>382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564</v>
      </c>
      <c r="B2748">
        <v>2015</v>
      </c>
      <c r="C2748" t="s">
        <v>382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564</v>
      </c>
      <c r="B2749">
        <v>2014</v>
      </c>
      <c r="C2749" t="s">
        <v>382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564</v>
      </c>
      <c r="B2750">
        <v>2013</v>
      </c>
      <c r="C2750" t="s">
        <v>382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564</v>
      </c>
      <c r="B2751">
        <v>2012</v>
      </c>
      <c r="C2751" t="s">
        <v>382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564</v>
      </c>
      <c r="B2752">
        <v>2011</v>
      </c>
      <c r="C2752" t="s">
        <v>382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564</v>
      </c>
      <c r="B2753">
        <v>2010</v>
      </c>
      <c r="C2753" t="s">
        <v>382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564</v>
      </c>
      <c r="B2754">
        <v>2009</v>
      </c>
      <c r="C2754" t="s">
        <v>382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564</v>
      </c>
      <c r="B2755">
        <v>2008</v>
      </c>
      <c r="C2755" t="s">
        <v>382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564</v>
      </c>
      <c r="B2756">
        <v>2007</v>
      </c>
      <c r="C2756" t="s">
        <v>382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564</v>
      </c>
      <c r="B2757">
        <v>2006</v>
      </c>
      <c r="C2757" t="s">
        <v>382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564</v>
      </c>
      <c r="B2758">
        <v>2005</v>
      </c>
      <c r="C2758" t="s">
        <v>382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564</v>
      </c>
      <c r="B2759">
        <v>2004</v>
      </c>
      <c r="C2759" t="s">
        <v>382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564</v>
      </c>
      <c r="B2760">
        <v>2003</v>
      </c>
      <c r="C2760" t="s">
        <v>382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564</v>
      </c>
      <c r="B2761">
        <v>2002</v>
      </c>
      <c r="C2761" t="s">
        <v>382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564</v>
      </c>
      <c r="B2762">
        <v>2001</v>
      </c>
      <c r="C2762" t="s">
        <v>382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564</v>
      </c>
      <c r="B2763">
        <v>2000</v>
      </c>
      <c r="C2763" t="s">
        <v>382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565</v>
      </c>
      <c r="B2764">
        <v>2015</v>
      </c>
      <c r="C2764" t="s">
        <v>390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565</v>
      </c>
      <c r="B2765">
        <v>2014</v>
      </c>
      <c r="C2765" t="s">
        <v>390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565</v>
      </c>
      <c r="B2766">
        <v>2013</v>
      </c>
      <c r="C2766" t="s">
        <v>390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565</v>
      </c>
      <c r="B2767">
        <v>2012</v>
      </c>
      <c r="C2767" t="s">
        <v>390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565</v>
      </c>
      <c r="B2768">
        <v>2011</v>
      </c>
      <c r="C2768" t="s">
        <v>390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565</v>
      </c>
      <c r="B2769">
        <v>2010</v>
      </c>
      <c r="C2769" t="s">
        <v>390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565</v>
      </c>
      <c r="B2770">
        <v>2009</v>
      </c>
      <c r="C2770" t="s">
        <v>390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565</v>
      </c>
      <c r="B2771">
        <v>2008</v>
      </c>
      <c r="C2771" t="s">
        <v>390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565</v>
      </c>
      <c r="B2772">
        <v>2007</v>
      </c>
      <c r="C2772" t="s">
        <v>390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565</v>
      </c>
      <c r="B2773">
        <v>2006</v>
      </c>
      <c r="C2773" t="s">
        <v>390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565</v>
      </c>
      <c r="B2774">
        <v>2005</v>
      </c>
      <c r="C2774" t="s">
        <v>390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565</v>
      </c>
      <c r="B2775">
        <v>2004</v>
      </c>
      <c r="C2775" t="s">
        <v>390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565</v>
      </c>
      <c r="B2776">
        <v>2003</v>
      </c>
      <c r="C2776" t="s">
        <v>390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565</v>
      </c>
      <c r="B2777">
        <v>2002</v>
      </c>
      <c r="C2777" t="s">
        <v>390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565</v>
      </c>
      <c r="B2778">
        <v>2001</v>
      </c>
      <c r="C2778" t="s">
        <v>390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565</v>
      </c>
      <c r="B2779">
        <v>2000</v>
      </c>
      <c r="C2779" t="s">
        <v>390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566</v>
      </c>
      <c r="B2780">
        <v>2015</v>
      </c>
      <c r="C2780" t="s">
        <v>382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566</v>
      </c>
      <c r="B2781">
        <v>2014</v>
      </c>
      <c r="C2781" t="s">
        <v>382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566</v>
      </c>
      <c r="B2782">
        <v>2013</v>
      </c>
      <c r="C2782" t="s">
        <v>382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566</v>
      </c>
      <c r="B2783">
        <v>2012</v>
      </c>
      <c r="C2783" t="s">
        <v>382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566</v>
      </c>
      <c r="B2784">
        <v>2011</v>
      </c>
      <c r="C2784" t="s">
        <v>382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566</v>
      </c>
      <c r="B2785">
        <v>2010</v>
      </c>
      <c r="C2785" t="s">
        <v>382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566</v>
      </c>
      <c r="B2786">
        <v>2009</v>
      </c>
      <c r="C2786" t="s">
        <v>382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566</v>
      </c>
      <c r="B2787">
        <v>2008</v>
      </c>
      <c r="C2787" t="s">
        <v>382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566</v>
      </c>
      <c r="B2788">
        <v>2007</v>
      </c>
      <c r="C2788" t="s">
        <v>382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566</v>
      </c>
      <c r="B2789">
        <v>2006</v>
      </c>
      <c r="C2789" t="s">
        <v>382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566</v>
      </c>
      <c r="B2790">
        <v>2005</v>
      </c>
      <c r="C2790" t="s">
        <v>382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566</v>
      </c>
      <c r="B2791">
        <v>2004</v>
      </c>
      <c r="C2791" t="s">
        <v>382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566</v>
      </c>
      <c r="B2792">
        <v>2003</v>
      </c>
      <c r="C2792" t="s">
        <v>382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566</v>
      </c>
      <c r="B2793">
        <v>2002</v>
      </c>
      <c r="C2793" t="s">
        <v>382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566</v>
      </c>
      <c r="B2794">
        <v>2001</v>
      </c>
      <c r="C2794" t="s">
        <v>382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566</v>
      </c>
      <c r="B2795">
        <v>2000</v>
      </c>
      <c r="C2795" t="s">
        <v>382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567</v>
      </c>
      <c r="B2796">
        <v>2015</v>
      </c>
      <c r="C2796" t="s">
        <v>390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567</v>
      </c>
      <c r="B2797">
        <v>2014</v>
      </c>
      <c r="C2797" t="s">
        <v>390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567</v>
      </c>
      <c r="B2798">
        <v>2013</v>
      </c>
      <c r="C2798" t="s">
        <v>390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567</v>
      </c>
      <c r="B2799">
        <v>2012</v>
      </c>
      <c r="C2799" t="s">
        <v>390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567</v>
      </c>
      <c r="B2800">
        <v>2011</v>
      </c>
      <c r="C2800" t="s">
        <v>390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567</v>
      </c>
      <c r="B2801">
        <v>2010</v>
      </c>
      <c r="C2801" t="s">
        <v>390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567</v>
      </c>
      <c r="B2802">
        <v>2009</v>
      </c>
      <c r="C2802" t="s">
        <v>390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567</v>
      </c>
      <c r="B2803">
        <v>2008</v>
      </c>
      <c r="C2803" t="s">
        <v>390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567</v>
      </c>
      <c r="B2804">
        <v>2007</v>
      </c>
      <c r="C2804" t="s">
        <v>390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567</v>
      </c>
      <c r="B2805">
        <v>2006</v>
      </c>
      <c r="C2805" t="s">
        <v>390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567</v>
      </c>
      <c r="B2806">
        <v>2005</v>
      </c>
      <c r="C2806" t="s">
        <v>390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567</v>
      </c>
      <c r="B2807">
        <v>2004</v>
      </c>
      <c r="C2807" t="s">
        <v>390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567</v>
      </c>
      <c r="B2808">
        <v>2003</v>
      </c>
      <c r="C2808" t="s">
        <v>390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567</v>
      </c>
      <c r="B2809">
        <v>2002</v>
      </c>
      <c r="C2809" t="s">
        <v>390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567</v>
      </c>
      <c r="B2810">
        <v>2001</v>
      </c>
      <c r="C2810" t="s">
        <v>390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567</v>
      </c>
      <c r="B2811">
        <v>2000</v>
      </c>
      <c r="C2811" t="s">
        <v>390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568</v>
      </c>
      <c r="B2812">
        <v>2015</v>
      </c>
      <c r="C2812" t="s">
        <v>382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568</v>
      </c>
      <c r="B2813">
        <v>2014</v>
      </c>
      <c r="C2813" t="s">
        <v>382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568</v>
      </c>
      <c r="B2814">
        <v>2013</v>
      </c>
      <c r="C2814" t="s">
        <v>382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568</v>
      </c>
      <c r="B2815">
        <v>2012</v>
      </c>
      <c r="C2815" t="s">
        <v>382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568</v>
      </c>
      <c r="B2816">
        <v>2011</v>
      </c>
      <c r="C2816" t="s">
        <v>382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568</v>
      </c>
      <c r="B2817">
        <v>2010</v>
      </c>
      <c r="C2817" t="s">
        <v>382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568</v>
      </c>
      <c r="B2818">
        <v>2009</v>
      </c>
      <c r="C2818" t="s">
        <v>382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568</v>
      </c>
      <c r="B2819">
        <v>2008</v>
      </c>
      <c r="C2819" t="s">
        <v>382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568</v>
      </c>
      <c r="B2820">
        <v>2007</v>
      </c>
      <c r="C2820" t="s">
        <v>382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568</v>
      </c>
      <c r="B2821">
        <v>2006</v>
      </c>
      <c r="C2821" t="s">
        <v>382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568</v>
      </c>
      <c r="B2822">
        <v>2005</v>
      </c>
      <c r="C2822" t="s">
        <v>382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568</v>
      </c>
      <c r="B2823">
        <v>2004</v>
      </c>
      <c r="C2823" t="s">
        <v>382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568</v>
      </c>
      <c r="B2824">
        <v>2003</v>
      </c>
      <c r="C2824" t="s">
        <v>382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568</v>
      </c>
      <c r="B2825">
        <v>2002</v>
      </c>
      <c r="C2825" t="s">
        <v>382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568</v>
      </c>
      <c r="B2826">
        <v>2001</v>
      </c>
      <c r="C2826" t="s">
        <v>382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568</v>
      </c>
      <c r="B2827">
        <v>2000</v>
      </c>
      <c r="C2827" t="s">
        <v>382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569</v>
      </c>
      <c r="B2828">
        <v>2015</v>
      </c>
      <c r="C2828" t="s">
        <v>382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569</v>
      </c>
      <c r="B2829">
        <v>2014</v>
      </c>
      <c r="C2829" t="s">
        <v>382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569</v>
      </c>
      <c r="B2830">
        <v>2013</v>
      </c>
      <c r="C2830" t="s">
        <v>382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569</v>
      </c>
      <c r="B2831">
        <v>2012</v>
      </c>
      <c r="C2831" t="s">
        <v>382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569</v>
      </c>
      <c r="B2832">
        <v>2011</v>
      </c>
      <c r="C2832" t="s">
        <v>382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569</v>
      </c>
      <c r="B2833">
        <v>2010</v>
      </c>
      <c r="C2833" t="s">
        <v>382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569</v>
      </c>
      <c r="B2834">
        <v>2009</v>
      </c>
      <c r="C2834" t="s">
        <v>382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569</v>
      </c>
      <c r="B2835">
        <v>2008</v>
      </c>
      <c r="C2835" t="s">
        <v>382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569</v>
      </c>
      <c r="B2836">
        <v>2007</v>
      </c>
      <c r="C2836" t="s">
        <v>382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569</v>
      </c>
      <c r="B2837">
        <v>2006</v>
      </c>
      <c r="C2837" t="s">
        <v>382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569</v>
      </c>
      <c r="B2838">
        <v>2005</v>
      </c>
      <c r="C2838" t="s">
        <v>382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569</v>
      </c>
      <c r="B2839">
        <v>2004</v>
      </c>
      <c r="C2839" t="s">
        <v>382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569</v>
      </c>
      <c r="B2840">
        <v>2003</v>
      </c>
      <c r="C2840" t="s">
        <v>382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569</v>
      </c>
      <c r="B2841">
        <v>2002</v>
      </c>
      <c r="C2841" t="s">
        <v>382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569</v>
      </c>
      <c r="B2842">
        <v>2001</v>
      </c>
      <c r="C2842" t="s">
        <v>382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569</v>
      </c>
      <c r="B2843">
        <v>2000</v>
      </c>
      <c r="C2843" t="s">
        <v>382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570</v>
      </c>
      <c r="B2844">
        <v>2015</v>
      </c>
      <c r="C2844" t="s">
        <v>382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570</v>
      </c>
      <c r="B2845">
        <v>2014</v>
      </c>
      <c r="C2845" t="s">
        <v>382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570</v>
      </c>
      <c r="B2846">
        <v>2013</v>
      </c>
      <c r="C2846" t="s">
        <v>382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570</v>
      </c>
      <c r="B2847">
        <v>2012</v>
      </c>
      <c r="C2847" t="s">
        <v>382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570</v>
      </c>
      <c r="B2848">
        <v>2011</v>
      </c>
      <c r="C2848" t="s">
        <v>382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570</v>
      </c>
      <c r="B2849">
        <v>2010</v>
      </c>
      <c r="C2849" t="s">
        <v>382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570</v>
      </c>
      <c r="B2850">
        <v>2009</v>
      </c>
      <c r="C2850" t="s">
        <v>382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570</v>
      </c>
      <c r="B2851">
        <v>2008</v>
      </c>
      <c r="C2851" t="s">
        <v>382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570</v>
      </c>
      <c r="B2852">
        <v>2007</v>
      </c>
      <c r="C2852" t="s">
        <v>382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570</v>
      </c>
      <c r="B2853">
        <v>2006</v>
      </c>
      <c r="C2853" t="s">
        <v>382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570</v>
      </c>
      <c r="B2854">
        <v>2005</v>
      </c>
      <c r="C2854" t="s">
        <v>382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570</v>
      </c>
      <c r="B2855">
        <v>2004</v>
      </c>
      <c r="C2855" t="s">
        <v>382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570</v>
      </c>
      <c r="B2856">
        <v>2003</v>
      </c>
      <c r="C2856" t="s">
        <v>382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570</v>
      </c>
      <c r="B2857">
        <v>2002</v>
      </c>
      <c r="C2857" t="s">
        <v>382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570</v>
      </c>
      <c r="B2858">
        <v>2001</v>
      </c>
      <c r="C2858" t="s">
        <v>382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570</v>
      </c>
      <c r="B2859">
        <v>2000</v>
      </c>
      <c r="C2859" t="s">
        <v>382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571</v>
      </c>
      <c r="B2860">
        <v>2015</v>
      </c>
      <c r="C2860" t="s">
        <v>382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571</v>
      </c>
      <c r="B2861">
        <v>2014</v>
      </c>
      <c r="C2861" t="s">
        <v>382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571</v>
      </c>
      <c r="B2862">
        <v>2013</v>
      </c>
      <c r="C2862" t="s">
        <v>382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571</v>
      </c>
      <c r="B2863">
        <v>2012</v>
      </c>
      <c r="C2863" t="s">
        <v>382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571</v>
      </c>
      <c r="B2864">
        <v>2011</v>
      </c>
      <c r="C2864" t="s">
        <v>382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571</v>
      </c>
      <c r="B2865">
        <v>2010</v>
      </c>
      <c r="C2865" t="s">
        <v>382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571</v>
      </c>
      <c r="B2866">
        <v>2009</v>
      </c>
      <c r="C2866" t="s">
        <v>382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571</v>
      </c>
      <c r="B2867">
        <v>2008</v>
      </c>
      <c r="C2867" t="s">
        <v>382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571</v>
      </c>
      <c r="B2868">
        <v>2007</v>
      </c>
      <c r="C2868" t="s">
        <v>382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571</v>
      </c>
      <c r="B2869">
        <v>2006</v>
      </c>
      <c r="C2869" t="s">
        <v>382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571</v>
      </c>
      <c r="B2870">
        <v>2005</v>
      </c>
      <c r="C2870" t="s">
        <v>382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571</v>
      </c>
      <c r="B2871">
        <v>2004</v>
      </c>
      <c r="C2871" t="s">
        <v>382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571</v>
      </c>
      <c r="B2872">
        <v>2003</v>
      </c>
      <c r="C2872" t="s">
        <v>382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571</v>
      </c>
      <c r="B2873">
        <v>2002</v>
      </c>
      <c r="C2873" t="s">
        <v>382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571</v>
      </c>
      <c r="B2874">
        <v>2001</v>
      </c>
      <c r="C2874" t="s">
        <v>382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571</v>
      </c>
      <c r="B2875">
        <v>2000</v>
      </c>
      <c r="C2875" t="s">
        <v>382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572</v>
      </c>
      <c r="B2876">
        <v>2015</v>
      </c>
      <c r="C2876" t="s">
        <v>382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572</v>
      </c>
      <c r="B2877">
        <v>2014</v>
      </c>
      <c r="C2877" t="s">
        <v>382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572</v>
      </c>
      <c r="B2878">
        <v>2013</v>
      </c>
      <c r="C2878" t="s">
        <v>382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572</v>
      </c>
      <c r="B2879">
        <v>2012</v>
      </c>
      <c r="C2879" t="s">
        <v>382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572</v>
      </c>
      <c r="B2880">
        <v>2011</v>
      </c>
      <c r="C2880" t="s">
        <v>382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572</v>
      </c>
      <c r="B2881">
        <v>2010</v>
      </c>
      <c r="C2881" t="s">
        <v>382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572</v>
      </c>
      <c r="B2882">
        <v>2009</v>
      </c>
      <c r="C2882" t="s">
        <v>382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572</v>
      </c>
      <c r="B2883">
        <v>2008</v>
      </c>
      <c r="C2883" t="s">
        <v>382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572</v>
      </c>
      <c r="B2884">
        <v>2007</v>
      </c>
      <c r="C2884" t="s">
        <v>382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572</v>
      </c>
      <c r="B2885">
        <v>2006</v>
      </c>
      <c r="C2885" t="s">
        <v>382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572</v>
      </c>
      <c r="B2886">
        <v>2005</v>
      </c>
      <c r="C2886" t="s">
        <v>382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572</v>
      </c>
      <c r="B2887">
        <v>2004</v>
      </c>
      <c r="C2887" t="s">
        <v>382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572</v>
      </c>
      <c r="B2888">
        <v>2003</v>
      </c>
      <c r="C2888" t="s">
        <v>382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572</v>
      </c>
      <c r="B2889">
        <v>2002</v>
      </c>
      <c r="C2889" t="s">
        <v>382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572</v>
      </c>
      <c r="B2890">
        <v>2001</v>
      </c>
      <c r="C2890" t="s">
        <v>382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572</v>
      </c>
      <c r="B2891">
        <v>2000</v>
      </c>
      <c r="C2891" t="s">
        <v>382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573</v>
      </c>
      <c r="B2892">
        <v>2015</v>
      </c>
      <c r="C2892" t="s">
        <v>382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573</v>
      </c>
      <c r="B2893">
        <v>2014</v>
      </c>
      <c r="C2893" t="s">
        <v>382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573</v>
      </c>
      <c r="B2894">
        <v>2013</v>
      </c>
      <c r="C2894" t="s">
        <v>382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573</v>
      </c>
      <c r="B2895">
        <v>2012</v>
      </c>
      <c r="C2895" t="s">
        <v>382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573</v>
      </c>
      <c r="B2896">
        <v>2011</v>
      </c>
      <c r="C2896" t="s">
        <v>382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573</v>
      </c>
      <c r="B2897">
        <v>2010</v>
      </c>
      <c r="C2897" t="s">
        <v>382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573</v>
      </c>
      <c r="B2898">
        <v>2009</v>
      </c>
      <c r="C2898" t="s">
        <v>382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573</v>
      </c>
      <c r="B2899">
        <v>2008</v>
      </c>
      <c r="C2899" t="s">
        <v>382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573</v>
      </c>
      <c r="B2900">
        <v>2007</v>
      </c>
      <c r="C2900" t="s">
        <v>382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573</v>
      </c>
      <c r="B2901">
        <v>2006</v>
      </c>
      <c r="C2901" t="s">
        <v>382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573</v>
      </c>
      <c r="B2902">
        <v>2005</v>
      </c>
      <c r="C2902" t="s">
        <v>382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573</v>
      </c>
      <c r="B2903">
        <v>2004</v>
      </c>
      <c r="C2903" t="s">
        <v>382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573</v>
      </c>
      <c r="B2904">
        <v>2003</v>
      </c>
      <c r="C2904" t="s">
        <v>382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573</v>
      </c>
      <c r="B2905">
        <v>2002</v>
      </c>
      <c r="C2905" t="s">
        <v>382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573</v>
      </c>
      <c r="B2906">
        <v>2001</v>
      </c>
      <c r="C2906" t="s">
        <v>382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573</v>
      </c>
      <c r="B2907">
        <v>2000</v>
      </c>
      <c r="C2907" t="s">
        <v>382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574</v>
      </c>
      <c r="B2908">
        <v>2015</v>
      </c>
      <c r="C2908" t="s">
        <v>382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574</v>
      </c>
      <c r="B2909">
        <v>2014</v>
      </c>
      <c r="C2909" t="s">
        <v>382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574</v>
      </c>
      <c r="B2910">
        <v>2013</v>
      </c>
      <c r="C2910" t="s">
        <v>382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574</v>
      </c>
      <c r="B2911">
        <v>2012</v>
      </c>
      <c r="C2911" t="s">
        <v>382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574</v>
      </c>
      <c r="B2912">
        <v>2011</v>
      </c>
      <c r="C2912" t="s">
        <v>382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574</v>
      </c>
      <c r="B2913">
        <v>2010</v>
      </c>
      <c r="C2913" t="s">
        <v>382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574</v>
      </c>
      <c r="B2914">
        <v>2009</v>
      </c>
      <c r="C2914" t="s">
        <v>382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574</v>
      </c>
      <c r="B2915">
        <v>2008</v>
      </c>
      <c r="C2915" t="s">
        <v>382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574</v>
      </c>
      <c r="B2916">
        <v>2007</v>
      </c>
      <c r="C2916" t="s">
        <v>382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574</v>
      </c>
      <c r="B2917">
        <v>2006</v>
      </c>
      <c r="C2917" t="s">
        <v>382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574</v>
      </c>
      <c r="B2918">
        <v>2005</v>
      </c>
      <c r="C2918" t="s">
        <v>382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574</v>
      </c>
      <c r="B2919">
        <v>2004</v>
      </c>
      <c r="C2919" t="s">
        <v>382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574</v>
      </c>
      <c r="B2920">
        <v>2003</v>
      </c>
      <c r="C2920" t="s">
        <v>382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574</v>
      </c>
      <c r="B2921">
        <v>2002</v>
      </c>
      <c r="C2921" t="s">
        <v>382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574</v>
      </c>
      <c r="B2922">
        <v>2001</v>
      </c>
      <c r="C2922" t="s">
        <v>382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574</v>
      </c>
      <c r="B2923">
        <v>2000</v>
      </c>
      <c r="C2923" t="s">
        <v>382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575</v>
      </c>
      <c r="B2924">
        <v>2015</v>
      </c>
      <c r="C2924" t="s">
        <v>382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575</v>
      </c>
      <c r="B2925">
        <v>2014</v>
      </c>
      <c r="C2925" t="s">
        <v>382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575</v>
      </c>
      <c r="B2926">
        <v>2013</v>
      </c>
      <c r="C2926" t="s">
        <v>382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575</v>
      </c>
      <c r="B2927">
        <v>2012</v>
      </c>
      <c r="C2927" t="s">
        <v>382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575</v>
      </c>
      <c r="B2928">
        <v>2011</v>
      </c>
      <c r="C2928" t="s">
        <v>382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575</v>
      </c>
      <c r="B2929">
        <v>2010</v>
      </c>
      <c r="C2929" t="s">
        <v>382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575</v>
      </c>
      <c r="B2930">
        <v>2009</v>
      </c>
      <c r="C2930" t="s">
        <v>382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575</v>
      </c>
      <c r="B2931">
        <v>2008</v>
      </c>
      <c r="C2931" t="s">
        <v>382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575</v>
      </c>
      <c r="B2932">
        <v>2007</v>
      </c>
      <c r="C2932" t="s">
        <v>382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575</v>
      </c>
      <c r="B2933">
        <v>2006</v>
      </c>
      <c r="C2933" t="s">
        <v>382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575</v>
      </c>
      <c r="B2934">
        <v>2005</v>
      </c>
      <c r="C2934" t="s">
        <v>382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575</v>
      </c>
      <c r="B2935">
        <v>2004</v>
      </c>
      <c r="C2935" t="s">
        <v>382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575</v>
      </c>
      <c r="B2936">
        <v>2003</v>
      </c>
      <c r="C2936" t="s">
        <v>382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575</v>
      </c>
      <c r="B2937">
        <v>2002</v>
      </c>
      <c r="C2937" t="s">
        <v>382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575</v>
      </c>
      <c r="B2938">
        <v>2001</v>
      </c>
      <c r="C2938" t="s">
        <v>382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575</v>
      </c>
      <c r="B2939">
        <v>2000</v>
      </c>
      <c r="C2939" t="s">
        <v>382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20"/>
  <sheetViews>
    <sheetView workbookViewId="0"/>
  </sheetViews>
  <sheetFormatPr defaultRowHeight="15" x14ac:dyDescent="0.25"/>
  <cols>
    <col min="1" max="1" width="110.7109375" customWidth="1"/>
  </cols>
  <sheetData>
    <row r="1" spans="1:1" x14ac:dyDescent="0.25">
      <c r="A1" s="4" t="s">
        <v>576</v>
      </c>
    </row>
    <row r="2" spans="1:1" ht="30" x14ac:dyDescent="0.25">
      <c r="A2" s="2" t="s">
        <v>936</v>
      </c>
    </row>
    <row r="3" spans="1:1" ht="30" x14ac:dyDescent="0.25">
      <c r="A3" s="2" t="s">
        <v>577</v>
      </c>
    </row>
    <row r="5" spans="1:1" x14ac:dyDescent="0.25">
      <c r="A5" s="4" t="s">
        <v>937</v>
      </c>
    </row>
    <row r="6" spans="1:1" ht="45" x14ac:dyDescent="0.25">
      <c r="A6" s="2" t="s">
        <v>938</v>
      </c>
    </row>
    <row r="8" spans="1:1" x14ac:dyDescent="0.25">
      <c r="A8" s="4" t="s">
        <v>955</v>
      </c>
    </row>
    <row r="9" spans="1:1" ht="135" x14ac:dyDescent="0.25">
      <c r="A9" s="2" t="s">
        <v>939</v>
      </c>
    </row>
    <row r="10" spans="1:1" ht="90" x14ac:dyDescent="0.25">
      <c r="A10" s="2" t="s">
        <v>940</v>
      </c>
    </row>
    <row r="11" spans="1:1" ht="150" x14ac:dyDescent="0.25">
      <c r="A11" s="2" t="s">
        <v>1017</v>
      </c>
    </row>
    <row r="13" spans="1:1" x14ac:dyDescent="0.25">
      <c r="A13" s="4" t="s">
        <v>941</v>
      </c>
    </row>
    <row r="14" spans="1:1" ht="45" x14ac:dyDescent="0.25">
      <c r="A14" s="2" t="s">
        <v>942</v>
      </c>
    </row>
    <row r="16" spans="1:1" x14ac:dyDescent="0.25">
      <c r="A16" s="4" t="s">
        <v>943</v>
      </c>
    </row>
    <row r="17" spans="1:1" ht="60" x14ac:dyDescent="0.25">
      <c r="A17" s="2" t="s">
        <v>944</v>
      </c>
    </row>
    <row r="19" spans="1:1" x14ac:dyDescent="0.25">
      <c r="A19" s="4" t="s">
        <v>578</v>
      </c>
    </row>
    <row r="20" spans="1:1" ht="75" x14ac:dyDescent="0.25">
      <c r="A20" s="2" t="s">
        <v>945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579</v>
      </c>
      <c r="B1" s="13"/>
      <c r="C1" s="13"/>
      <c r="D1" s="13"/>
    </row>
    <row r="2" spans="1:4" ht="90" x14ac:dyDescent="0.25">
      <c r="A2" s="2" t="s">
        <v>580</v>
      </c>
    </row>
    <row r="4" spans="1:4" x14ac:dyDescent="0.25">
      <c r="A4" s="6" t="s">
        <v>581</v>
      </c>
      <c r="B4" s="5"/>
      <c r="C4" s="5"/>
      <c r="D4" s="5"/>
    </row>
    <row r="5" spans="1:4" x14ac:dyDescent="0.25">
      <c r="A5" s="6" t="s">
        <v>582</v>
      </c>
      <c r="B5" s="6" t="s">
        <v>583</v>
      </c>
      <c r="C5" s="6" t="s">
        <v>584</v>
      </c>
      <c r="D5" s="6" t="s">
        <v>585</v>
      </c>
    </row>
    <row r="6" spans="1:4" ht="45" x14ac:dyDescent="0.25">
      <c r="A6" s="2" t="s">
        <v>586</v>
      </c>
      <c r="B6" s="2" t="s">
        <v>587</v>
      </c>
      <c r="C6" s="2" t="s">
        <v>167</v>
      </c>
      <c r="D6" s="2" t="s">
        <v>588</v>
      </c>
    </row>
    <row r="7" spans="1:4" ht="60" x14ac:dyDescent="0.25">
      <c r="A7" s="2" t="s">
        <v>589</v>
      </c>
      <c r="B7" s="2" t="s">
        <v>590</v>
      </c>
      <c r="C7" s="2" t="s">
        <v>591</v>
      </c>
      <c r="D7" s="2" t="s">
        <v>592</v>
      </c>
    </row>
    <row r="8" spans="1:4" ht="45" x14ac:dyDescent="0.25">
      <c r="A8" s="2" t="s">
        <v>593</v>
      </c>
      <c r="B8" s="2" t="s">
        <v>587</v>
      </c>
      <c r="C8" s="2" t="s">
        <v>594</v>
      </c>
      <c r="D8" s="2" t="s">
        <v>595</v>
      </c>
    </row>
    <row r="10" spans="1:4" x14ac:dyDescent="0.25">
      <c r="A10" s="6" t="s">
        <v>596</v>
      </c>
      <c r="B10" s="5"/>
      <c r="C10" s="5"/>
      <c r="D10" s="5"/>
    </row>
    <row r="11" spans="1:4" x14ac:dyDescent="0.25">
      <c r="A11" s="6" t="s">
        <v>582</v>
      </c>
      <c r="B11" s="6" t="s">
        <v>583</v>
      </c>
      <c r="C11" s="6" t="s">
        <v>584</v>
      </c>
      <c r="D11" s="6" t="s">
        <v>585</v>
      </c>
    </row>
    <row r="12" spans="1:4" ht="60" x14ac:dyDescent="0.25">
      <c r="A12" s="2" t="s">
        <v>597</v>
      </c>
      <c r="B12" s="2" t="s">
        <v>587</v>
      </c>
      <c r="C12" s="2" t="s">
        <v>598</v>
      </c>
      <c r="D12" s="2" t="s">
        <v>599</v>
      </c>
    </row>
    <row r="13" spans="1:4" ht="180" x14ac:dyDescent="0.25">
      <c r="A13" s="2" t="s">
        <v>600</v>
      </c>
      <c r="B13" s="2" t="s">
        <v>601</v>
      </c>
      <c r="C13" s="2" t="s">
        <v>600</v>
      </c>
      <c r="D13" s="2" t="s">
        <v>602</v>
      </c>
    </row>
    <row r="14" spans="1:4" ht="60" x14ac:dyDescent="0.25">
      <c r="A14" s="2" t="s">
        <v>603</v>
      </c>
      <c r="B14" s="2" t="s">
        <v>604</v>
      </c>
      <c r="C14" s="2" t="s">
        <v>605</v>
      </c>
      <c r="D14" s="2" t="s">
        <v>606</v>
      </c>
    </row>
    <row r="15" spans="1:4" ht="75" x14ac:dyDescent="0.25">
      <c r="A15" s="2" t="s">
        <v>607</v>
      </c>
      <c r="B15" s="2" t="s">
        <v>601</v>
      </c>
      <c r="C15" s="2" t="s">
        <v>608</v>
      </c>
      <c r="D15" s="2" t="s">
        <v>609</v>
      </c>
    </row>
    <row r="17" spans="1:4" x14ac:dyDescent="0.25">
      <c r="A17" s="6" t="s">
        <v>610</v>
      </c>
      <c r="B17" s="5"/>
      <c r="C17" s="5"/>
      <c r="D17" s="5"/>
    </row>
    <row r="18" spans="1:4" x14ac:dyDescent="0.25">
      <c r="A18" s="6" t="s">
        <v>611</v>
      </c>
      <c r="B18" s="6" t="s">
        <v>612</v>
      </c>
      <c r="C18" s="6" t="s">
        <v>613</v>
      </c>
      <c r="D18" s="6" t="s">
        <v>614</v>
      </c>
    </row>
    <row r="19" spans="1:4" ht="30" x14ac:dyDescent="0.25">
      <c r="A19" s="2" t="s">
        <v>615</v>
      </c>
      <c r="B19" s="2" t="s">
        <v>616</v>
      </c>
      <c r="C19" s="2" t="s">
        <v>617</v>
      </c>
      <c r="D19" s="2" t="s">
        <v>618</v>
      </c>
    </row>
    <row r="20" spans="1:4" ht="30" x14ac:dyDescent="0.25">
      <c r="A20" s="2" t="s">
        <v>117</v>
      </c>
      <c r="B20" s="2" t="s">
        <v>619</v>
      </c>
      <c r="C20" s="2" t="s">
        <v>620</v>
      </c>
      <c r="D20" s="2" t="s">
        <v>621</v>
      </c>
    </row>
    <row r="21" spans="1:4" x14ac:dyDescent="0.25">
      <c r="A21" s="2" t="s">
        <v>622</v>
      </c>
      <c r="B21" s="2" t="s">
        <v>623</v>
      </c>
      <c r="C21" s="2" t="s">
        <v>624</v>
      </c>
      <c r="D21" s="2" t="s">
        <v>625</v>
      </c>
    </row>
    <row r="22" spans="1:4" ht="30" x14ac:dyDescent="0.25">
      <c r="A22" s="2" t="s">
        <v>626</v>
      </c>
      <c r="B22" s="2" t="s">
        <v>627</v>
      </c>
      <c r="C22" s="2" t="s">
        <v>628</v>
      </c>
      <c r="D22" s="2" t="s">
        <v>629</v>
      </c>
    </row>
    <row r="23" spans="1:4" x14ac:dyDescent="0.25">
      <c r="A23" s="2" t="s">
        <v>630</v>
      </c>
      <c r="B23" s="2" t="s">
        <v>631</v>
      </c>
      <c r="C23" s="2" t="s">
        <v>624</v>
      </c>
      <c r="D23" s="2" t="s">
        <v>632</v>
      </c>
    </row>
    <row r="24" spans="1:4" x14ac:dyDescent="0.25">
      <c r="A24" s="2" t="s">
        <v>633</v>
      </c>
      <c r="B24" s="2" t="s">
        <v>634</v>
      </c>
      <c r="C24" s="2" t="s">
        <v>624</v>
      </c>
      <c r="D24" s="2" t="s">
        <v>635</v>
      </c>
    </row>
    <row r="25" spans="1:4" x14ac:dyDescent="0.25">
      <c r="A25" s="2" t="s">
        <v>604</v>
      </c>
      <c r="B25" s="2" t="s">
        <v>636</v>
      </c>
      <c r="C25" s="2" t="s">
        <v>624</v>
      </c>
      <c r="D25" s="2" t="s">
        <v>637</v>
      </c>
    </row>
    <row r="26" spans="1:4" ht="30" x14ac:dyDescent="0.25">
      <c r="A26" s="2" t="s">
        <v>605</v>
      </c>
      <c r="B26" s="2" t="s">
        <v>638</v>
      </c>
      <c r="C26" s="2" t="s">
        <v>639</v>
      </c>
      <c r="D26" s="2" t="s">
        <v>640</v>
      </c>
    </row>
    <row r="27" spans="1:4" x14ac:dyDescent="0.25">
      <c r="A27" s="2" t="s">
        <v>600</v>
      </c>
      <c r="B27" s="2" t="s">
        <v>641</v>
      </c>
      <c r="C27" s="2" t="s">
        <v>642</v>
      </c>
      <c r="D27" s="2" t="s">
        <v>643</v>
      </c>
    </row>
    <row r="28" spans="1:4" ht="30" x14ac:dyDescent="0.25">
      <c r="A28" s="2" t="s">
        <v>597</v>
      </c>
      <c r="B28" s="2" t="s">
        <v>644</v>
      </c>
      <c r="C28" s="2" t="s">
        <v>645</v>
      </c>
      <c r="D28" s="2" t="s">
        <v>646</v>
      </c>
    </row>
    <row r="29" spans="1:4" x14ac:dyDescent="0.25">
      <c r="A29" s="2" t="s">
        <v>647</v>
      </c>
      <c r="B29" s="2" t="s">
        <v>648</v>
      </c>
      <c r="C29" s="2" t="s">
        <v>649</v>
      </c>
      <c r="D29" s="2" t="s">
        <v>650</v>
      </c>
    </row>
    <row r="31" spans="1:4" x14ac:dyDescent="0.25">
      <c r="A31" s="6" t="s">
        <v>651</v>
      </c>
      <c r="B31" s="5"/>
      <c r="C31" s="5"/>
    </row>
    <row r="32" spans="1:4" x14ac:dyDescent="0.25">
      <c r="A32" s="6" t="s">
        <v>652</v>
      </c>
      <c r="B32" s="6" t="s">
        <v>653</v>
      </c>
      <c r="C32" s="6" t="s">
        <v>654</v>
      </c>
    </row>
    <row r="33" spans="1:3" ht="120" x14ac:dyDescent="0.25">
      <c r="A33" s="2" t="s">
        <v>655</v>
      </c>
      <c r="B33" s="2" t="s">
        <v>656</v>
      </c>
      <c r="C33" s="2" t="s">
        <v>657</v>
      </c>
    </row>
    <row r="34" spans="1:3" ht="105" x14ac:dyDescent="0.25">
      <c r="A34" s="2" t="s">
        <v>658</v>
      </c>
      <c r="B34" s="2" t="s">
        <v>659</v>
      </c>
      <c r="C34" s="2" t="s">
        <v>660</v>
      </c>
    </row>
    <row r="35" spans="1:3" ht="120" x14ac:dyDescent="0.25">
      <c r="A35" s="2" t="s">
        <v>661</v>
      </c>
      <c r="B35" s="2" t="s">
        <v>662</v>
      </c>
      <c r="C35" s="2" t="s">
        <v>663</v>
      </c>
    </row>
    <row r="36" spans="1:3" ht="240" x14ac:dyDescent="0.25">
      <c r="A36" s="2" t="s">
        <v>664</v>
      </c>
      <c r="B36" s="2" t="s">
        <v>665</v>
      </c>
      <c r="C36" s="2" t="s">
        <v>666</v>
      </c>
    </row>
    <row r="37" spans="1:3" ht="150" x14ac:dyDescent="0.25">
      <c r="A37" s="2" t="s">
        <v>667</v>
      </c>
      <c r="B37" s="2" t="s">
        <v>668</v>
      </c>
      <c r="C37" s="2" t="s">
        <v>669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670</v>
      </c>
      <c r="B1" s="13"/>
      <c r="C1" s="13"/>
      <c r="D1" s="13"/>
    </row>
    <row r="2" spans="1:4" x14ac:dyDescent="0.25">
      <c r="A2" s="6" t="s">
        <v>671</v>
      </c>
      <c r="B2" s="6" t="s">
        <v>672</v>
      </c>
      <c r="C2" s="6" t="s">
        <v>946</v>
      </c>
      <c r="D2" s="6" t="s">
        <v>673</v>
      </c>
    </row>
    <row r="3" spans="1:4" ht="105" x14ac:dyDescent="0.25">
      <c r="A3" t="s">
        <v>674</v>
      </c>
      <c r="B3" s="19">
        <v>46189</v>
      </c>
      <c r="C3" t="s">
        <v>948</v>
      </c>
      <c r="D3" s="2" t="s">
        <v>675</v>
      </c>
    </row>
    <row r="4" spans="1:4" ht="105" x14ac:dyDescent="0.25">
      <c r="A4" t="s">
        <v>947</v>
      </c>
      <c r="B4" s="19">
        <v>46202</v>
      </c>
      <c r="C4" t="s">
        <v>948</v>
      </c>
      <c r="D4" s="2" t="s">
        <v>890</v>
      </c>
    </row>
    <row r="5" spans="1:4" ht="105" x14ac:dyDescent="0.25">
      <c r="A5" t="s">
        <v>949</v>
      </c>
      <c r="B5" s="19">
        <v>46206</v>
      </c>
      <c r="C5" t="s">
        <v>948</v>
      </c>
      <c r="D5" s="2" t="s">
        <v>950</v>
      </c>
    </row>
    <row r="6" spans="1:4" ht="225" x14ac:dyDescent="0.25">
      <c r="A6" t="s">
        <v>889</v>
      </c>
      <c r="B6" s="19">
        <v>46208</v>
      </c>
      <c r="C6" t="s">
        <v>951</v>
      </c>
      <c r="D6" s="2" t="s">
        <v>952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S2484"/>
  <sheetViews>
    <sheetView tabSelected="1"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6.140625" hidden="1" customWidth="1" outlineLevel="1"/>
    <col min="7" max="7" width="10.140625" hidden="1" customWidth="1" outlineLevel="1"/>
    <col min="8" max="8" width="10.7109375" customWidth="1" outlineLevel="1"/>
    <col min="9" max="9" width="14.7109375" customWidth="1" outlineLevel="1"/>
    <col min="10" max="10" width="7.7109375" customWidth="1" outlineLevel="1"/>
    <col min="11" max="11" width="16.7109375" customWidth="1" outlineLevel="1"/>
    <col min="12" max="12" width="2.7109375" customWidth="1"/>
    <col min="13" max="13" width="28.7109375" customWidth="1" outlineLevel="1"/>
    <col min="14" max="14" width="8.7109375" customWidth="1" outlineLevel="1"/>
    <col min="15" max="16" width="10.7109375" customWidth="1" outlineLevel="1"/>
    <col min="17" max="18" width="8.7109375" customWidth="1" outlineLevel="1"/>
    <col min="19" max="19" width="10.7109375" customWidth="1" outlineLevel="1"/>
    <col min="20" max="20" width="2.7109375" customWidth="1"/>
    <col min="21" max="21" width="22.7109375" customWidth="1" outlineLevel="1"/>
    <col min="22" max="23" width="12.7109375" customWidth="1" outlineLevel="1"/>
    <col min="24" max="24" width="14.7109375" customWidth="1" outlineLevel="1"/>
    <col min="25" max="25" width="10.7109375" customWidth="1" outlineLevel="1"/>
    <col min="26" max="26" width="13.7109375" customWidth="1" outlineLevel="1"/>
    <col min="27" max="27" width="10.7109375" customWidth="1" outlineLevel="1"/>
    <col min="28" max="28" width="12.7109375" customWidth="1" outlineLevel="1"/>
    <col min="29" max="29" width="2.7109375" customWidth="1"/>
    <col min="30" max="30" width="20.7109375" customWidth="1" outlineLevel="1"/>
    <col min="31" max="31" width="14.7109375" customWidth="1" outlineLevel="1"/>
    <col min="32" max="32" width="13.7109375" style="7" customWidth="1" outlineLevel="1"/>
    <col min="33" max="33" width="2.7109375" customWidth="1"/>
    <col min="34" max="34" width="16.7109375" customWidth="1" outlineLevel="1"/>
    <col min="35" max="35" width="10.7109375" customWidth="1" outlineLevel="1"/>
    <col min="36" max="36" width="9.7109375" style="7" customWidth="1" outlineLevel="1"/>
    <col min="37" max="37" width="10.7109375" style="7" customWidth="1" outlineLevel="1"/>
    <col min="38" max="39" width="9.7109375" style="7" customWidth="1" outlineLevel="1"/>
    <col min="40" max="40" width="12.7109375" style="7" customWidth="1" outlineLevel="1"/>
    <col min="41" max="41" width="9.7109375" style="7" customWidth="1" outlineLevel="1"/>
    <col min="42" max="42" width="14.7109375" style="7" customWidth="1" outlineLevel="1"/>
    <col min="43" max="43" width="17.7109375" style="7" customWidth="1" outlineLevel="1"/>
    <col min="44" max="44" width="14.7109375" style="7" customWidth="1" outlineLevel="1"/>
    <col min="45" max="45" width="15.7109375" style="7" customWidth="1" outlineLevel="1"/>
  </cols>
  <sheetData>
    <row r="1" spans="1:45" x14ac:dyDescent="0.25">
      <c r="A1" s="4" t="s">
        <v>933</v>
      </c>
      <c r="M1" s="4" t="s">
        <v>676</v>
      </c>
      <c r="U1" s="4" t="s">
        <v>679</v>
      </c>
      <c r="AD1" s="34" t="s">
        <v>703</v>
      </c>
      <c r="AE1" s="35"/>
      <c r="AH1" s="4" t="s">
        <v>713</v>
      </c>
    </row>
    <row r="2" spans="1:45" ht="30" x14ac:dyDescent="0.25">
      <c r="A2" s="3" t="s">
        <v>712</v>
      </c>
      <c r="C2" s="16" t="b">
        <v>1</v>
      </c>
      <c r="H2" s="3" t="str" cm="1">
        <f t="array" ref="H2">IF(SUMPRODUCT(N(_xlfn.TAKE(Spec_Sequence,COLUMNS(Source_Data))=TRUE))&gt;1,"ERROR: multiple Sequence flags (mark at most one variable)","")</f>
        <v/>
      </c>
      <c r="M2" s="27"/>
      <c r="N2" s="27" t="s">
        <v>677</v>
      </c>
      <c r="O2" s="27" t="s">
        <v>678</v>
      </c>
      <c r="P2" s="27" t="s">
        <v>238</v>
      </c>
      <c r="Q2" s="27" t="s">
        <v>244</v>
      </c>
      <c r="R2" s="27" t="s">
        <v>112</v>
      </c>
      <c r="S2" s="27" t="s">
        <v>117</v>
      </c>
      <c r="T2" s="2"/>
      <c r="U2" s="2"/>
      <c r="V2" s="2"/>
      <c r="W2" s="2"/>
      <c r="X2" s="2"/>
      <c r="Y2" s="31" t="s">
        <v>794</v>
      </c>
      <c r="Z2" s="31" t="str" cm="1">
        <f t="array" ref="Z2">IFERROR(INDEX(_xlfn.TOROW(Header_Names),_xlfn.XMATCH("Response (y)",_xlfn.TAKE(Spec_Role,COLUMNS(Source_Data)))),"(none)")</f>
        <v>Life expectancy</v>
      </c>
      <c r="AA2" s="2"/>
      <c r="AB2" s="2"/>
      <c r="AC2" s="2"/>
      <c r="AD2" s="28" t="s">
        <v>704</v>
      </c>
      <c r="AE2" s="29"/>
      <c r="AF2" s="33"/>
      <c r="AG2" s="2"/>
      <c r="AH2" s="27" t="s">
        <v>934</v>
      </c>
      <c r="AI2" s="27" t="s">
        <v>594</v>
      </c>
      <c r="AJ2" s="30" t="s">
        <v>587</v>
      </c>
      <c r="AK2" s="30" t="s">
        <v>167</v>
      </c>
      <c r="AL2" s="30" t="s">
        <v>714</v>
      </c>
      <c r="AM2" s="30" t="s">
        <v>715</v>
      </c>
      <c r="AN2" s="30" t="s">
        <v>605</v>
      </c>
      <c r="AO2" s="30" t="s">
        <v>600</v>
      </c>
      <c r="AP2" s="30" t="s">
        <v>716</v>
      </c>
      <c r="AQ2" s="30" t="s">
        <v>591</v>
      </c>
      <c r="AR2" s="30" t="s">
        <v>597</v>
      </c>
      <c r="AS2" s="30" t="s">
        <v>647</v>
      </c>
    </row>
    <row r="3" spans="1:45" x14ac:dyDescent="0.25">
      <c r="A3" s="3" t="s">
        <v>1018</v>
      </c>
      <c r="B3" s="3" t="s">
        <v>891</v>
      </c>
      <c r="C3" s="3" t="s">
        <v>888</v>
      </c>
      <c r="D3" s="3" t="s">
        <v>892</v>
      </c>
      <c r="E3" s="3" t="s">
        <v>893</v>
      </c>
      <c r="F3" s="3" t="s">
        <v>894</v>
      </c>
      <c r="G3" s="3" t="s">
        <v>895</v>
      </c>
      <c r="H3" s="3" t="s">
        <v>956</v>
      </c>
      <c r="I3" s="3" t="s">
        <v>957</v>
      </c>
      <c r="J3" s="3" t="s">
        <v>896</v>
      </c>
      <c r="K3" s="3" t="s">
        <v>932</v>
      </c>
      <c r="M3" t="str" cm="1">
        <f t="array" ref="M3:M21">TRANSPOSE(Constructed_Column_Names())</f>
        <v>Year: 2001</v>
      </c>
      <c r="N3" s="14" cm="1">
        <f t="array" ref="N3:N21">Pearson_R(X_s(),Response_Column(),Sample_Include())</f>
        <v>-5.6788680374705199E-2</v>
      </c>
      <c r="O3" s="14" cm="1">
        <f t="array" ref="O3:O21">Spearman_R(X_s(),Response_Column(),Sample_Include())</f>
        <v>-4.9401842172927639E-2</v>
      </c>
      <c r="P3" s="14" cm="1">
        <f t="array" ref="P3:P21">Skewness(X_s(),Sample_Include())</f>
        <v>3.6187482419139956</v>
      </c>
      <c r="Q3" s="14" cm="1">
        <f t="array" ref="Q3:Q21">Kurtosis(X_s(),Sample_Include())</f>
        <v>11.104286045065074</v>
      </c>
      <c r="R3" s="14" cm="1">
        <f t="array" ref="R3:R21">VIF(X_s(),Allow_Intercept,Sample_Include())</f>
        <v>1.882490250915096</v>
      </c>
      <c r="S3" s="14" cm="1">
        <f t="array" ref="S3:S21">Tolerance(X_s(),Allow_Intercept,Sample_Include())</f>
        <v>0.53121125037109262</v>
      </c>
      <c r="U3" s="34" t="s">
        <v>680</v>
      </c>
      <c r="V3" s="35"/>
      <c r="X3" s="34" t="s">
        <v>685</v>
      </c>
      <c r="Y3" s="35"/>
      <c r="AD3" s="8" t="s">
        <v>705</v>
      </c>
      <c r="AE3" s="11" cm="1">
        <f t="array" ref="AE3:AE8">IF(Zero_Predictors_Selected(),IF(AND(Allow_Intercept,Intercept_Only_N()&gt;=2),_xlfn.LET(_xlpm.point,Intercept_Only_Point(),_xlpm.se_pred,Intercept_Only_S()*SQRT(1+1/Intercept_Only_N()),_xlpm.t_crit,_xlfn.T.INV.2T(alpha,Intercept_Only_DF()),_xlfn.VSTACK(_xlpm.point,_xlpm.se_pred,_xlpm.t_crit,_xlpm.point-_xlpm.t_crit*_xlpm.se_pred,_xlpm.point+_xlpm.t_crit*_xlpm.se_pred,1-alpha)),NA()),_xlfn.LET(_xlpm.pred_input,_xlfn.VSTACK($AE$12,_xlfn.TAKE($AE$13:$AE$62,COLUMNS(X_s()))),Prediction_Interval(X_s(),Response_Column(),_xlpm.pred_input,Allow_Intercept,Sample_Include(),alpha)))</f>
        <v>69.388638195004063</v>
      </c>
      <c r="AH3" t="str" cm="1">
        <f t="array" ref="AH3:AH2484">IFERROR(_xlfn._xlws.FILTER(Row_Labels(),Sample_Include()),NA())</f>
        <v>Afghanistan</v>
      </c>
      <c r="AI3" cm="1">
        <f t="array" ref="AI3:AI2484">Dependent_Variable(Response_Column(),Sample_Include())</f>
        <v>65</v>
      </c>
      <c r="AJ3" s="7" cm="1">
        <f t="array" ref="AJ3:AJ2484">Predictions(X_s(),Response_Column(),Allow_Intercept,Sample_Include())</f>
        <v>63.3233800315247</v>
      </c>
      <c r="AK3" s="7" cm="1">
        <f t="array" ref="AK3:AK2484">Residuals(X_s(),Response_Column(),Allow_Intercept,Sample_Include())</f>
        <v>1.6766199684753005</v>
      </c>
      <c r="AL3" s="7" cm="1">
        <f t="array" ref="AL3:AL2484">LOOCV_Residual(X_s(),Response_Column(),Allow_Intercept,Sample_Include())</f>
        <v>1.6884233950316168</v>
      </c>
      <c r="AM3" s="7" cm="1">
        <f t="array" ref="AM3:AM2484">Hat_Diagonal(X_s(),Allow_Intercept,Sample_Include())</f>
        <v>6.9907978005097921E-3</v>
      </c>
      <c r="AN3" s="7" cm="1">
        <f t="array" ref="AN3:AN2484">Studentized_Residuals(X_s(),Response_Column(),Allow_Intercept,Sample_Include())</f>
        <v>0.33683718855998596</v>
      </c>
      <c r="AO3" s="7" cm="1">
        <f t="array" ref="AO3:AO2484">Cooks_Distance(X_s(),Response_Column(),Allow_Intercept,Sample_Include())</f>
        <v>3.993774500713699E-5</v>
      </c>
      <c r="AP3" s="7" cm="1">
        <f t="array" ref="AP3:AP2484">_xlfn._xlws.SORT(Normal_Scores(Response_Column(),Sample_Include()))</f>
        <v>-3.5381763411548524</v>
      </c>
      <c r="AQ3" s="7" cm="1">
        <f t="array" ref="AQ3:AQ2484">Studentized_Residuals_Ranked(X_s(),Response_Column(),Allow_Intercept,Sample_Include())</f>
        <v>-5.0435871657225961</v>
      </c>
      <c r="AR3" s="7" cm="1">
        <f t="array" ref="AR3:AR2484">SQRT(ABS(Studentized_Residuals(X_s(),Response_Column(),Allow_Intercept,Sample_Include())))</f>
        <v>0.58037676431778862</v>
      </c>
      <c r="AS3" s="7" cm="1">
        <f t="array" ref="AS3:AS2484">LOOCV_Residual(X_s(),Response_Column(),Allow_Intercept,Sample_Include())</f>
        <v>1.6884233950316168</v>
      </c>
    </row>
    <row r="4" spans="1:45" x14ac:dyDescent="0.25">
      <c r="A4" t="str" cm="1">
        <f t="array" ref="A4:A26">TRANSPOSE(Header_Names)</f>
        <v>Country</v>
      </c>
      <c r="B4" s="16" t="s">
        <v>929</v>
      </c>
      <c r="C4" s="16" t="b">
        <v>0</v>
      </c>
      <c r="D4" s="16" t="s">
        <v>897</v>
      </c>
      <c r="E4" s="16"/>
      <c r="F4" s="16"/>
      <c r="G4" s="16" t="s">
        <v>898</v>
      </c>
      <c r="H4" s="16"/>
      <c r="I4" s="16" t="str" cm="1">
        <f t="array" ref="I4">IF($H4&lt;&gt;TRUE,"",IFERROR(Base_Period_Delta_Candidate(),""))</f>
        <v/>
      </c>
      <c r="J4" t="str" cm="1">
        <f t="array" ref="J4">IF(OR($B4&lt;&gt;"Predictor (x)",$D4&lt;&gt;"Categorical"),"",_xlfn.LET(_xlpm.col,INDEX(Source_Data,0,ROW()-3),_xlpm.x,IF(_xlpm.col="","",_xlpm.col),IFERROR(ROWS(_xlfn.UNIQUE(_xlfn._xlws.FILTER(_xlpm.x,(_xlpm.x&lt;&gt;"")*Sample_Include()))),0)))</f>
        <v/>
      </c>
      <c r="K4" t="str" cm="1">
        <f t="array" ref="K4">IF(OR($B4&lt;&gt;"Predictor (x)",$D4&lt;&gt;"Categorical"),"",IF($E4&lt;&gt;"",$E4,_xlfn.LET(_xlpm.col,INDEX(Source_Data,0,ROW()-3),_xlpm.x,IF(_xlpm.col="","",_xlpm.col),IFERROR(INDEX(_xlfn._xlws.SORT(_xlfn.UNIQUE(_xlfn._xlws.FILTER(_xlpm.x,(_xlpm.x&lt;&gt;"")*Sample_Include()))),1,1),""))))</f>
        <v/>
      </c>
      <c r="M4" t="str">
        <v>Year: 2002</v>
      </c>
      <c r="N4" s="14">
        <v>-5.0567894071957345E-2</v>
      </c>
      <c r="O4" s="14">
        <v>-4.5190804279603168E-2</v>
      </c>
      <c r="P4" s="14">
        <v>3.6187482419139947</v>
      </c>
      <c r="Q4" s="14">
        <v>11.10428604506507</v>
      </c>
      <c r="R4" s="14">
        <v>1.8841838424547162</v>
      </c>
      <c r="S4" s="14">
        <v>0.53073377314243353</v>
      </c>
      <c r="U4" s="8" t="s">
        <v>681</v>
      </c>
      <c r="V4" s="11" cm="1">
        <f t="array" ref="V4">Multiple_R(X_s(),Response_Column(),Allow_Intercept,Sample_Include())</f>
        <v>0.85641797302247258</v>
      </c>
      <c r="X4" s="8" t="s">
        <v>55</v>
      </c>
      <c r="Y4" s="11" cm="1">
        <f t="array" ref="Y4">PRESS(X_s(),Response_Column(),Allow_Intercept,Sample_Include())</f>
        <v>62497.05950738291</v>
      </c>
      <c r="AD4" s="8" t="s">
        <v>706</v>
      </c>
      <c r="AE4" s="11">
        <v>4.9960345733663853</v>
      </c>
      <c r="AH4" t="str">
        <v>Afghanistan</v>
      </c>
      <c r="AI4">
        <v>59.9</v>
      </c>
      <c r="AJ4" s="7">
        <v>62.67988660081096</v>
      </c>
      <c r="AK4" s="7">
        <v>-2.7798866008109613</v>
      </c>
      <c r="AL4" s="7">
        <v>-2.799523870898859</v>
      </c>
      <c r="AM4" s="7">
        <v>7.0145035347002451E-3</v>
      </c>
      <c r="AN4" s="7">
        <v>-0.55849290938520091</v>
      </c>
      <c r="AO4" s="7">
        <v>1.10168989221361E-4</v>
      </c>
      <c r="AP4" s="7">
        <v>-3.2368184880537978</v>
      </c>
      <c r="AQ4" s="7">
        <v>-4.9191551649783287</v>
      </c>
      <c r="AR4" s="7">
        <v>0.74732383167218808</v>
      </c>
      <c r="AS4" s="7">
        <v>-2.799523870898859</v>
      </c>
    </row>
    <row r="5" spans="1:45" x14ac:dyDescent="0.25">
      <c r="A5" t="str">
        <v>Year</v>
      </c>
      <c r="B5" s="16" t="s">
        <v>930</v>
      </c>
      <c r="C5" s="16" t="b">
        <v>1</v>
      </c>
      <c r="D5" s="16" t="s">
        <v>899</v>
      </c>
      <c r="E5" s="16"/>
      <c r="F5" s="16"/>
      <c r="G5" s="16" t="s">
        <v>898</v>
      </c>
      <c r="H5" s="16" t="b">
        <v>1</v>
      </c>
      <c r="I5" s="16" cm="1">
        <f t="array" ref="I5">IF($H5&lt;&gt;TRUE,"",IFERROR(Base_Period_Delta_Candidate(),""))</f>
        <v>1</v>
      </c>
      <c r="J5" cm="1">
        <f t="array" ref="J5">IF(OR($B5&lt;&gt;"Predictor (x)",$D5&lt;&gt;"Categorical"),"",_xlfn.LET(_xlpm.col,INDEX(Source_Data,0,ROW()-3),_xlpm.x,IF(_xlpm.col="","",_xlpm.col),IFERROR(ROWS(_xlfn.UNIQUE(_xlfn._xlws.FILTER(_xlpm.x,(_xlpm.x&lt;&gt;"")*Sample_Include()))),0)))</f>
        <v>16</v>
      </c>
      <c r="K5" cm="1">
        <f t="array" ref="K5">IF(OR($B5&lt;&gt;"Predictor (x)",$D5&lt;&gt;"Categorical"),"",IF($E5&lt;&gt;"",$E5,_xlfn.LET(_xlpm.col,INDEX(Source_Data,0,ROW()-3),_xlpm.x,IF(_xlpm.col="","",_xlpm.col),IFERROR(INDEX(_xlfn._xlws.SORT(_xlfn.UNIQUE(_xlfn._xlws.FILTER(_xlpm.x,(_xlpm.x&lt;&gt;"")*Sample_Include()))),1,1),""))))</f>
        <v>2000</v>
      </c>
      <c r="M5" t="str">
        <v>Year: 2003</v>
      </c>
      <c r="N5" s="14">
        <v>-4.7906779931337434E-2</v>
      </c>
      <c r="O5" s="14">
        <v>-4.3046939789210335E-2</v>
      </c>
      <c r="P5" s="14">
        <v>3.6187482419139947</v>
      </c>
      <c r="Q5" s="14">
        <v>11.10428604506507</v>
      </c>
      <c r="R5" s="14">
        <v>1.8860787396265644</v>
      </c>
      <c r="S5" s="14">
        <v>0.53020055790353471</v>
      </c>
      <c r="U5" s="8" t="s">
        <v>682</v>
      </c>
      <c r="V5" s="11" cm="1">
        <f t="array" ref="V5">R_Squared(X_s(),Response_Column(),Allow_Intercept,Sample_Include())</f>
        <v>0.73345174451592066</v>
      </c>
      <c r="X5" s="8" t="s">
        <v>622</v>
      </c>
      <c r="Y5" s="11" cm="1">
        <f t="array" ref="Y5">1-PRESS(X_s(),Response_Column(),Allow_Intercept,Sample_Include())/SS_Total(Response_Column(),Allow_Intercept,Sample_Include())</f>
        <v>0.72881138549081603</v>
      </c>
      <c r="AD5" s="8" t="s">
        <v>707</v>
      </c>
      <c r="AE5" s="11">
        <v>1.9609280048801372</v>
      </c>
      <c r="AH5" t="str">
        <v>Afghanistan</v>
      </c>
      <c r="AI5">
        <v>59.9</v>
      </c>
      <c r="AJ5" s="7">
        <v>62.49529810614969</v>
      </c>
      <c r="AK5" s="7">
        <v>-2.5952981061496914</v>
      </c>
      <c r="AL5" s="7">
        <v>-2.6135781006002579</v>
      </c>
      <c r="AM5" s="7">
        <v>6.9942407484850748E-3</v>
      </c>
      <c r="AN5" s="7">
        <v>-0.52140285186053681</v>
      </c>
      <c r="AO5" s="7">
        <v>9.5742688513497144E-5</v>
      </c>
      <c r="AP5" s="7">
        <v>-3.0880855881224831</v>
      </c>
      <c r="AQ5" s="7">
        <v>-4.7321035321218865</v>
      </c>
      <c r="AR5" s="7">
        <v>0.72208230269169238</v>
      </c>
      <c r="AS5" s="7">
        <v>-2.6135781006002579</v>
      </c>
    </row>
    <row r="6" spans="1:45" x14ac:dyDescent="0.25">
      <c r="A6" t="str">
        <v>Status</v>
      </c>
      <c r="B6" s="16" t="s">
        <v>930</v>
      </c>
      <c r="C6" s="16" t="b">
        <v>1</v>
      </c>
      <c r="D6" s="16" t="s">
        <v>899</v>
      </c>
      <c r="E6" s="16"/>
      <c r="F6" s="16"/>
      <c r="G6" s="16" t="s">
        <v>898</v>
      </c>
      <c r="H6" s="16"/>
      <c r="I6" s="16" t="str" cm="1">
        <f t="array" ref="I6">IF($H6&lt;&gt;TRUE,"",IFERROR(Base_Period_Delta_Candidate(),""))</f>
        <v/>
      </c>
      <c r="J6" cm="1">
        <f t="array" ref="J6">IF(OR($B6&lt;&gt;"Predictor (x)",$D6&lt;&gt;"Categorical"),"",_xlfn.LET(_xlpm.col,INDEX(Source_Data,0,ROW()-3),_xlpm.x,IF(_xlpm.col="","",_xlpm.col),IFERROR(ROWS(_xlfn.UNIQUE(_xlfn._xlws.FILTER(_xlpm.x,(_xlpm.x&lt;&gt;"")*Sample_Include()))),0)))</f>
        <v>2</v>
      </c>
      <c r="K6" t="str" cm="1">
        <f t="array" ref="K6">IF(OR($B6&lt;&gt;"Predictor (x)",$D6&lt;&gt;"Categorical"),"",IF($E6&lt;&gt;"",$E6,_xlfn.LET(_xlpm.col,INDEX(Source_Data,0,ROW()-3),_xlpm.x,IF(_xlpm.col="","",_xlpm.col),IFERROR(INDEX(_xlfn._xlws.SORT(_xlfn.UNIQUE(_xlfn._xlws.FILTER(_xlpm.x,(_xlpm.x&lt;&gt;"")*Sample_Include()))),1,1),""))))</f>
        <v>Developed</v>
      </c>
      <c r="M6" t="str">
        <v>Year: 2004</v>
      </c>
      <c r="N6" s="14">
        <v>-4.1145667009406021E-2</v>
      </c>
      <c r="O6" s="14">
        <v>-4.189037595911084E-2</v>
      </c>
      <c r="P6" s="14">
        <v>3.604584155521803</v>
      </c>
      <c r="Q6" s="14">
        <v>11.001891631320007</v>
      </c>
      <c r="R6" s="14">
        <v>1.8973407673671703</v>
      </c>
      <c r="S6" s="14">
        <v>0.52705345144069293</v>
      </c>
      <c r="U6" s="8" t="s">
        <v>683</v>
      </c>
      <c r="V6" s="11" cm="1">
        <f t="array" ref="V6">Adjusted_R_Squared(X_s(),Response_Column(),Allow_Intercept,Sample_Include())</f>
        <v>0.7313947108627129</v>
      </c>
      <c r="X6" s="8" t="s">
        <v>686</v>
      </c>
      <c r="Y6" s="11" cm="1">
        <f t="array" ref="Y6">(Regression_Degrees_Of_Freedom(X_s())+IF(Allow_Intercept,1,0))/Observations(Response_Column(),Sample_Include())</f>
        <v>8.0580177276390001E-3</v>
      </c>
      <c r="AD6" s="8" t="s">
        <v>700</v>
      </c>
      <c r="AE6" s="11">
        <v>59.591774086740529</v>
      </c>
      <c r="AH6" t="str">
        <v>Afghanistan</v>
      </c>
      <c r="AI6">
        <v>59.5</v>
      </c>
      <c r="AJ6" s="7">
        <v>62.022442970528672</v>
      </c>
      <c r="AK6" s="7">
        <v>-2.5224429705286724</v>
      </c>
      <c r="AL6" s="7">
        <v>-2.5403191519618948</v>
      </c>
      <c r="AM6" s="7">
        <v>7.0369825064763606E-3</v>
      </c>
      <c r="AN6" s="7">
        <v>-0.50677695230115394</v>
      </c>
      <c r="AO6" s="7">
        <v>9.1003294062630728E-5</v>
      </c>
      <c r="AP6" s="7">
        <v>-2.9866736437367383</v>
      </c>
      <c r="AQ6" s="7">
        <v>-4.6899397877649713</v>
      </c>
      <c r="AR6" s="7">
        <v>0.71188268155725909</v>
      </c>
      <c r="AS6" s="7">
        <v>-2.5403191519618948</v>
      </c>
    </row>
    <row r="7" spans="1:45" x14ac:dyDescent="0.25">
      <c r="A7" t="str">
        <v>Life expectancy</v>
      </c>
      <c r="B7" s="16" t="s">
        <v>931</v>
      </c>
      <c r="C7" s="16" t="b">
        <v>0</v>
      </c>
      <c r="D7" s="16" t="s">
        <v>897</v>
      </c>
      <c r="E7" s="16"/>
      <c r="F7" s="16"/>
      <c r="G7" s="16" t="s">
        <v>898</v>
      </c>
      <c r="H7" s="16"/>
      <c r="I7" s="16" t="str" cm="1">
        <f t="array" ref="I7">IF($H7&lt;&gt;TRUE,"",IFERROR(Base_Period_Delta_Candidate(),""))</f>
        <v/>
      </c>
      <c r="J7" t="str" cm="1">
        <f t="array" ref="J7">IF(OR($B7&lt;&gt;"Predictor (x)",$D7&lt;&gt;"Categorical"),"",_xlfn.LET(_xlpm.col,INDEX(Source_Data,0,ROW()-3),_xlpm.x,IF(_xlpm.col="","",_xlpm.col),IFERROR(ROWS(_xlfn.UNIQUE(_xlfn._xlws.FILTER(_xlpm.x,(_xlpm.x&lt;&gt;"")*Sample_Include()))),0)))</f>
        <v/>
      </c>
      <c r="K7" t="str" cm="1">
        <f t="array" ref="K7">IF(OR($B7&lt;&gt;"Predictor (x)",$D7&lt;&gt;"Categorical"),"",IF($E7&lt;&gt;"",$E7,_xlfn.LET(_xlpm.col,INDEX(Source_Data,0,ROW()-3),_xlpm.x,IF(_xlpm.col="","",_xlpm.col),IFERROR(INDEX(_xlfn._xlws.SORT(_xlfn.UNIQUE(_xlfn._xlws.FILTER(_xlpm.x,(_xlpm.x&lt;&gt;"")*Sample_Include()))),1,1),""))))</f>
        <v/>
      </c>
      <c r="M7" t="str">
        <v>Year: 2005</v>
      </c>
      <c r="N7" s="14">
        <v>-2.4227583824016526E-2</v>
      </c>
      <c r="O7" s="14">
        <v>-2.3905747059272994E-2</v>
      </c>
      <c r="P7" s="14">
        <v>3.604584155521803</v>
      </c>
      <c r="Q7" s="14">
        <v>11.001891631320003</v>
      </c>
      <c r="R7" s="14">
        <v>1.8973649757860205</v>
      </c>
      <c r="S7" s="14">
        <v>0.52704672678261621</v>
      </c>
      <c r="U7" s="8" t="s">
        <v>684</v>
      </c>
      <c r="V7" s="11" cm="1">
        <f t="array" ref="V7">SE_Regression(X_s(),Response_Column(),Allow_Intercept,Sample_Include())</f>
        <v>4.9950284240110276</v>
      </c>
      <c r="X7" s="8" t="s">
        <v>58</v>
      </c>
      <c r="Y7" s="11" cm="1">
        <f t="array" ref="Y7">AIC(X_s(),Response_Column(),Allow_Intercept,Sample_Include())</f>
        <v>8004.230545504327</v>
      </c>
      <c r="AD7" s="8" t="s">
        <v>701</v>
      </c>
      <c r="AE7" s="11">
        <v>79.185502303267597</v>
      </c>
      <c r="AH7" t="str">
        <v>Afghanistan</v>
      </c>
      <c r="AI7">
        <v>59.2</v>
      </c>
      <c r="AJ7" s="7">
        <v>61.603377710289848</v>
      </c>
      <c r="AK7" s="7">
        <v>-2.4033777102898455</v>
      </c>
      <c r="AL7" s="7">
        <v>-2.4202164895940919</v>
      </c>
      <c r="AM7" s="7">
        <v>6.9575508540852477E-3</v>
      </c>
      <c r="AN7" s="7">
        <v>-0.48283657258041152</v>
      </c>
      <c r="AO7" s="7">
        <v>8.1669312006385795E-5</v>
      </c>
      <c r="AP7" s="7">
        <v>-2.90897936085784</v>
      </c>
      <c r="AQ7" s="7">
        <v>-4.621109244065229</v>
      </c>
      <c r="AR7" s="7">
        <v>0.69486442748237698</v>
      </c>
      <c r="AS7" s="7">
        <v>-2.4202164895940919</v>
      </c>
    </row>
    <row r="8" spans="1:45" x14ac:dyDescent="0.25">
      <c r="A8" t="str">
        <v>Adult Mortality</v>
      </c>
      <c r="B8" s="16" t="s">
        <v>930</v>
      </c>
      <c r="C8" s="16" t="b">
        <v>1</v>
      </c>
      <c r="D8" s="16" t="s">
        <v>897</v>
      </c>
      <c r="E8" s="16"/>
      <c r="F8" s="16"/>
      <c r="G8" s="16" t="s">
        <v>898</v>
      </c>
      <c r="H8" s="16"/>
      <c r="I8" s="16" t="str" cm="1">
        <f t="array" ref="I8">IF($H8&lt;&gt;TRUE,"",IFERROR(Base_Period_Delta_Candidate(),""))</f>
        <v/>
      </c>
      <c r="J8" t="str" cm="1">
        <f t="array" ref="J8">IF(OR($B8&lt;&gt;"Predictor (x)",$D8&lt;&gt;"Categorical"),"",_xlfn.LET(_xlpm.col,INDEX(Source_Data,0,ROW()-3),_xlpm.x,IF(_xlpm.col="","",_xlpm.col),IFERROR(ROWS(_xlfn.UNIQUE(_xlfn._xlws.FILTER(_xlpm.x,(_xlpm.x&lt;&gt;"")*Sample_Include()))),0)))</f>
        <v/>
      </c>
      <c r="K8" t="str" cm="1">
        <f t="array" ref="K8">IF(OR($B8&lt;&gt;"Predictor (x)",$D8&lt;&gt;"Categorical"),"",IF($E8&lt;&gt;"",$E8,_xlfn.LET(_xlpm.col,INDEX(Source_Data,0,ROW()-3),_xlpm.x,IF(_xlpm.col="","",_xlpm.col),IFERROR(INDEX(_xlfn._xlws.SORT(_xlfn.UNIQUE(_xlfn._xlws.FILTER(_xlpm.x,(_xlpm.x&lt;&gt;"")*Sample_Include()))),1,1),""))))</f>
        <v/>
      </c>
      <c r="M8" t="str">
        <v>Year: 2006</v>
      </c>
      <c r="N8" s="14">
        <v>-1.1582091911515564E-2</v>
      </c>
      <c r="O8" s="14">
        <v>-1.2791051770362643E-2</v>
      </c>
      <c r="P8" s="14">
        <v>3.604584155521803</v>
      </c>
      <c r="Q8" s="14">
        <v>11.001891631320003</v>
      </c>
      <c r="R8" s="14">
        <v>1.9026178373857032</v>
      </c>
      <c r="S8" s="14">
        <v>0.52559162452405706</v>
      </c>
      <c r="U8" s="9" t="s">
        <v>6</v>
      </c>
      <c r="V8" s="12" cm="1">
        <f t="array" ref="V8">Observations(Response_Column(),Sample_Include())</f>
        <v>2482</v>
      </c>
      <c r="X8" s="8" t="s">
        <v>62</v>
      </c>
      <c r="Y8" s="11" cm="1">
        <f t="array" ref="Y8">BIC(X_s(),Response_Column(),Allow_Intercept,Sample_Include())</f>
        <v>8120.5669448196177</v>
      </c>
      <c r="AD8" s="9" t="s">
        <v>708</v>
      </c>
      <c r="AE8" s="18">
        <v>0.95</v>
      </c>
      <c r="AH8" t="str">
        <v>Afghanistan</v>
      </c>
      <c r="AI8">
        <v>58.8</v>
      </c>
      <c r="AJ8" s="7">
        <v>61.111731820262733</v>
      </c>
      <c r="AK8" s="7">
        <v>-2.3117318202627359</v>
      </c>
      <c r="AL8" s="7">
        <v>-2.3278771808687497</v>
      </c>
      <c r="AM8" s="7">
        <v>6.9356582635465621E-3</v>
      </c>
      <c r="AN8" s="7">
        <v>-0.46441987063071871</v>
      </c>
      <c r="AO8" s="7">
        <v>7.5318539335315801E-5</v>
      </c>
      <c r="AP8" s="7">
        <v>-2.8456628061442584</v>
      </c>
      <c r="AQ8" s="7">
        <v>-4.6100111444924918</v>
      </c>
      <c r="AR8" s="7">
        <v>0.6814835806024373</v>
      </c>
      <c r="AS8" s="7">
        <v>-2.3278771808687497</v>
      </c>
    </row>
    <row r="9" spans="1:45" x14ac:dyDescent="0.25">
      <c r="A9" t="str">
        <v>infant deaths</v>
      </c>
      <c r="B9" s="16" t="s">
        <v>930</v>
      </c>
      <c r="C9" s="16" t="b">
        <v>0</v>
      </c>
      <c r="D9" s="16" t="s">
        <v>897</v>
      </c>
      <c r="E9" s="16"/>
      <c r="F9" s="16"/>
      <c r="G9" s="16" t="s">
        <v>898</v>
      </c>
      <c r="H9" s="16"/>
      <c r="I9" s="16" t="str" cm="1">
        <f t="array" ref="I9">IF($H9&lt;&gt;TRUE,"",IFERROR(Base_Period_Delta_Candidate(),""))</f>
        <v/>
      </c>
      <c r="J9" t="str" cm="1">
        <f t="array" ref="J9">IF(OR($B9&lt;&gt;"Predictor (x)",$D9&lt;&gt;"Categorical"),"",_xlfn.LET(_xlpm.col,INDEX(Source_Data,0,ROW()-3),_xlpm.x,IF(_xlpm.col="","",_xlpm.col),IFERROR(ROWS(_xlfn.UNIQUE(_xlfn._xlws.FILTER(_xlpm.x,(_xlpm.x&lt;&gt;"")*Sample_Include()))),0)))</f>
        <v/>
      </c>
      <c r="K9" t="str" cm="1">
        <f t="array" ref="K9">IF(OR($B9&lt;&gt;"Predictor (x)",$D9&lt;&gt;"Categorical"),"",IF($E9&lt;&gt;"",$E9,_xlfn.LET(_xlpm.col,INDEX(Source_Data,0,ROW()-3),_xlpm.x,IF(_xlpm.col="","",_xlpm.col),IFERROR(INDEX(_xlfn._xlws.SORT(_xlfn.UNIQUE(_xlfn._xlws.FILTER(_xlpm.x,(_xlpm.x&lt;&gt;"")*Sample_Include()))),1,1),""))))</f>
        <v/>
      </c>
      <c r="M9" t="str">
        <v>Year: 2007</v>
      </c>
      <c r="N9" s="14">
        <v>-1.6241977351864796E-3</v>
      </c>
      <c r="O9" s="14">
        <v>-4.1752513884962383E-3</v>
      </c>
      <c r="P9" s="14">
        <v>3.604584155521803</v>
      </c>
      <c r="Q9" s="14">
        <v>11.001891631320003</v>
      </c>
      <c r="R9" s="14">
        <v>1.906304442776984</v>
      </c>
      <c r="S9" s="14">
        <v>0.52457518199100617</v>
      </c>
      <c r="X9" s="8" t="s">
        <v>66</v>
      </c>
      <c r="Y9" s="11" cm="1">
        <f t="array" ref="Y9">AICc(X_s(),Response_Column(),Allow_Intercept,Sample_Include())</f>
        <v>8004.5718701690976</v>
      </c>
      <c r="AH9" t="str">
        <v>Afghanistan</v>
      </c>
      <c r="AI9">
        <v>58.6</v>
      </c>
      <c r="AJ9" s="7">
        <v>60.723758447430065</v>
      </c>
      <c r="AK9" s="7">
        <v>-2.1237584474300633</v>
      </c>
      <c r="AL9" s="7">
        <v>-2.1386787879995119</v>
      </c>
      <c r="AM9" s="7">
        <v>6.9764289304074748E-3</v>
      </c>
      <c r="AN9" s="7">
        <v>-0.42666535200239541</v>
      </c>
      <c r="AO9" s="7">
        <v>6.3946734970324714E-5</v>
      </c>
      <c r="AP9" s="7">
        <v>-2.7920385522668307</v>
      </c>
      <c r="AQ9" s="7">
        <v>-4.5360976818320804</v>
      </c>
      <c r="AR9" s="7">
        <v>0.65319625841120321</v>
      </c>
      <c r="AS9" s="7">
        <v>-2.1386787879995119</v>
      </c>
    </row>
    <row r="10" spans="1:45" x14ac:dyDescent="0.25">
      <c r="A10" t="str">
        <v>Alcohol</v>
      </c>
      <c r="B10" s="16" t="s">
        <v>930</v>
      </c>
      <c r="C10" s="16" t="b">
        <v>0</v>
      </c>
      <c r="D10" s="16" t="s">
        <v>897</v>
      </c>
      <c r="E10" s="16"/>
      <c r="F10" s="16"/>
      <c r="G10" s="16" t="s">
        <v>898</v>
      </c>
      <c r="H10" s="16"/>
      <c r="I10" s="16" t="str" cm="1">
        <f t="array" ref="I10">IF($H10&lt;&gt;TRUE,"",IFERROR(Base_Period_Delta_Candidate(),""))</f>
        <v/>
      </c>
      <c r="J10" t="str" cm="1">
        <f t="array" ref="J10">IF(OR($B10&lt;&gt;"Predictor (x)",$D10&lt;&gt;"Categorical"),"",_xlfn.LET(_xlpm.col,INDEX(Source_Data,0,ROW()-3),_xlpm.x,IF(_xlpm.col="","",_xlpm.col),IFERROR(ROWS(_xlfn.UNIQUE(_xlfn._xlws.FILTER(_xlpm.x,(_xlpm.x&lt;&gt;"")*Sample_Include()))),0)))</f>
        <v/>
      </c>
      <c r="K10" t="str" cm="1">
        <f t="array" ref="K10">IF(OR($B10&lt;&gt;"Predictor (x)",$D10&lt;&gt;"Categorical"),"",IF($E10&lt;&gt;"",$E10,_xlfn.LET(_xlpm.col,INDEX(Source_Data,0,ROW()-3),_xlpm.x,IF(_xlpm.col="","",_xlpm.col),IFERROR(INDEX(_xlfn._xlws.SORT(_xlfn.UNIQUE(_xlfn._xlws.FILTER(_xlpm.x,(_xlpm.x&lt;&gt;"")*Sample_Include()))),1,1),""))))</f>
        <v/>
      </c>
      <c r="M10" t="str">
        <v>Year: 2008</v>
      </c>
      <c r="N10" s="14">
        <v>4.3195280275012725E-3</v>
      </c>
      <c r="O10" s="14">
        <v>1.4481310309712259E-3</v>
      </c>
      <c r="P10" s="14">
        <v>3.6045841555218012</v>
      </c>
      <c r="Q10" s="14">
        <v>11.001891631319989</v>
      </c>
      <c r="R10" s="14">
        <v>1.9152535577072991</v>
      </c>
      <c r="S10" s="14">
        <v>0.52212407906819103</v>
      </c>
      <c r="X10" s="8" t="s">
        <v>626</v>
      </c>
      <c r="Y10" s="11" cm="1">
        <f t="array" ref="Y10">QQ_Correlation(X_s(),Response_Column(),Allow_Intercept,Sample_Include())</f>
        <v>0.95874639241609005</v>
      </c>
      <c r="AD10" s="4" t="s">
        <v>709</v>
      </c>
      <c r="AH10" t="str">
        <v>Afghanistan</v>
      </c>
      <c r="AI10">
        <v>58.1</v>
      </c>
      <c r="AJ10" s="7">
        <v>60.069895448283987</v>
      </c>
      <c r="AK10" s="7">
        <v>-1.9698954482839852</v>
      </c>
      <c r="AL10" s="7">
        <v>-1.9838023199044936</v>
      </c>
      <c r="AM10" s="7">
        <v>7.0102103828459904E-3</v>
      </c>
      <c r="AN10" s="7">
        <v>-0.39576084200591055</v>
      </c>
      <c r="AO10" s="7">
        <v>5.5286858834656643E-5</v>
      </c>
      <c r="AP10" s="7">
        <v>-2.7454111327131261</v>
      </c>
      <c r="AQ10" s="7">
        <v>-4.4737068308237165</v>
      </c>
      <c r="AR10" s="7">
        <v>0.62909525670275923</v>
      </c>
      <c r="AS10" s="7">
        <v>-1.9838023199044936</v>
      </c>
    </row>
    <row r="11" spans="1:45" x14ac:dyDescent="0.25">
      <c r="A11" t="str">
        <v>percentage expenditure</v>
      </c>
      <c r="B11" s="16" t="s">
        <v>930</v>
      </c>
      <c r="C11" s="16" t="b">
        <v>0</v>
      </c>
      <c r="D11" s="16" t="s">
        <v>897</v>
      </c>
      <c r="E11" s="16"/>
      <c r="F11" s="16"/>
      <c r="G11" s="16" t="s">
        <v>898</v>
      </c>
      <c r="H11" s="16"/>
      <c r="I11" s="16" t="str" cm="1">
        <f t="array" ref="I11">IF($H11&lt;&gt;TRUE,"",IFERROR(Base_Period_Delta_Candidate(),""))</f>
        <v/>
      </c>
      <c r="J11" t="str" cm="1">
        <f t="array" ref="J11">IF(OR($B11&lt;&gt;"Predictor (x)",$D11&lt;&gt;"Categorical"),"",_xlfn.LET(_xlpm.col,INDEX(Source_Data,0,ROW()-3),_xlpm.x,IF(_xlpm.col="","",_xlpm.col),IFERROR(ROWS(_xlfn.UNIQUE(_xlfn._xlws.FILTER(_xlpm.x,(_xlpm.x&lt;&gt;"")*Sample_Include()))),0)))</f>
        <v/>
      </c>
      <c r="K11" t="str" cm="1">
        <f t="array" ref="K11">IF(OR($B11&lt;&gt;"Predictor (x)",$D11&lt;&gt;"Categorical"),"",IF($E11&lt;&gt;"",$E11,_xlfn.LET(_xlpm.col,INDEX(Source_Data,0,ROW()-3),_xlpm.x,IF(_xlpm.col="","",_xlpm.col),IFERROR(INDEX(_xlfn._xlws.SORT(_xlfn.UNIQUE(_xlfn._xlws.FILTER(_xlpm.x,(_xlpm.x&lt;&gt;"")*Sample_Include()))),1,1),""))))</f>
        <v/>
      </c>
      <c r="M11" t="str">
        <v>Year: 2009</v>
      </c>
      <c r="N11" s="14">
        <v>1.7499093849113249E-2</v>
      </c>
      <c r="O11" s="14">
        <v>1.5920173302085269E-2</v>
      </c>
      <c r="P11" s="14">
        <v>3.6045841555218012</v>
      </c>
      <c r="Q11" s="14">
        <v>11.001891631319985</v>
      </c>
      <c r="R11" s="14">
        <v>1.9095900413710498</v>
      </c>
      <c r="S11" s="14">
        <v>0.52367260947905803</v>
      </c>
      <c r="X11" s="8" t="s">
        <v>1025</v>
      </c>
      <c r="Y11" s="37" cm="1">
        <f t="array" ref="Y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2.1232616539192768</v>
      </c>
      <c r="AD11" s="3" t="s">
        <v>710</v>
      </c>
      <c r="AE11" s="3" t="s">
        <v>711</v>
      </c>
      <c r="AF11" s="32" t="s">
        <v>935</v>
      </c>
      <c r="AH11" t="str">
        <v>Afghanistan</v>
      </c>
      <c r="AI11">
        <v>57.5</v>
      </c>
      <c r="AJ11" s="7">
        <v>58.936892455585976</v>
      </c>
      <c r="AK11" s="7">
        <v>-1.4368924555859763</v>
      </c>
      <c r="AL11" s="7">
        <v>-1.4472010524239842</v>
      </c>
      <c r="AM11" s="7">
        <v>7.1231269634177584E-3</v>
      </c>
      <c r="AN11" s="7">
        <v>-0.28869456188795573</v>
      </c>
      <c r="AO11" s="7">
        <v>2.989664821161754E-5</v>
      </c>
      <c r="AP11" s="7">
        <v>-2.7040831339112561</v>
      </c>
      <c r="AQ11" s="7">
        <v>-4.457580627909846</v>
      </c>
      <c r="AR11" s="7">
        <v>0.53730304474100621</v>
      </c>
      <c r="AS11" s="7">
        <v>-1.4472010524239842</v>
      </c>
    </row>
    <row r="12" spans="1:45" x14ac:dyDescent="0.25">
      <c r="A12" t="str">
        <v>Hepatitis B</v>
      </c>
      <c r="B12" s="16" t="s">
        <v>930</v>
      </c>
      <c r="C12" s="16" t="b">
        <v>0</v>
      </c>
      <c r="D12" s="16" t="s">
        <v>897</v>
      </c>
      <c r="E12" s="16"/>
      <c r="F12" s="16"/>
      <c r="G12" s="16" t="s">
        <v>898</v>
      </c>
      <c r="H12" s="16"/>
      <c r="I12" s="16" t="str" cm="1">
        <f t="array" ref="I12">IF($H12&lt;&gt;TRUE,"",IFERROR(Base_Period_Delta_Candidate(),""))</f>
        <v/>
      </c>
      <c r="J12" t="str" cm="1">
        <f t="array" ref="J12">IF(OR($B12&lt;&gt;"Predictor (x)",$D12&lt;&gt;"Categorical"),"",_xlfn.LET(_xlpm.col,INDEX(Source_Data,0,ROW()-3),_xlpm.x,IF(_xlpm.col="","",_xlpm.col),IFERROR(ROWS(_xlfn.UNIQUE(_xlfn._xlws.FILTER(_xlpm.x,(_xlpm.x&lt;&gt;"")*Sample_Include()))),0)))</f>
        <v/>
      </c>
      <c r="K12" t="str" cm="1">
        <f t="array" ref="K12">IF(OR($B12&lt;&gt;"Predictor (x)",$D12&lt;&gt;"Categorical"),"",IF($E12&lt;&gt;"",$E12,_xlfn.LET(_xlpm.col,INDEX(Source_Data,0,ROW()-3),_xlpm.x,IF(_xlpm.col="","",_xlpm.col),IFERROR(INDEX(_xlfn._xlws.SORT(_xlfn.UNIQUE(_xlfn._xlws.FILTER(_xlpm.x,(_xlpm.x&lt;&gt;"")*Sample_Include()))),1,1),""))))</f>
        <v/>
      </c>
      <c r="M12" t="str">
        <v>Year: 2010</v>
      </c>
      <c r="N12" s="14">
        <v>2.046234263514889E-2</v>
      </c>
      <c r="O12" s="14">
        <v>1.9947136073010054E-2</v>
      </c>
      <c r="P12" s="14">
        <v>3.6045841555218012</v>
      </c>
      <c r="Q12" s="14">
        <v>11.001891631319985</v>
      </c>
      <c r="R12" s="14">
        <v>1.9139824188055841</v>
      </c>
      <c r="S12" s="14">
        <v>0.52247083890355039</v>
      </c>
      <c r="U12" s="3" t="s">
        <v>687</v>
      </c>
      <c r="V12" s="16">
        <v>0.05</v>
      </c>
      <c r="X12" s="8" t="s">
        <v>1026</v>
      </c>
      <c r="Y12" s="37" t="str" cm="1">
        <f t="array" ref="Y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variables",BFN_Panel_Durbin_Watson(X_s(),Response_Column(),Serial_Correlation_Group(),Sequence_Column(),Base_Period_Delta(),Allow_Intercept,Sample_Include()))))))</f>
        <v>n/a — no fixed effects</v>
      </c>
      <c r="AD12" t="s">
        <v>712</v>
      </c>
      <c r="AE12" s="16">
        <f>IF(Allow_Intercept,1,0)</f>
        <v>1</v>
      </c>
      <c r="AH12" t="str">
        <v>Afghanistan</v>
      </c>
      <c r="AI12">
        <v>57.3</v>
      </c>
      <c r="AJ12" s="7">
        <v>58.632110451019535</v>
      </c>
      <c r="AK12" s="7">
        <v>-1.3321104510195383</v>
      </c>
      <c r="AL12" s="7">
        <v>-1.3416758439324814</v>
      </c>
      <c r="AM12" s="7">
        <v>7.1294366341922589E-3</v>
      </c>
      <c r="AN12" s="7">
        <v>-0.26764304003623507</v>
      </c>
      <c r="AO12" s="7">
        <v>2.5718432247276126E-5</v>
      </c>
      <c r="AP12" s="7">
        <v>-2.6669143924224543</v>
      </c>
      <c r="AQ12" s="7">
        <v>-4.445585485664469</v>
      </c>
      <c r="AR12" s="7">
        <v>0.51734228518093806</v>
      </c>
      <c r="AS12" s="7">
        <v>-1.3416758439324814</v>
      </c>
    </row>
    <row r="13" spans="1:45" x14ac:dyDescent="0.25">
      <c r="A13" t="str">
        <v>Measles</v>
      </c>
      <c r="B13" s="16" t="s">
        <v>930</v>
      </c>
      <c r="C13" s="16" t="b">
        <v>0</v>
      </c>
      <c r="D13" s="16" t="s">
        <v>897</v>
      </c>
      <c r="E13" s="16"/>
      <c r="F13" s="16"/>
      <c r="G13" s="16" t="s">
        <v>898</v>
      </c>
      <c r="H13" s="16"/>
      <c r="I13" s="16" t="str" cm="1">
        <f t="array" ref="I13">IF($H13&lt;&gt;TRUE,"",IFERROR(Base_Period_Delta_Candidate(),""))</f>
        <v/>
      </c>
      <c r="J13" t="str" cm="1">
        <f t="array" ref="J13">IF(OR($B13&lt;&gt;"Predictor (x)",$D13&lt;&gt;"Categorical"),"",_xlfn.LET(_xlpm.col,INDEX(Source_Data,0,ROW()-3),_xlpm.x,IF(_xlpm.col="","",_xlpm.col),IFERROR(ROWS(_xlfn.UNIQUE(_xlfn._xlws.FILTER(_xlpm.x,(_xlpm.x&lt;&gt;"")*Sample_Include()))),0)))</f>
        <v/>
      </c>
      <c r="K13" t="str" cm="1">
        <f t="array" ref="K13">IF(OR($B13&lt;&gt;"Predictor (x)",$D13&lt;&gt;"Categorical"),"",IF($E13&lt;&gt;"",$E13,_xlfn.LET(_xlpm.col,INDEX(Source_Data,0,ROW()-3),_xlpm.x,IF(_xlpm.col="","",_xlpm.col),IFERROR(INDEX(_xlfn._xlws.SORT(_xlfn.UNIQUE(_xlfn._xlws.FILTER(_xlpm.x,(_xlpm.x&lt;&gt;"")*Sample_Include()))),1,1),""))))</f>
        <v/>
      </c>
      <c r="M13" t="str">
        <v>Year: 2011</v>
      </c>
      <c r="N13" s="14">
        <v>3.6656841814645999E-2</v>
      </c>
      <c r="O13" s="14">
        <v>3.4299852347172068E-2</v>
      </c>
      <c r="P13" s="14">
        <v>3.6045841555218012</v>
      </c>
      <c r="Q13" s="14">
        <v>11.001891631319985</v>
      </c>
      <c r="R13" s="14">
        <v>1.9214315314129025</v>
      </c>
      <c r="S13" s="14">
        <v>0.52044529490190139</v>
      </c>
      <c r="U13" s="39" t="s">
        <v>688</v>
      </c>
      <c r="V13" s="40"/>
      <c r="W13" s="40"/>
      <c r="X13" s="40"/>
      <c r="Y13" s="40"/>
      <c r="Z13" s="41"/>
      <c r="AD13" t="str" cm="1">
        <f t="array" ref="AD13:AD31">TRANSPOSE(Constructed_Column_Names())</f>
        <v>Year: 2001</v>
      </c>
      <c r="AE13" s="17" cm="1">
        <f t="array" ref="AE13">IF(ROW()-12&lt;=IFERROR(ROWS(_xlfn.ANCHORARRAY($AF$13)),0),INDEX(_xlfn.ANCHORARRAY($AF$13),ROW()-12),"")</f>
        <v>6.2449637389202256E-2</v>
      </c>
      <c r="AF13" s="7" cm="1">
        <f t="array" ref="AF13:AF31">IFERROR(TRANSPOSE(_xlfn.BYCOL(_xlfn._xlws.FILTER(X_s(),Sample_Include()),_xlfn.LAMBDA(_xlpm.c,AVERAGE(_xlpm.c)))),"")</f>
        <v>6.2449637389202256E-2</v>
      </c>
      <c r="AH13" t="str">
        <v>Afghanistan</v>
      </c>
      <c r="AI13">
        <v>57.3</v>
      </c>
      <c r="AJ13" s="7">
        <v>58.16391050457797</v>
      </c>
      <c r="AK13" s="7">
        <v>-0.86391050457797292</v>
      </c>
      <c r="AL13" s="7">
        <v>-0.87010926222204243</v>
      </c>
      <c r="AM13" s="7">
        <v>7.1241140776268442E-3</v>
      </c>
      <c r="AN13" s="7">
        <v>-0.17357345543809516</v>
      </c>
      <c r="AO13" s="7">
        <v>1.0808676657550935E-5</v>
      </c>
      <c r="AP13" s="7">
        <v>-2.6331009865474453</v>
      </c>
      <c r="AQ13" s="7">
        <v>-4.405378250374766</v>
      </c>
      <c r="AR13" s="7">
        <v>0.41662147740856464</v>
      </c>
      <c r="AS13" s="7">
        <v>-0.87010926222204243</v>
      </c>
    </row>
    <row r="14" spans="1:45" x14ac:dyDescent="0.25">
      <c r="A14" t="str">
        <v>BMI</v>
      </c>
      <c r="B14" s="16" t="s">
        <v>930</v>
      </c>
      <c r="C14" s="16" t="b">
        <v>0</v>
      </c>
      <c r="D14" s="16" t="s">
        <v>897</v>
      </c>
      <c r="E14" s="16"/>
      <c r="F14" s="16"/>
      <c r="G14" s="16" t="s">
        <v>898</v>
      </c>
      <c r="H14" s="16"/>
      <c r="I14" s="16" t="str" cm="1">
        <f t="array" ref="I14">IF($H14&lt;&gt;TRUE,"",IFERROR(Base_Period_Delta_Candidate(),""))</f>
        <v/>
      </c>
      <c r="J14" t="str" cm="1">
        <f t="array" ref="J14">IF(OR($B14&lt;&gt;"Predictor (x)",$D14&lt;&gt;"Categorical"),"",_xlfn.LET(_xlpm.col,INDEX(Source_Data,0,ROW()-3),_xlpm.x,IF(_xlpm.col="","",_xlpm.col),IFERROR(ROWS(_xlfn.UNIQUE(_xlfn._xlws.FILTER(_xlpm.x,(_xlpm.x&lt;&gt;"")*Sample_Include()))),0)))</f>
        <v/>
      </c>
      <c r="K14" t="str" cm="1">
        <f t="array" ref="K14">IF(OR($B14&lt;&gt;"Predictor (x)",$D14&lt;&gt;"Categorical"),"",IF($E14&lt;&gt;"",$E14,_xlfn.LET(_xlpm.col,INDEX(Source_Data,0,ROW()-3),_xlpm.x,IF(_xlpm.col="","",_xlpm.col),IFERROR(INDEX(_xlfn._xlws.SORT(_xlfn.UNIQUE(_xlfn._xlws.FILTER(_xlpm.x,(_xlpm.x&lt;&gt;"")*Sample_Include()))),1,1),""))))</f>
        <v/>
      </c>
      <c r="M14" t="str">
        <v>Year: 2012</v>
      </c>
      <c r="N14" s="14">
        <v>4.5869753863921413E-2</v>
      </c>
      <c r="O14" s="14">
        <v>4.4747131647274709E-2</v>
      </c>
      <c r="P14" s="14">
        <v>3.6330408510575651</v>
      </c>
      <c r="Q14" s="14">
        <v>11.208016618469191</v>
      </c>
      <c r="R14" s="14">
        <v>1.916306507128156</v>
      </c>
      <c r="S14" s="14">
        <v>0.52183718850834304</v>
      </c>
      <c r="U14" s="21"/>
      <c r="V14" s="3" t="s">
        <v>689</v>
      </c>
      <c r="W14" s="3" t="s">
        <v>690</v>
      </c>
      <c r="X14" s="3" t="s">
        <v>691</v>
      </c>
      <c r="Y14" s="3" t="s">
        <v>692</v>
      </c>
      <c r="Z14" s="23" t="s">
        <v>630</v>
      </c>
      <c r="AD14" t="str">
        <v>Year: 2002</v>
      </c>
      <c r="AE14" s="17" cm="1">
        <f t="array" ref="AE14">IF(ROW()-12&lt;=IFERROR(ROWS(_xlfn.ANCHORARRAY($AF$13)),0),INDEX(_xlfn.ANCHORARRAY($AF$13),ROW()-12),"")</f>
        <v>6.2449637389202256E-2</v>
      </c>
      <c r="AF14" s="7">
        <v>6.2449637389202256E-2</v>
      </c>
      <c r="AH14" t="str">
        <v>Afghanistan</v>
      </c>
      <c r="AI14">
        <v>57</v>
      </c>
      <c r="AJ14" s="7">
        <v>56.884174448121179</v>
      </c>
      <c r="AK14" s="7">
        <v>0.11582555187882093</v>
      </c>
      <c r="AL14" s="7">
        <v>0.1166855270752479</v>
      </c>
      <c r="AM14" s="7">
        <v>7.3700245264554688E-3</v>
      </c>
      <c r="AN14" s="7">
        <v>2.3274090639890485E-2</v>
      </c>
      <c r="AO14" s="7">
        <v>2.0109301901021437E-7</v>
      </c>
      <c r="AP14" s="7">
        <v>-2.6331009865474453</v>
      </c>
      <c r="AQ14" s="7">
        <v>-4.3035788089584921</v>
      </c>
      <c r="AR14" s="7">
        <v>0.15255848268742872</v>
      </c>
      <c r="AS14" s="7">
        <v>0.1166855270752479</v>
      </c>
    </row>
    <row r="15" spans="1:45" x14ac:dyDescent="0.25">
      <c r="A15" t="str">
        <v>under-five deaths</v>
      </c>
      <c r="B15" s="16" t="s">
        <v>930</v>
      </c>
      <c r="C15" s="16" t="b">
        <v>0</v>
      </c>
      <c r="D15" s="16" t="s">
        <v>897</v>
      </c>
      <c r="E15" s="16"/>
      <c r="F15" s="16"/>
      <c r="G15" s="16" t="s">
        <v>898</v>
      </c>
      <c r="H15" s="16"/>
      <c r="I15" s="16" t="str" cm="1">
        <f t="array" ref="I15">IF($H15&lt;&gt;TRUE,"",IFERROR(Base_Period_Delta_Candidate(),""))</f>
        <v/>
      </c>
      <c r="J15" t="str" cm="1">
        <f t="array" ref="J15">IF(OR($B15&lt;&gt;"Predictor (x)",$D15&lt;&gt;"Categorical"),"",_xlfn.LET(_xlpm.col,INDEX(Source_Data,0,ROW()-3),_xlpm.x,IF(_xlpm.col="","",_xlpm.col),IFERROR(ROWS(_xlfn.UNIQUE(_xlfn._xlws.FILTER(_xlpm.x,(_xlpm.x&lt;&gt;"")*Sample_Include()))),0)))</f>
        <v/>
      </c>
      <c r="K15" t="str" cm="1">
        <f t="array" ref="K15">IF(OR($B15&lt;&gt;"Predictor (x)",$D15&lt;&gt;"Categorical"),"",IF($E15&lt;&gt;"",$E15,_xlfn.LET(_xlpm.col,INDEX(Source_Data,0,ROW()-3),_xlpm.x,IF(_xlpm.col="","",_xlpm.col),IFERROR(INDEX(_xlfn._xlws.SORT(_xlfn.UNIQUE(_xlfn._xlws.FILTER(_xlpm.x,(_xlpm.x&lt;&gt;"")*Sample_Include()))),1,1),""))))</f>
        <v/>
      </c>
      <c r="M15" t="str">
        <v>Year: 2013</v>
      </c>
      <c r="N15" s="14">
        <v>5.2248022297926112E-2</v>
      </c>
      <c r="O15" s="14">
        <v>4.6315897807700616E-2</v>
      </c>
      <c r="P15" s="14">
        <v>3.6330408510575642</v>
      </c>
      <c r="Q15" s="14">
        <v>11.208016618469191</v>
      </c>
      <c r="R15" s="14">
        <v>1.9155145308701611</v>
      </c>
      <c r="S15" s="14">
        <v>0.5220529439396786</v>
      </c>
      <c r="U15" s="8" t="s">
        <v>693</v>
      </c>
      <c r="V15" s="36" cm="1">
        <f t="array" ref="V15">Regression_Degrees_Of_Freedom(X_s())</f>
        <v>19</v>
      </c>
      <c r="W15" s="38" cm="1">
        <f t="array" ref="W15">SS_Regression(X_s(),Response_Column(),Allow_Intercept,Sample_Include())</f>
        <v>169028.3989457564</v>
      </c>
      <c r="X15" s="38" cm="1">
        <f t="array" ref="X15">MS_Regression(X_s(),Response_Column(),Allow_Intercept,Sample_Include())</f>
        <v>8896.2315234608632</v>
      </c>
      <c r="Y15" s="38" cm="1">
        <f t="array" ref="Y15">F_Statistic(X_s(),Response_Column(),Allow_Intercept,Sample_Include())</f>
        <v>356.55797044067214</v>
      </c>
      <c r="Z15" s="24" cm="1">
        <f t="array" ref="Z15">F_Statistic_P_Value(X_s(),Response_Column(),Allow_Intercept,Sample_Include())</f>
        <v>0</v>
      </c>
      <c r="AD15" t="str">
        <v>Year: 2003</v>
      </c>
      <c r="AE15" s="17" cm="1">
        <f t="array" ref="AE15">IF(ROW()-12&lt;=IFERROR(ROWS(_xlfn.ANCHORARRAY($AF$13)),0),INDEX(_xlfn.ANCHORARRAY($AF$13),ROW()-12),"")</f>
        <v>6.2449637389202256E-2</v>
      </c>
      <c r="AF15" s="7">
        <v>6.2449637389202256E-2</v>
      </c>
      <c r="AH15" t="str">
        <v>Afghanistan</v>
      </c>
      <c r="AI15">
        <v>56.7</v>
      </c>
      <c r="AJ15" s="7">
        <v>55.905417462150588</v>
      </c>
      <c r="AK15" s="7">
        <v>0.7945825378494149</v>
      </c>
      <c r="AL15" s="7">
        <v>0.8006119278020174</v>
      </c>
      <c r="AM15" s="7">
        <v>7.5309769230585523E-3</v>
      </c>
      <c r="AN15" s="7">
        <v>0.1596770764343334</v>
      </c>
      <c r="AO15" s="7">
        <v>9.6736307390115576E-6</v>
      </c>
      <c r="AP15" s="7">
        <v>-2.5733296391072837</v>
      </c>
      <c r="AQ15" s="7">
        <v>-4.2916916386997208</v>
      </c>
      <c r="AR15" s="7">
        <v>0.39959614166597429</v>
      </c>
      <c r="AS15" s="7">
        <v>0.8006119278020174</v>
      </c>
    </row>
    <row r="16" spans="1:45" x14ac:dyDescent="0.25">
      <c r="A16" t="str">
        <v>Polio</v>
      </c>
      <c r="B16" s="16" t="s">
        <v>930</v>
      </c>
      <c r="C16" s="16" t="b">
        <v>0</v>
      </c>
      <c r="D16" s="16" t="s">
        <v>897</v>
      </c>
      <c r="E16" s="16"/>
      <c r="F16" s="16"/>
      <c r="G16" s="16" t="s">
        <v>898</v>
      </c>
      <c r="H16" s="16"/>
      <c r="I16" s="16" t="str" cm="1">
        <f t="array" ref="I16">IF($H16&lt;&gt;TRUE,"",IFERROR(Base_Period_Delta_Candidate(),""))</f>
        <v/>
      </c>
      <c r="J16" t="str" cm="1">
        <f t="array" ref="J16">IF(OR($B16&lt;&gt;"Predictor (x)",$D16&lt;&gt;"Categorical"),"",_xlfn.LET(_xlpm.col,INDEX(Source_Data,0,ROW()-3),_xlpm.x,IF(_xlpm.col="","",_xlpm.col),IFERROR(ROWS(_xlfn.UNIQUE(_xlfn._xlws.FILTER(_xlpm.x,(_xlpm.x&lt;&gt;"")*Sample_Include()))),0)))</f>
        <v/>
      </c>
      <c r="K16" t="str" cm="1">
        <f t="array" ref="K16">IF(OR($B16&lt;&gt;"Predictor (x)",$D16&lt;&gt;"Categorical"),"",IF($E16&lt;&gt;"",$E16,_xlfn.LET(_xlpm.col,INDEX(Source_Data,0,ROW()-3),_xlpm.x,IF(_xlpm.col="","",_xlpm.col),IFERROR(INDEX(_xlfn._xlws.SORT(_xlfn.UNIQUE(_xlfn._xlws.FILTER(_xlpm.x,(_xlpm.x&lt;&gt;"")*Sample_Include()))),1,1),""))))</f>
        <v/>
      </c>
      <c r="M16" t="str">
        <v>Year: 2014</v>
      </c>
      <c r="N16" s="14">
        <v>5.9336913030284488E-2</v>
      </c>
      <c r="O16" s="14">
        <v>5.4341546976120217E-2</v>
      </c>
      <c r="P16" s="14">
        <v>3.6330408510575642</v>
      </c>
      <c r="Q16" s="14">
        <v>11.208016618469191</v>
      </c>
      <c r="R16" s="14">
        <v>1.9215304690266799</v>
      </c>
      <c r="S16" s="14">
        <v>0.52041849771267679</v>
      </c>
      <c r="U16" s="8" t="s">
        <v>694</v>
      </c>
      <c r="V16" s="36" cm="1">
        <f t="array" ref="V16">Residual_Degrees_Of_Freedom(X_s(),Response_Column(),Allow_Intercept,Sample_Include())</f>
        <v>2462</v>
      </c>
      <c r="W16" s="38" cm="1">
        <f t="array" ref="W16">SS_Residual(X_s(),Response_Column(),Allow_Intercept,Sample_Include())</f>
        <v>61427.660651341459</v>
      </c>
      <c r="X16" s="38" cm="1">
        <f t="array" ref="X16">MS_Residual(X_s(),Response_Column(),Allow_Intercept,Sample_Include())</f>
        <v>24.950308956678089</v>
      </c>
      <c r="Z16" s="25"/>
      <c r="AD16" t="str">
        <v>Year: 2004</v>
      </c>
      <c r="AE16" s="17" cm="1">
        <f t="array" ref="AE16">IF(ROW()-12&lt;=IFERROR(ROWS(_xlfn.ANCHORARRAY($AF$13)),0),INDEX(_xlfn.ANCHORARRAY($AF$13),ROW()-12),"")</f>
        <v>6.2852538275584208E-2</v>
      </c>
      <c r="AF16" s="7">
        <v>6.2852538275584208E-2</v>
      </c>
      <c r="AH16" t="str">
        <v>Afghanistan</v>
      </c>
      <c r="AI16">
        <v>56.2</v>
      </c>
      <c r="AJ16" s="7">
        <v>65.308124261882057</v>
      </c>
      <c r="AK16" s="7">
        <v>-9.1081242618820539</v>
      </c>
      <c r="AL16" s="7">
        <v>-9.1949349394511888</v>
      </c>
      <c r="AM16" s="7">
        <v>9.4411410347963326E-3</v>
      </c>
      <c r="AN16" s="7">
        <v>-1.8321070248978453</v>
      </c>
      <c r="AO16" s="7">
        <v>1.5996165291657137E-3</v>
      </c>
      <c r="AP16" s="7">
        <v>-2.5733296391072837</v>
      </c>
      <c r="AQ16" s="7">
        <v>-3.9639675188423924</v>
      </c>
      <c r="AR16" s="7">
        <v>1.353553480619752</v>
      </c>
      <c r="AS16" s="7">
        <v>-9.1949349394511888</v>
      </c>
    </row>
    <row r="17" spans="1:45" x14ac:dyDescent="0.25">
      <c r="A17" t="str">
        <v>Total expenditure</v>
      </c>
      <c r="B17" s="16" t="s">
        <v>930</v>
      </c>
      <c r="C17" s="16" t="b">
        <v>0</v>
      </c>
      <c r="D17" s="16" t="s">
        <v>897</v>
      </c>
      <c r="E17" s="16"/>
      <c r="F17" s="16"/>
      <c r="G17" s="16" t="s">
        <v>898</v>
      </c>
      <c r="H17" s="16"/>
      <c r="I17" s="16" t="str" cm="1">
        <f t="array" ref="I17">IF($H17&lt;&gt;TRUE,"",IFERROR(Base_Period_Delta_Candidate(),""))</f>
        <v/>
      </c>
      <c r="J17" t="str" cm="1">
        <f t="array" ref="J17">IF(OR($B17&lt;&gt;"Predictor (x)",$D17&lt;&gt;"Categorical"),"",_xlfn.LET(_xlpm.col,INDEX(Source_Data,0,ROW()-3),_xlpm.x,IF(_xlpm.col="","",_xlpm.col),IFERROR(ROWS(_xlfn.UNIQUE(_xlfn._xlws.FILTER(_xlpm.x,(_xlpm.x&lt;&gt;"")*Sample_Include()))),0)))</f>
        <v/>
      </c>
      <c r="K17" t="str" cm="1">
        <f t="array" ref="K17">IF(OR($B17&lt;&gt;"Predictor (x)",$D17&lt;&gt;"Categorical"),"",IF($E17&lt;&gt;"",$E17,_xlfn.LET(_xlpm.col,INDEX(Source_Data,0,ROW()-3),_xlpm.x,IF(_xlpm.col="","",_xlpm.col),IFERROR(INDEX(_xlfn._xlws.SORT(_xlfn.UNIQUE(_xlfn._xlws.FILTER(_xlpm.x,(_xlpm.x&lt;&gt;"")*Sample_Include()))),1,1),""))))</f>
        <v/>
      </c>
      <c r="M17" t="str">
        <v>Year: 2015</v>
      </c>
      <c r="N17" s="14">
        <v>6.4122794484776577E-2</v>
      </c>
      <c r="O17" s="14">
        <v>6.183710696012492E-2</v>
      </c>
      <c r="P17" s="14">
        <v>3.647464059506123</v>
      </c>
      <c r="Q17" s="14">
        <v>11.313109542494587</v>
      </c>
      <c r="R17" s="14">
        <v>1.9146863537076071</v>
      </c>
      <c r="S17" s="14">
        <v>0.52227875237299082</v>
      </c>
      <c r="U17" s="9" t="s">
        <v>695</v>
      </c>
      <c r="V17" s="10" cm="1">
        <f t="array" ref="V17">Total_Degrees_Of_Freedom(Response_Column(),Allow_Intercept,Sample_Include())</f>
        <v>2481</v>
      </c>
      <c r="W17" s="22" cm="1">
        <f t="array" ref="W17">SS_Total(Response_Column(),Allow_Intercept,Sample_Include())</f>
        <v>230456.05959709786</v>
      </c>
      <c r="X17" s="15"/>
      <c r="Y17" s="15"/>
      <c r="Z17" s="26"/>
      <c r="AD17" t="str">
        <v>Year: 2005</v>
      </c>
      <c r="AE17" s="17" cm="1">
        <f t="array" ref="AE17">IF(ROW()-12&lt;=IFERROR(ROWS(_xlfn.ANCHORARRAY($AF$13)),0),INDEX(_xlfn.ANCHORARRAY($AF$13),ROW()-12),"")</f>
        <v>6.2852538275584208E-2</v>
      </c>
      <c r="AF17" s="7">
        <v>6.2852538275584208E-2</v>
      </c>
      <c r="AH17" t="str">
        <v>Afghanistan</v>
      </c>
      <c r="AI17">
        <v>55.3</v>
      </c>
      <c r="AJ17" s="7">
        <v>54.943729472187385</v>
      </c>
      <c r="AK17" s="7">
        <v>0.3562705278126117</v>
      </c>
      <c r="AL17" s="7">
        <v>0.35901935556320713</v>
      </c>
      <c r="AM17" s="7">
        <v>7.6564890109704822E-3</v>
      </c>
      <c r="AN17" s="7">
        <v>7.1599652777301487E-2</v>
      </c>
      <c r="AO17" s="7">
        <v>1.9776956856257207E-6</v>
      </c>
      <c r="AP17" s="7">
        <v>-2.5215434125625</v>
      </c>
      <c r="AQ17" s="7">
        <v>-3.9552080938173013</v>
      </c>
      <c r="AR17" s="7">
        <v>0.26758111438833176</v>
      </c>
      <c r="AS17" s="7">
        <v>0.35901935556320713</v>
      </c>
    </row>
    <row r="18" spans="1:45" x14ac:dyDescent="0.25">
      <c r="A18" t="str">
        <v>Diphtheria</v>
      </c>
      <c r="B18" s="16" t="s">
        <v>930</v>
      </c>
      <c r="C18" s="16" t="b">
        <v>0</v>
      </c>
      <c r="D18" s="16" t="s">
        <v>897</v>
      </c>
      <c r="E18" s="16"/>
      <c r="F18" s="16"/>
      <c r="G18" s="16" t="s">
        <v>898</v>
      </c>
      <c r="H18" s="16"/>
      <c r="I18" s="16" t="str" cm="1">
        <f t="array" ref="I18">IF($H18&lt;&gt;TRUE,"",IFERROR(Base_Period_Delta_Candidate(),""))</f>
        <v/>
      </c>
      <c r="J18" t="str" cm="1">
        <f t="array" ref="J18">IF(OR($B18&lt;&gt;"Predictor (x)",$D18&lt;&gt;"Categorical"),"",_xlfn.LET(_xlpm.col,INDEX(Source_Data,0,ROW()-3),_xlpm.x,IF(_xlpm.col="","",_xlpm.col),IFERROR(ROWS(_xlfn.UNIQUE(_xlfn._xlws.FILTER(_xlpm.x,(_xlpm.x&lt;&gt;"")*Sample_Include()))),0)))</f>
        <v/>
      </c>
      <c r="K18" t="str" cm="1">
        <f t="array" ref="K18">IF(OR($B18&lt;&gt;"Predictor (x)",$D18&lt;&gt;"Categorical"),"",IF($E18&lt;&gt;"",$E18,_xlfn.LET(_xlpm.col,INDEX(Source_Data,0,ROW()-3),_xlpm.x,IF(_xlpm.col="","",_xlpm.col),IFERROR(INDEX(_xlfn._xlws.SORT(_xlfn.UNIQUE(_xlfn._xlws.FILTER(_xlpm.x,(_xlpm.x&lt;&gt;"")*Sample_Include()))),1,1),""))))</f>
        <v/>
      </c>
      <c r="M18" t="str">
        <v>Status: Developing</v>
      </c>
      <c r="N18" s="14">
        <v>-0.48891525271006098</v>
      </c>
      <c r="O18" s="14">
        <v>-0.55190106341471923</v>
      </c>
      <c r="P18" s="14">
        <v>-1.6624603327316514</v>
      </c>
      <c r="Q18" s="14">
        <v>0.76438965506701217</v>
      </c>
      <c r="R18" s="14">
        <v>1.5811687752153012</v>
      </c>
      <c r="S18" s="14">
        <v>0.63244355420807885</v>
      </c>
      <c r="AD18" t="str">
        <v>Year: 2006</v>
      </c>
      <c r="AE18" s="17" cm="1">
        <f t="array" ref="AE18">IF(ROW()-12&lt;=IFERROR(ROWS(_xlfn.ANCHORARRAY($AF$13)),0),INDEX(_xlfn.ANCHORARRAY($AF$13),ROW()-12),"")</f>
        <v>6.2852538275584208E-2</v>
      </c>
      <c r="AF18" s="7">
        <v>6.2852538275584208E-2</v>
      </c>
      <c r="AH18" t="str">
        <v>Afghanistan</v>
      </c>
      <c r="AI18">
        <v>54.8</v>
      </c>
      <c r="AJ18" s="7">
        <v>54.582337177637612</v>
      </c>
      <c r="AK18" s="7">
        <v>0.2176628223623851</v>
      </c>
      <c r="AL18" s="7">
        <v>0.21935218452365041</v>
      </c>
      <c r="AM18" s="7">
        <v>7.7015971595358248E-3</v>
      </c>
      <c r="AN18" s="7">
        <v>4.3744670150676492E-2</v>
      </c>
      <c r="AO18" s="7">
        <v>7.4260659691342285E-7</v>
      </c>
      <c r="AP18" s="7">
        <v>-2.5215434125625</v>
      </c>
      <c r="AQ18" s="7">
        <v>-3.9417110356801826</v>
      </c>
      <c r="AR18" s="7">
        <v>0.20915226546866877</v>
      </c>
      <c r="AS18" s="7">
        <v>0.21935218452365041</v>
      </c>
    </row>
    <row r="19" spans="1:45" x14ac:dyDescent="0.25">
      <c r="A19" t="str">
        <v>HIV/AIDS</v>
      </c>
      <c r="B19" s="16" t="s">
        <v>930</v>
      </c>
      <c r="C19" s="16" t="b">
        <v>0</v>
      </c>
      <c r="D19" s="16" t="s">
        <v>897</v>
      </c>
      <c r="E19" s="16"/>
      <c r="F19" s="16"/>
      <c r="G19" s="16" t="s">
        <v>898</v>
      </c>
      <c r="H19" s="16"/>
      <c r="I19" s="16" t="str" cm="1">
        <f t="array" ref="I19">IF($H19&lt;&gt;TRUE,"",IFERROR(Base_Period_Delta_Candidate(),""))</f>
        <v/>
      </c>
      <c r="J19" t="str" cm="1">
        <f t="array" ref="J19">IF(OR($B19&lt;&gt;"Predictor (x)",$D19&lt;&gt;"Categorical"),"",_xlfn.LET(_xlpm.col,INDEX(Source_Data,0,ROW()-3),_xlpm.x,IF(_xlpm.col="","",_xlpm.col),IFERROR(ROWS(_xlfn.UNIQUE(_xlfn._xlws.FILTER(_xlpm.x,(_xlpm.x&lt;&gt;"")*Sample_Include()))),0)))</f>
        <v/>
      </c>
      <c r="K19" t="str" cm="1">
        <f t="array" ref="K19">IF(OR($B19&lt;&gt;"Predictor (x)",$D19&lt;&gt;"Categorical"),"",IF($E19&lt;&gt;"",$E19,_xlfn.LET(_xlpm.col,INDEX(Source_Data,0,ROW()-3),_xlpm.x,IF(_xlpm.col="","",_xlpm.col),IFERROR(INDEX(_xlfn._xlws.SORT(_xlfn.UNIQUE(_xlfn._xlws.FILTER(_xlpm.x,(_xlpm.x&lt;&gt;"")*Sample_Include()))),1,1),""))))</f>
        <v/>
      </c>
      <c r="M19" t="str">
        <v>Adult Mortality</v>
      </c>
      <c r="N19" s="14">
        <v>-0.68778484948623098</v>
      </c>
      <c r="O19" s="14">
        <v>-0.63159458692052806</v>
      </c>
      <c r="P19" s="14">
        <v>1.2668069919477518</v>
      </c>
      <c r="Q19" s="14">
        <v>2.0091873499979487</v>
      </c>
      <c r="R19" s="14">
        <v>1.2817774355617291</v>
      </c>
      <c r="S19" s="14">
        <v>0.78016664379940326</v>
      </c>
      <c r="U19" s="4" t="s">
        <v>696</v>
      </c>
      <c r="AD19" t="str">
        <v>Year: 2007</v>
      </c>
      <c r="AE19" s="17" cm="1">
        <f t="array" ref="AE19">IF(ROW()-12&lt;=IFERROR(ROWS(_xlfn.ANCHORARRAY($AF$13)),0),INDEX(_xlfn.ANCHORARRAY($AF$13),ROW()-12),"")</f>
        <v>6.2852538275584208E-2</v>
      </c>
      <c r="AF19" s="7">
        <v>6.2852538275584208E-2</v>
      </c>
      <c r="AH19" t="str">
        <v>Albania</v>
      </c>
      <c r="AI19">
        <v>77.8</v>
      </c>
      <c r="AJ19" s="7">
        <v>75.33170879583588</v>
      </c>
      <c r="AK19" s="7">
        <v>2.4682912041641174</v>
      </c>
      <c r="AL19" s="7">
        <v>2.4856479871055295</v>
      </c>
      <c r="AM19" s="7">
        <v>6.9828000712295083E-3</v>
      </c>
      <c r="AN19" s="7">
        <v>0.49588394346942388</v>
      </c>
      <c r="AO19" s="7">
        <v>8.6457551799976455E-5</v>
      </c>
      <c r="AP19" s="7">
        <v>-2.5215434125625</v>
      </c>
      <c r="AQ19" s="7">
        <v>-3.8896941800806153</v>
      </c>
      <c r="AR19" s="7">
        <v>0.70419027504604459</v>
      </c>
      <c r="AS19" s="7">
        <v>2.4856479871055295</v>
      </c>
    </row>
    <row r="20" spans="1:45" x14ac:dyDescent="0.25">
      <c r="A20" t="str">
        <v>GDP</v>
      </c>
      <c r="B20" s="16" t="s">
        <v>930</v>
      </c>
      <c r="C20" s="16" t="b">
        <v>1</v>
      </c>
      <c r="D20" s="16" t="s">
        <v>897</v>
      </c>
      <c r="E20" s="16"/>
      <c r="F20" s="16"/>
      <c r="G20" s="16" t="s">
        <v>898</v>
      </c>
      <c r="H20" s="16"/>
      <c r="I20" s="16" t="str" cm="1">
        <f t="array" ref="I20">IF($H20&lt;&gt;TRUE,"",IFERROR(Base_Period_Delta_Candidate(),""))</f>
        <v/>
      </c>
      <c r="J20" t="str" cm="1">
        <f t="array" ref="J20">IF(OR($B20&lt;&gt;"Predictor (x)",$D20&lt;&gt;"Categorical"),"",_xlfn.LET(_xlpm.col,INDEX(Source_Data,0,ROW()-3),_xlpm.x,IF(_xlpm.col="","",_xlpm.col),IFERROR(ROWS(_xlfn.UNIQUE(_xlfn._xlws.FILTER(_xlpm.x,(_xlpm.x&lt;&gt;"")*Sample_Include()))),0)))</f>
        <v/>
      </c>
      <c r="K20" t="str" cm="1">
        <f t="array" ref="K20">IF(OR($B20&lt;&gt;"Predictor (x)",$D20&lt;&gt;"Categorical"),"",IF($E20&lt;&gt;"",$E20,_xlfn.LET(_xlpm.col,INDEX(Source_Data,0,ROW()-3),_xlpm.x,IF(_xlpm.col="","",_xlpm.col),IFERROR(INDEX(_xlfn._xlws.SORT(_xlfn.UNIQUE(_xlfn._xlws.FILTER(_xlpm.x,(_xlpm.x&lt;&gt;"")*Sample_Include()))),1,1),""))))</f>
        <v/>
      </c>
      <c r="M20" t="str">
        <v>GDP</v>
      </c>
      <c r="N20" s="14">
        <v>0.46124991807901367</v>
      </c>
      <c r="O20" s="14">
        <v>0.6419508327759661</v>
      </c>
      <c r="P20" s="14">
        <v>3.2006525293389507</v>
      </c>
      <c r="Q20" s="14">
        <v>12.285145923768724</v>
      </c>
      <c r="R20" s="14">
        <v>1.4270286253078881</v>
      </c>
      <c r="S20" s="14">
        <v>0.70075679090476917</v>
      </c>
      <c r="U20" s="3"/>
      <c r="V20" s="3" t="s">
        <v>80</v>
      </c>
      <c r="W20" s="3" t="s">
        <v>697</v>
      </c>
      <c r="X20" s="3" t="s">
        <v>698</v>
      </c>
      <c r="Y20" s="3" t="s">
        <v>699</v>
      </c>
      <c r="Z20" s="3" t="s">
        <v>700</v>
      </c>
      <c r="AA20" s="3" t="s">
        <v>701</v>
      </c>
      <c r="AB20" s="3" t="s">
        <v>702</v>
      </c>
      <c r="AD20" t="str">
        <v>Year: 2008</v>
      </c>
      <c r="AE20" s="17" cm="1">
        <f t="array" ref="AE20">IF(ROW()-12&lt;=IFERROR(ROWS(_xlfn.ANCHORARRAY($AF$13)),0),INDEX(_xlfn.ANCHORARRAY($AF$13),ROW()-12),"")</f>
        <v>6.2852538275584208E-2</v>
      </c>
      <c r="AF20" s="7">
        <v>6.2852538275584208E-2</v>
      </c>
      <c r="AH20" t="str">
        <v>Albania</v>
      </c>
      <c r="AI20">
        <v>77.5</v>
      </c>
      <c r="AJ20" s="7">
        <v>77.245574798325492</v>
      </c>
      <c r="AK20" s="7">
        <v>0.25442520167450766</v>
      </c>
      <c r="AL20" s="7">
        <v>0.25632907728269366</v>
      </c>
      <c r="AM20" s="7">
        <v>7.4274663973697636E-3</v>
      </c>
      <c r="AN20" s="7">
        <v>5.1125908320039694E-2</v>
      </c>
      <c r="AO20" s="7">
        <v>9.7798123212563415E-7</v>
      </c>
      <c r="AP20" s="7">
        <v>-2.4546665872043412</v>
      </c>
      <c r="AQ20" s="7">
        <v>-3.8834865943835624</v>
      </c>
      <c r="AR20" s="7">
        <v>0.22611038967734254</v>
      </c>
      <c r="AS20" s="7">
        <v>0.25632907728269366</v>
      </c>
    </row>
    <row r="21" spans="1:45" x14ac:dyDescent="0.25">
      <c r="A21" t="str">
        <v>Population</v>
      </c>
      <c r="B21" s="16" t="s">
        <v>1019</v>
      </c>
      <c r="C21" s="16" t="b">
        <v>0</v>
      </c>
      <c r="D21" s="16" t="s">
        <v>897</v>
      </c>
      <c r="E21" s="16"/>
      <c r="F21" s="16"/>
      <c r="G21" s="16" t="s">
        <v>898</v>
      </c>
      <c r="H21" s="16"/>
      <c r="I21" s="16" t="str" cm="1">
        <f t="array" ref="I21">IF($H21&lt;&gt;TRUE,"",IFERROR(Base_Period_Delta_Candidate(),""))</f>
        <v/>
      </c>
      <c r="J21" t="str" cm="1">
        <f t="array" ref="J21">IF(OR($B21&lt;&gt;"Predictor (x)",$D21&lt;&gt;"Categorical"),"",_xlfn.LET(_xlpm.col,INDEX(Source_Data,0,ROW()-3),_xlpm.x,IF(_xlpm.col="","",_xlpm.col),IFERROR(ROWS(_xlfn.UNIQUE(_xlfn._xlws.FILTER(_xlpm.x,(_xlpm.x&lt;&gt;"")*Sample_Include()))),0)))</f>
        <v/>
      </c>
      <c r="K21" t="str" cm="1">
        <f t="array" ref="K21">IF(OR($B21&lt;&gt;"Predictor (x)",$D21&lt;&gt;"Categorical"),"",IF($E21&lt;&gt;"",$E21,_xlfn.LET(_xlpm.col,INDEX(Source_Data,0,ROW()-3),_xlpm.x,IF(_xlpm.col="","",_xlpm.col),IFERROR(INDEX(_xlfn._xlws.SORT(_xlfn.UNIQUE(_xlfn._xlws.FILTER(_xlpm.x,(_xlpm.x&lt;&gt;"")*Sample_Include()))),1,1),""))))</f>
        <v/>
      </c>
      <c r="M21" t="str">
        <v>Schooling</v>
      </c>
      <c r="N21" s="14">
        <v>0.75529254939166846</v>
      </c>
      <c r="O21" s="14">
        <v>0.82029148572612443</v>
      </c>
      <c r="P21" s="14">
        <v>-0.51363634704319339</v>
      </c>
      <c r="Q21" s="14">
        <v>0.50258099036522497</v>
      </c>
      <c r="R21" s="14">
        <v>1.7571441519549245</v>
      </c>
      <c r="S21" s="14">
        <v>0.56910527169182001</v>
      </c>
      <c r="U21" t="str" cm="1">
        <f t="array" ref="U21:U40">IF(Zero_Predictors_Selected(),IF(AND(Allow_Intercept,Intercept_Only_N()&gt;=1),"Intercept",NA()),IF(Allow_Intercept,_xlfn.VSTACK("Intercept",TRANSPOSE(Constructed_Column_Names())),_xlfn.VSTACK("",TRANSPOSE(Constructed_Column_Names()))))</f>
        <v>Intercept</v>
      </c>
      <c r="V21" s="7" cm="1">
        <f t="array" ref="V21:V40">IF(Zero_Predictors_Selected(),IF(AND(Allow_Intercept,Intercept_Only_N()&gt;=1),Intercept_Only_Point(),NA()),IF(Allow_Intercept,Coefficients(X_s(),Response_Column(),Allow_Intercept,Sample_Include()),_xlfn.VSTACK("",Coefficients(X_s(),Response_Column(),Allow_Intercept,Sample_Include()))))</f>
        <v>58.740678193445859</v>
      </c>
      <c r="W21" s="7" cm="1">
        <f t="array" ref="W21:W40">IF(Zero_Predictors_Selected(),IF(AND(Allow_Intercept,Intercept_Only_N()&gt;=2),Intercept_Only_SE(),NA()),IF(Allow_Intercept,SE_Coefficients(X_s(),Response_Column(),Allow_Intercept,Sample_Include()),_xlfn.VSTACK("",SE_Coefficients(X_s(),Response_Column(),Allow_Intercept,Sample_Include()))))</f>
        <v>0.74856078968566686</v>
      </c>
      <c r="X21" s="7" cm="1">
        <f t="array" ref="X21:X40">IF(Zero_Predictors_Selected(),IF(AND(Allow_Intercept,Intercept_Only_N()&gt;=2),Intercept_Only_Point()/Intercept_Only_SE(),NA()),IF(Allow_Intercept,T_Statistics(X_s(),Response_Column(),Allow_Intercept,Sample_Include()),_xlfn.VSTACK("",T_Statistics(X_s(),Response_Column(),Allow_Intercept,Sample_Include()))))</f>
        <v>78.471486889010109</v>
      </c>
      <c r="Y21" s="20" cm="1">
        <f t="array" ref="Y21:Y40">IF(Zero_Predictors_Selected(),IF(AND(Allow_Intercept,Intercept_Only_N()&gt;=2),_xlfn.T.DIST.2T(ABS(Intercept_Only_Point()/Intercept_Only_SE()),Intercept_Only_DF()),NA()),IF(Allow_Intercept,P_Values(X_s(),Response_Column(),Allow_Intercept,Sample_Include()),_xlfn.VSTACK("",P_Values(X_s(),Response_Column(),Allow_Intercept,Sample_Include()))))</f>
        <v>0</v>
      </c>
      <c r="Z21" s="7" cm="1">
        <f t="array" ref="Z21:Z40">IF(Zero_Predictors_Selected(),IF(AND(Allow_Intercept,Intercept_Only_N()&gt;=2),Intercept_Only_Point()-_xlfn.T.INV.2T(alpha,Intercept_Only_DF())*Intercept_Only_SE(),NA()),IF(Allow_Intercept,Confidence_Interval_Lower(X_s(),Response_Column(),Allow_Intercept,Sample_Include()),_xlfn.VSTACK("",Confidence_Interval_Lower(X_s(),Response_Column(),Allow_Intercept,Sample_Include()))))</f>
        <v>57.272804377596046</v>
      </c>
      <c r="AA21" s="7" cm="1">
        <f t="array" ref="AA21:AA40">IF(Zero_Predictors_Selected(),IF(AND(Allow_Intercept,Intercept_Only_N()&gt;=2),Intercept_Only_Point()+_xlfn.T.INV.2T(alpha,Intercept_Only_DF())*Intercept_Only_SE(),NA()),IF(Allow_Intercept,Confidence_Interval_Upper(X_s(),Response_Column(),Allow_Intercept,Sample_Include()),_xlfn.VSTACK("",Confidence_Interval_Upper(X_s(),Response_Column(),Allow_Intercept,Sample_Include()))))</f>
        <v>60.208552009295673</v>
      </c>
      <c r="AB21" s="7" t="str" cm="1">
        <f t="array" ref="AB21:AB40">IF(Zero_Predictors_Selected(),IF(Allow_Intercept,"",NA()),_xlfn.VSTACK("",Beta_Weights(X_s(),Response_Column(),Allow_Intercept,Sample_Include())))</f>
        <v/>
      </c>
      <c r="AD21" t="str">
        <v>Year: 2009</v>
      </c>
      <c r="AE21" s="17" cm="1">
        <f t="array" ref="AE21">IF(ROW()-12&lt;=IFERROR(ROWS(_xlfn.ANCHORARRAY($AF$13)),0),INDEX(_xlfn.ANCHORARRAY($AF$13),ROW()-12),"")</f>
        <v>6.2852538275584208E-2</v>
      </c>
      <c r="AF21" s="7">
        <v>6.2852538275584208E-2</v>
      </c>
      <c r="AH21" t="str">
        <v>Albania</v>
      </c>
      <c r="AI21">
        <v>77.2</v>
      </c>
      <c r="AJ21" s="7">
        <v>74.645645152998938</v>
      </c>
      <c r="AK21" s="7">
        <v>2.5543548470010649</v>
      </c>
      <c r="AL21" s="7">
        <v>2.5721811623239552</v>
      </c>
      <c r="AM21" s="7">
        <v>6.9304276012908655E-3</v>
      </c>
      <c r="AN21" s="7">
        <v>0.51316074511134113</v>
      </c>
      <c r="AO21" s="7">
        <v>9.18876646914482E-5</v>
      </c>
      <c r="AP21" s="7">
        <v>-2.4546665872043412</v>
      </c>
      <c r="AQ21" s="7">
        <v>-3.8434375181030034</v>
      </c>
      <c r="AR21" s="7">
        <v>0.71635238891996522</v>
      </c>
      <c r="AS21" s="7">
        <v>2.5721811623239552</v>
      </c>
    </row>
    <row r="22" spans="1:45" x14ac:dyDescent="0.25">
      <c r="A22" t="str">
        <v>thinness 1-19 years</v>
      </c>
      <c r="B22" s="16" t="s">
        <v>930</v>
      </c>
      <c r="C22" s="16" t="b">
        <v>0</v>
      </c>
      <c r="D22" s="16" t="s">
        <v>897</v>
      </c>
      <c r="E22" s="16"/>
      <c r="F22" s="16"/>
      <c r="G22" s="16" t="s">
        <v>898</v>
      </c>
      <c r="H22" s="16"/>
      <c r="I22" s="16" t="str" cm="1">
        <f t="array" ref="I22">IF($H22&lt;&gt;TRUE,"",IFERROR(Base_Period_Delta_Candidate(),""))</f>
        <v/>
      </c>
      <c r="J22" t="str" cm="1">
        <f t="array" ref="J22">IF(OR($B22&lt;&gt;"Predictor (x)",$D22&lt;&gt;"Categorical"),"",_xlfn.LET(_xlpm.col,INDEX(Source_Data,0,ROW()-3),_xlpm.x,IF(_xlpm.col="","",_xlpm.col),IFERROR(ROWS(_xlfn.UNIQUE(_xlfn._xlws.FILTER(_xlpm.x,(_xlpm.x&lt;&gt;"")*Sample_Include()))),0)))</f>
        <v/>
      </c>
      <c r="K22" t="str" cm="1">
        <f t="array" ref="K22">IF(OR($B22&lt;&gt;"Predictor (x)",$D22&lt;&gt;"Categorical"),"",IF($E22&lt;&gt;"",$E22,_xlfn.LET(_xlpm.col,INDEX(Source_Data,0,ROW()-3),_xlpm.x,IF(_xlpm.col="","",_xlpm.col),IFERROR(INDEX(_xlfn._xlws.SORT(_xlfn.UNIQUE(_xlfn._xlws.FILTER(_xlpm.x,(_xlpm.x&lt;&gt;"")*Sample_Include()))),1,1),""))))</f>
        <v/>
      </c>
      <c r="N22" s="14"/>
      <c r="O22" s="14"/>
      <c r="P22" s="14"/>
      <c r="Q22" s="14"/>
      <c r="R22" s="14"/>
      <c r="S22" s="14"/>
      <c r="U22" t="str">
        <v>Year: 2001</v>
      </c>
      <c r="V22" s="7">
        <v>-0.35855834988227092</v>
      </c>
      <c r="W22" s="7">
        <v>0.56851402056590838</v>
      </c>
      <c r="X22" s="7">
        <v>-0.63069394405674628</v>
      </c>
      <c r="Y22" s="20">
        <v>0.52829919796586378</v>
      </c>
      <c r="Z22" s="7">
        <v>-1.473373413976963</v>
      </c>
      <c r="AA22" s="7">
        <v>0.75625671421242124</v>
      </c>
      <c r="AB22" s="7">
        <v>-9.0038640040869169E-3</v>
      </c>
      <c r="AD22" t="str">
        <v>Year: 2010</v>
      </c>
      <c r="AE22" s="17" cm="1">
        <f t="array" ref="AE22">IF(ROW()-12&lt;=IFERROR(ROWS(_xlfn.ANCHORARRAY($AF$13)),0),INDEX(_xlfn.ANCHORARRAY($AF$13),ROW()-12),"")</f>
        <v>6.2852538275584208E-2</v>
      </c>
      <c r="AF22" s="7">
        <v>6.2852538275584208E-2</v>
      </c>
      <c r="AH22" t="str">
        <v>Albania</v>
      </c>
      <c r="AI22">
        <v>76.900000000000006</v>
      </c>
      <c r="AJ22" s="7">
        <v>74.365106194134313</v>
      </c>
      <c r="AK22" s="7">
        <v>2.5348938058656927</v>
      </c>
      <c r="AL22" s="7">
        <v>2.5527654752125502</v>
      </c>
      <c r="AM22" s="7">
        <v>7.0009053006991947E-3</v>
      </c>
      <c r="AN22" s="7">
        <v>0.50926916323260385</v>
      </c>
      <c r="AO22" s="7">
        <v>9.142608328475442E-5</v>
      </c>
      <c r="AP22" s="7">
        <v>-2.415511308148985</v>
      </c>
      <c r="AQ22" s="7">
        <v>-3.7601703485974962</v>
      </c>
      <c r="AR22" s="7">
        <v>0.71363097132383757</v>
      </c>
      <c r="AS22" s="7">
        <v>2.5527654752125502</v>
      </c>
    </row>
    <row r="23" spans="1:45" x14ac:dyDescent="0.25">
      <c r="A23" t="str">
        <v>thinness 5-9 years</v>
      </c>
      <c r="B23" s="16" t="s">
        <v>930</v>
      </c>
      <c r="C23" s="16" t="b">
        <v>0</v>
      </c>
      <c r="D23" s="16" t="s">
        <v>897</v>
      </c>
      <c r="E23" s="16"/>
      <c r="F23" s="16"/>
      <c r="G23" s="16" t="s">
        <v>898</v>
      </c>
      <c r="H23" s="16"/>
      <c r="I23" s="16" t="str" cm="1">
        <f t="array" ref="I23">IF($H23&lt;&gt;TRUE,"",IFERROR(Base_Period_Delta_Candidate(),""))</f>
        <v/>
      </c>
      <c r="J23" t="str" cm="1">
        <f t="array" ref="J23">IF(OR($B23&lt;&gt;"Predictor (x)",$D23&lt;&gt;"Categorical"),"",_xlfn.LET(_xlpm.col,INDEX(Source_Data,0,ROW()-3),_xlpm.x,IF(_xlpm.col="","",_xlpm.col),IFERROR(ROWS(_xlfn.UNIQUE(_xlfn._xlws.FILTER(_xlpm.x,(_xlpm.x&lt;&gt;"")*Sample_Include()))),0)))</f>
        <v/>
      </c>
      <c r="K23" t="str" cm="1">
        <f t="array" ref="K23">IF(OR($B23&lt;&gt;"Predictor (x)",$D23&lt;&gt;"Categorical"),"",IF($E23&lt;&gt;"",$E23,_xlfn.LET(_xlpm.col,INDEX(Source_Data,0,ROW()-3),_xlpm.x,IF(_xlpm.col="","",_xlpm.col),IFERROR(INDEX(_xlfn._xlws.SORT(_xlfn.UNIQUE(_xlfn._xlws.FILTER(_xlpm.x,(_xlpm.x&lt;&gt;"")*Sample_Include()))),1,1),""))))</f>
        <v/>
      </c>
      <c r="N23" s="14"/>
      <c r="O23" s="14"/>
      <c r="P23" s="14"/>
      <c r="Q23" s="14"/>
      <c r="R23" s="14"/>
      <c r="S23" s="14"/>
      <c r="U23" t="str">
        <v>Year: 2002</v>
      </c>
      <c r="V23" s="7">
        <v>-0.49934792071754053</v>
      </c>
      <c r="W23" s="7">
        <v>0.5687696962801605</v>
      </c>
      <c r="X23" s="7">
        <v>-0.877943962175466</v>
      </c>
      <c r="Y23" s="20">
        <v>0.38005979659628608</v>
      </c>
      <c r="Z23" s="7">
        <v>-1.6146643464804771</v>
      </c>
      <c r="AA23" s="7">
        <v>0.61596850504539613</v>
      </c>
      <c r="AB23" s="7">
        <v>-1.2539272256079235E-2</v>
      </c>
      <c r="AD23" t="str">
        <v>Year: 2011</v>
      </c>
      <c r="AE23" s="17" cm="1">
        <f t="array" ref="AE23">IF(ROW()-12&lt;=IFERROR(ROWS(_xlfn.ANCHORARRAY($AF$13)),0),INDEX(_xlfn.ANCHORARRAY($AF$13),ROW()-12),"")</f>
        <v>6.2852538275584208E-2</v>
      </c>
      <c r="AF23" s="7">
        <v>6.2852538275584208E-2</v>
      </c>
      <c r="AH23" t="str">
        <v>Albania</v>
      </c>
      <c r="AI23">
        <v>76.599999999999994</v>
      </c>
      <c r="AJ23" s="7">
        <v>73.185861061670181</v>
      </c>
      <c r="AK23" s="7">
        <v>3.4141389383298133</v>
      </c>
      <c r="AL23" s="7">
        <v>3.4374564626690032</v>
      </c>
      <c r="AM23" s="7">
        <v>6.7833657218410431E-3</v>
      </c>
      <c r="AN23" s="7">
        <v>0.68583751100910917</v>
      </c>
      <c r="AO23" s="7">
        <v>1.6062521484676171E-4</v>
      </c>
      <c r="AP23" s="7">
        <v>-2.3972436260348413</v>
      </c>
      <c r="AQ23" s="7">
        <v>-3.748335896374932</v>
      </c>
      <c r="AR23" s="7">
        <v>0.82815307220894208</v>
      </c>
      <c r="AS23" s="7">
        <v>3.4374564626690032</v>
      </c>
    </row>
    <row r="24" spans="1:45" x14ac:dyDescent="0.25">
      <c r="A24" t="str">
        <v>Income composition of resources</v>
      </c>
      <c r="B24" s="16" t="s">
        <v>930</v>
      </c>
      <c r="C24" s="16" t="b">
        <v>0</v>
      </c>
      <c r="D24" s="16" t="s">
        <v>897</v>
      </c>
      <c r="E24" s="16"/>
      <c r="F24" s="16"/>
      <c r="G24" s="16" t="s">
        <v>898</v>
      </c>
      <c r="H24" s="16"/>
      <c r="I24" s="16" t="str" cm="1">
        <f t="array" ref="I24">IF($H24&lt;&gt;TRUE,"",IFERROR(Base_Period_Delta_Candidate(),""))</f>
        <v/>
      </c>
      <c r="J24" t="str" cm="1">
        <f t="array" ref="J24">IF(OR($B24&lt;&gt;"Predictor (x)",$D24&lt;&gt;"Categorical"),"",_xlfn.LET(_xlpm.col,INDEX(Source_Data,0,ROW()-3),_xlpm.x,IF(_xlpm.col="","",_xlpm.col),IFERROR(ROWS(_xlfn.UNIQUE(_xlfn._xlws.FILTER(_xlpm.x,(_xlpm.x&lt;&gt;"")*Sample_Include()))),0)))</f>
        <v/>
      </c>
      <c r="K24" t="str" cm="1">
        <f t="array" ref="K24">IF(OR($B24&lt;&gt;"Predictor (x)",$D24&lt;&gt;"Categorical"),"",IF($E24&lt;&gt;"",$E24,_xlfn.LET(_xlpm.col,INDEX(Source_Data,0,ROW()-3),_xlpm.x,IF(_xlpm.col="","",_xlpm.col),IFERROR(INDEX(_xlfn._xlws.SORT(_xlfn.UNIQUE(_xlfn._xlws.FILTER(_xlpm.x,(_xlpm.x&lt;&gt;"")*Sample_Include()))),1,1),""))))</f>
        <v/>
      </c>
      <c r="N24" s="14"/>
      <c r="O24" s="14"/>
      <c r="P24" s="14"/>
      <c r="Q24" s="14"/>
      <c r="R24" s="14"/>
      <c r="S24" s="14"/>
      <c r="U24" t="str">
        <v>Year: 2003</v>
      </c>
      <c r="V24" s="7">
        <v>-0.91605796616262136</v>
      </c>
      <c r="W24" s="7">
        <v>0.56905562624855344</v>
      </c>
      <c r="X24" s="7">
        <v>-1.6097863265172312</v>
      </c>
      <c r="Y24" s="20">
        <v>0.10757271052600707</v>
      </c>
      <c r="Z24" s="7">
        <v>-2.0319350800080143</v>
      </c>
      <c r="AA24" s="7">
        <v>0.19981914768277154</v>
      </c>
      <c r="AB24" s="7">
        <v>-2.3003400561991839E-2</v>
      </c>
      <c r="AD24" t="str">
        <v>Year: 2012</v>
      </c>
      <c r="AE24" s="17" cm="1">
        <f t="array" ref="AE24">IF(ROW()-12&lt;=IFERROR(ROWS(_xlfn.ANCHORARRAY($AF$13)),0),INDEX(_xlfn.ANCHORARRAY($AF$13),ROW()-12),"")</f>
        <v>6.2046736502820304E-2</v>
      </c>
      <c r="AF24" s="7">
        <v>6.2046736502820304E-2</v>
      </c>
      <c r="AH24" t="str">
        <v>Albania</v>
      </c>
      <c r="AI24">
        <v>76.2</v>
      </c>
      <c r="AJ24" s="7">
        <v>71.773539501114286</v>
      </c>
      <c r="AK24" s="7">
        <v>4.4264604988857172</v>
      </c>
      <c r="AL24" s="7">
        <v>4.4567943619702808</v>
      </c>
      <c r="AM24" s="7">
        <v>6.8062065738104726E-3</v>
      </c>
      <c r="AN24" s="7">
        <v>0.88920445648710267</v>
      </c>
      <c r="AO24" s="7">
        <v>2.7092207596867557E-4</v>
      </c>
      <c r="AP24" s="7">
        <v>-2.3972436260348413</v>
      </c>
      <c r="AQ24" s="7">
        <v>-3.6851903110875375</v>
      </c>
      <c r="AR24" s="7">
        <v>0.94297638172284182</v>
      </c>
      <c r="AS24" s="7">
        <v>4.4567943619702808</v>
      </c>
    </row>
    <row r="25" spans="1:45" x14ac:dyDescent="0.25">
      <c r="A25" t="str">
        <v>Schooling</v>
      </c>
      <c r="B25" s="16" t="s">
        <v>930</v>
      </c>
      <c r="C25" s="16" t="b">
        <v>1</v>
      </c>
      <c r="D25" s="16" t="s">
        <v>897</v>
      </c>
      <c r="E25" s="16"/>
      <c r="F25" s="16"/>
      <c r="G25" s="16" t="s">
        <v>898</v>
      </c>
      <c r="H25" s="16"/>
      <c r="I25" s="16" t="str" cm="1">
        <f t="array" ref="I25">IF($H25&lt;&gt;TRUE,"",IFERROR(Base_Period_Delta_Candidate(),""))</f>
        <v/>
      </c>
      <c r="J25" t="str" cm="1">
        <f t="array" ref="J25">IF(OR($B25&lt;&gt;"Predictor (x)",$D25&lt;&gt;"Categorical"),"",_xlfn.LET(_xlpm.col,INDEX(Source_Data,0,ROW()-3),_xlpm.x,IF(_xlpm.col="","",_xlpm.col),IFERROR(ROWS(_xlfn.UNIQUE(_xlfn._xlws.FILTER(_xlpm.x,(_xlpm.x&lt;&gt;"")*Sample_Include()))),0)))</f>
        <v/>
      </c>
      <c r="K25" t="str" cm="1">
        <f t="array" ref="K25">IF(OR($B25&lt;&gt;"Predictor (x)",$D25&lt;&gt;"Categorical"),"",IF($E25&lt;&gt;"",$E25,_xlfn.LET(_xlpm.col,INDEX(Source_Data,0,ROW()-3),_xlpm.x,IF(_xlpm.col="","",_xlpm.col),IFERROR(INDEX(_xlfn._xlws.SORT(_xlfn.UNIQUE(_xlfn._xlws.FILTER(_xlpm.x,(_xlpm.x&lt;&gt;"")*Sample_Include()))),1,1),""))))</f>
        <v/>
      </c>
      <c r="N25" s="14"/>
      <c r="O25" s="14"/>
      <c r="P25" s="14"/>
      <c r="Q25" s="14"/>
      <c r="R25" s="14"/>
      <c r="S25" s="14"/>
      <c r="U25" t="str">
        <v>Year: 2004</v>
      </c>
      <c r="V25" s="7">
        <v>-0.42193984190106132</v>
      </c>
      <c r="W25" s="7">
        <v>0.56904205919007367</v>
      </c>
      <c r="X25" s="7">
        <v>-0.74149148571129309</v>
      </c>
      <c r="Y25" s="20">
        <v>0.45846621392304943</v>
      </c>
      <c r="Z25" s="7">
        <v>-1.5377903517215374</v>
      </c>
      <c r="AA25" s="7">
        <v>0.69391066791941469</v>
      </c>
      <c r="AB25" s="7">
        <v>-1.0627294986372023E-2</v>
      </c>
      <c r="AD25" t="str">
        <v>Year: 2013</v>
      </c>
      <c r="AE25" s="17" cm="1">
        <f t="array" ref="AE25">IF(ROW()-12&lt;=IFERROR(ROWS(_xlfn.ANCHORARRAY($AF$13)),0),INDEX(_xlfn.ANCHORARRAY($AF$13),ROW()-12),"")</f>
        <v>6.2046736502820304E-2</v>
      </c>
      <c r="AF25" s="7">
        <v>6.2046736502820304E-2</v>
      </c>
      <c r="AH25" t="str">
        <v>Albania</v>
      </c>
      <c r="AI25">
        <v>76.099999999999994</v>
      </c>
      <c r="AJ25" s="7">
        <v>71.663970337231831</v>
      </c>
      <c r="AK25" s="7">
        <v>4.4360296627681635</v>
      </c>
      <c r="AL25" s="7">
        <v>4.4660568433926624</v>
      </c>
      <c r="AM25" s="7">
        <v>6.7234210574196665E-3</v>
      </c>
      <c r="AN25" s="7">
        <v>0.89108961038518275</v>
      </c>
      <c r="AO25" s="7">
        <v>2.6874035056776287E-4</v>
      </c>
      <c r="AP25" s="7">
        <v>-2.3972436260348413</v>
      </c>
      <c r="AQ25" s="7">
        <v>-3.666045095717013</v>
      </c>
      <c r="AR25" s="7">
        <v>0.94397542890966324</v>
      </c>
      <c r="AS25" s="7">
        <v>4.4660568433926624</v>
      </c>
    </row>
    <row r="26" spans="1:45" x14ac:dyDescent="0.25">
      <c r="A26" t="str">
        <v>Full_Data</v>
      </c>
      <c r="B26" s="16" t="s">
        <v>1019</v>
      </c>
      <c r="C26" s="16" t="b">
        <v>0</v>
      </c>
      <c r="D26" s="16" t="s">
        <v>897</v>
      </c>
      <c r="E26" s="16"/>
      <c r="F26" s="16"/>
      <c r="G26" s="16" t="s">
        <v>898</v>
      </c>
      <c r="H26" s="16"/>
      <c r="I26" s="16" t="str" cm="1">
        <f t="array" ref="I26">IF($H26&lt;&gt;TRUE,"",IFERROR(Base_Period_Delta_Candidate(),""))</f>
        <v/>
      </c>
      <c r="J26" t="str" cm="1">
        <f t="array" ref="J26">IF(OR($B26&lt;&gt;"Predictor (x)",$D26&lt;&gt;"Categorical"),"",_xlfn.LET(_xlpm.col,INDEX(Source_Data,0,ROW()-3),_xlpm.x,IF(_xlpm.col="","",_xlpm.col),IFERROR(ROWS(_xlfn.UNIQUE(_xlfn._xlws.FILTER(_xlpm.x,(_xlpm.x&lt;&gt;"")*Sample_Include()))),0)))</f>
        <v/>
      </c>
      <c r="K26" t="str" cm="1">
        <f t="array" ref="K26">IF(OR($B26&lt;&gt;"Predictor (x)",$D26&lt;&gt;"Categorical"),"",IF($E26&lt;&gt;"",$E26,_xlfn.LET(_xlpm.col,INDEX(Source_Data,0,ROW()-3),_xlpm.x,IF(_xlpm.col="","",_xlpm.col),IFERROR(INDEX(_xlfn._xlws.SORT(_xlfn.UNIQUE(_xlfn._xlws.FILTER(_xlpm.x,(_xlpm.x&lt;&gt;"")*Sample_Include()))),1,1),""))))</f>
        <v/>
      </c>
      <c r="N26" s="14"/>
      <c r="O26" s="14"/>
      <c r="P26" s="14"/>
      <c r="Q26" s="14"/>
      <c r="R26" s="14"/>
      <c r="S26" s="14"/>
      <c r="U26" t="str">
        <v>Year: 2005</v>
      </c>
      <c r="V26" s="7">
        <v>-0.73199404166180027</v>
      </c>
      <c r="W26" s="7">
        <v>0.56904568941950129</v>
      </c>
      <c r="X26" s="7">
        <v>-1.2863537239136755</v>
      </c>
      <c r="Y26" s="20">
        <v>0.19844059126718461</v>
      </c>
      <c r="Z26" s="7">
        <v>-1.8478516701008252</v>
      </c>
      <c r="AA26" s="7">
        <v>0.38386358677722465</v>
      </c>
      <c r="AB26" s="7">
        <v>-1.843655383183921E-2</v>
      </c>
      <c r="AD26" t="str">
        <v>Year: 2014</v>
      </c>
      <c r="AE26" s="17" cm="1">
        <f t="array" ref="AE26">IF(ROW()-12&lt;=IFERROR(ROWS(_xlfn.ANCHORARRAY($AF$13)),0),INDEX(_xlfn.ANCHORARRAY($AF$13),ROW()-12),"")</f>
        <v>6.2046736502820304E-2</v>
      </c>
      <c r="AF26" s="7">
        <v>6.2046736502820304E-2</v>
      </c>
      <c r="AH26" t="str">
        <v>Albania</v>
      </c>
      <c r="AI26">
        <v>75.3</v>
      </c>
      <c r="AJ26" s="7">
        <v>73.895469335691089</v>
      </c>
      <c r="AK26" s="7">
        <v>1.4045306643089077</v>
      </c>
      <c r="AL26" s="7">
        <v>1.4155858383793203</v>
      </c>
      <c r="AM26" s="7">
        <v>7.8096105306263604E-3</v>
      </c>
      <c r="AN26" s="7">
        <v>0.282290168789187</v>
      </c>
      <c r="AO26" s="7">
        <v>3.1361430998844958E-5</v>
      </c>
      <c r="AP26" s="7">
        <v>-2.3972436260348413</v>
      </c>
      <c r="AQ26" s="7">
        <v>-3.6656878032061249</v>
      </c>
      <c r="AR26" s="7">
        <v>0.53130986137016789</v>
      </c>
      <c r="AS26" s="7">
        <v>1.4155858383793203</v>
      </c>
    </row>
    <row r="27" spans="1:45" x14ac:dyDescent="0.25">
      <c r="N27" s="14"/>
      <c r="O27" s="14"/>
      <c r="P27" s="14"/>
      <c r="Q27" s="14"/>
      <c r="R27" s="14"/>
      <c r="S27" s="14"/>
      <c r="U27" t="str">
        <v>Year: 2006</v>
      </c>
      <c r="V27" s="7">
        <v>-0.42850832313976894</v>
      </c>
      <c r="W27" s="7">
        <v>0.56983284747851948</v>
      </c>
      <c r="X27" s="7">
        <v>-0.75198950891633543</v>
      </c>
      <c r="Y27" s="20">
        <v>0.45212925049415287</v>
      </c>
      <c r="Z27" s="7">
        <v>-1.5459095118609896</v>
      </c>
      <c r="AA27" s="7">
        <v>0.6888928655814518</v>
      </c>
      <c r="AB27" s="7">
        <v>-1.0792733707260969E-2</v>
      </c>
      <c r="AD27" t="str">
        <v>Year: 2015</v>
      </c>
      <c r="AE27" s="17" cm="1">
        <f t="array" ref="AE27">IF(ROW()-12&lt;=IFERROR(ROWS(_xlfn.ANCHORARRAY($AF$13)),0),INDEX(_xlfn.ANCHORARRAY($AF$13),ROW()-12),"")</f>
        <v>6.1643835616438353E-2</v>
      </c>
      <c r="AF27" s="7">
        <v>6.1643835616438353E-2</v>
      </c>
      <c r="AH27" t="str">
        <v>Albania</v>
      </c>
      <c r="AI27">
        <v>75.900000000000006</v>
      </c>
      <c r="AJ27" s="7">
        <v>72.618715693167985</v>
      </c>
      <c r="AK27" s="7">
        <v>3.2812843068320205</v>
      </c>
      <c r="AL27" s="7">
        <v>3.3060526415142375</v>
      </c>
      <c r="AM27" s="7">
        <v>7.4918149733007276E-3</v>
      </c>
      <c r="AN27" s="7">
        <v>0.65938467458420136</v>
      </c>
      <c r="AO27" s="7">
        <v>1.6409700265481968E-4</v>
      </c>
      <c r="AP27" s="7">
        <v>-2.3972436260348413</v>
      </c>
      <c r="AQ27" s="7">
        <v>-3.4397192555928755</v>
      </c>
      <c r="AR27" s="7">
        <v>0.81202504553997679</v>
      </c>
      <c r="AS27" s="7">
        <v>3.3060526415142375</v>
      </c>
    </row>
    <row r="28" spans="1:45" x14ac:dyDescent="0.25">
      <c r="A28" s="4" t="s">
        <v>1020</v>
      </c>
      <c r="N28" s="14"/>
      <c r="O28" s="14"/>
      <c r="P28" s="14"/>
      <c r="Q28" s="14"/>
      <c r="R28" s="14"/>
      <c r="S28" s="14"/>
      <c r="U28" t="str">
        <v>Year: 2007</v>
      </c>
      <c r="V28" s="7">
        <v>-0.54835534926481244</v>
      </c>
      <c r="W28" s="7">
        <v>0.57038464830858215</v>
      </c>
      <c r="X28" s="7">
        <v>-0.96137816978578339</v>
      </c>
      <c r="Y28" s="20">
        <v>0.33645646404075247</v>
      </c>
      <c r="Z28" s="7">
        <v>-1.6668385796868193</v>
      </c>
      <c r="AA28" s="7">
        <v>0.57012788115719426</v>
      </c>
      <c r="AB28" s="7">
        <v>-1.3811291267817015E-2</v>
      </c>
      <c r="AD28" t="str">
        <v>Status: Developing</v>
      </c>
      <c r="AE28" s="17" cm="1">
        <f t="array" ref="AE28">IF(ROW()-12&lt;=IFERROR(ROWS(_xlfn.ANCHORARRAY($AF$13)),0),INDEX(_xlfn.ANCHORARRAY($AF$13),ROW()-12),"")</f>
        <v>0.81950040290088633</v>
      </c>
      <c r="AF28" s="7">
        <v>0.81950040290088633</v>
      </c>
      <c r="AH28" t="str">
        <v>Albania</v>
      </c>
      <c r="AI28">
        <v>74.2</v>
      </c>
      <c r="AJ28" s="7">
        <v>69.541361854651086</v>
      </c>
      <c r="AK28" s="7">
        <v>4.6586381453489167</v>
      </c>
      <c r="AL28" s="7">
        <v>4.6904992705326185</v>
      </c>
      <c r="AM28" s="7">
        <v>6.7926937722525135E-3</v>
      </c>
      <c r="AN28" s="7">
        <v>0.93583883133460444</v>
      </c>
      <c r="AO28" s="7">
        <v>2.9948443662959612E-4</v>
      </c>
      <c r="AP28" s="7">
        <v>-2.3161891158547134</v>
      </c>
      <c r="AQ28" s="7">
        <v>-3.4095940216492417</v>
      </c>
      <c r="AR28" s="7">
        <v>0.96738763240730152</v>
      </c>
      <c r="AS28" s="7">
        <v>4.6904992705326185</v>
      </c>
    </row>
    <row r="29" spans="1:45" x14ac:dyDescent="0.25">
      <c r="A29" s="3" t="s">
        <v>1021</v>
      </c>
      <c r="B29" cm="1">
        <f t="array" ref="B29">IFERROR(Base_Period_Delta_Candidate(),"")</f>
        <v>1</v>
      </c>
      <c r="J29" s="3" t="s">
        <v>1023</v>
      </c>
      <c r="K29" s="3" t="s">
        <v>1024</v>
      </c>
      <c r="N29" s="14"/>
      <c r="O29" s="14"/>
      <c r="P29" s="14"/>
      <c r="Q29" s="14"/>
      <c r="R29" s="14"/>
      <c r="S29" s="14"/>
      <c r="U29" t="str">
        <v>Year: 2008</v>
      </c>
      <c r="V29" s="7">
        <v>-9.2288807956203908E-2</v>
      </c>
      <c r="W29" s="7">
        <v>0.57172191139295359</v>
      </c>
      <c r="X29" s="7">
        <v>-0.16142254847527146</v>
      </c>
      <c r="Y29" s="20">
        <v>0.8717738532900432</v>
      </c>
      <c r="Z29" s="7">
        <v>-1.2133943150102469</v>
      </c>
      <c r="AA29" s="7">
        <v>1.0288166990978391</v>
      </c>
      <c r="AB29" s="7">
        <v>-2.3244554997989375E-3</v>
      </c>
      <c r="AD29" t="str">
        <v>Adult Mortality</v>
      </c>
      <c r="AE29" s="17" cm="1">
        <f t="array" ref="AE29">IF(ROW()-12&lt;=IFERROR(ROWS(_xlfn.ANCHORARRAY($AF$13)),0),INDEX(_xlfn.ANCHORARRAY($AF$13),ROW()-12),"")</f>
        <v>161.90491539081387</v>
      </c>
      <c r="AF29" s="7">
        <v>161.90491539081387</v>
      </c>
      <c r="AH29" t="str">
        <v>Albania</v>
      </c>
      <c r="AI29">
        <v>73.5</v>
      </c>
      <c r="AJ29" s="7">
        <v>71.119535533473851</v>
      </c>
      <c r="AK29" s="7">
        <v>2.3804644665261492</v>
      </c>
      <c r="AL29" s="7">
        <v>2.3983550213995759</v>
      </c>
      <c r="AM29" s="7">
        <v>7.4595106703537976E-3</v>
      </c>
      <c r="AN29" s="7">
        <v>0.47835423480638278</v>
      </c>
      <c r="AO29" s="7">
        <v>8.5986715015853843E-5</v>
      </c>
      <c r="AP29" s="7">
        <v>-2.3016707490405355</v>
      </c>
      <c r="AQ29" s="7">
        <v>-3.4054857670738552</v>
      </c>
      <c r="AR29" s="7">
        <v>0.69163157447183021</v>
      </c>
      <c r="AS29" s="7">
        <v>2.3983550213995759</v>
      </c>
    </row>
    <row r="30" spans="1:45" x14ac:dyDescent="0.25">
      <c r="A30" s="3" t="s">
        <v>1022</v>
      </c>
      <c r="B30" cm="1">
        <f t="array" ref="B30">_xlfn.LET(_xlpm.n_c,COLUMNS(Source_Data),_xlpm.p,IFERROR(_xlfn.XMATCH(TRUE,_xlfn.TAKE(Spec_Sequence,_xlpm.n_c),0),0),IF(_xlpm.p=0,"",_xlfn.LET(_xlpm.v,INDEX(_xlfn.TAKE(Spec_Base_Period_Delta,_xlpm.n_c),_xlpm.p),IF(ISNUMBER(_xlpm.v),_xlpm.v,"(not set)"))))</f>
        <v>1</v>
      </c>
      <c r="J30" cm="1">
        <f t="array" ref="J30:K30">IFERROR(Sequence_Delta_Spectrum(),"")</f>
        <v>1</v>
      </c>
      <c r="K30">
        <v>2745</v>
      </c>
      <c r="N30" s="14"/>
      <c r="O30" s="14"/>
      <c r="P30" s="14"/>
      <c r="Q30" s="14"/>
      <c r="R30" s="14"/>
      <c r="S30" s="14"/>
      <c r="U30" t="str">
        <v>Year: 2009</v>
      </c>
      <c r="V30" s="7">
        <v>8.4779905829590607E-2</v>
      </c>
      <c r="W30" s="7">
        <v>0.57087597806364032</v>
      </c>
      <c r="X30" s="7">
        <v>0.14850844857258905</v>
      </c>
      <c r="Y30" s="20">
        <v>0.88195368091520743</v>
      </c>
      <c r="Z30" s="7">
        <v>-1.0346667868687405</v>
      </c>
      <c r="AA30" s="7">
        <v>1.2042265985279217</v>
      </c>
      <c r="AB30" s="7">
        <v>2.1353306293819185E-3</v>
      </c>
      <c r="AD30" t="str">
        <v>GDP</v>
      </c>
      <c r="AE30" s="17" cm="1">
        <f t="array" ref="AE30">IF(ROW()-12&lt;=IFERROR(ROWS(_xlfn.ANCHORARRAY($AF$13)),0),INDEX(_xlfn.ANCHORARRAY($AF$13),ROW()-12),"")</f>
        <v>7502.9094349900961</v>
      </c>
      <c r="AF30" s="7">
        <v>7502.9094349900961</v>
      </c>
      <c r="AH30" t="str">
        <v>Albania</v>
      </c>
      <c r="AI30">
        <v>73</v>
      </c>
      <c r="AJ30" s="7">
        <v>71.627561068428037</v>
      </c>
      <c r="AK30" s="7">
        <v>1.3724389315719634</v>
      </c>
      <c r="AL30" s="7">
        <v>1.382957703199031</v>
      </c>
      <c r="AM30" s="7">
        <v>7.6059966279054259E-3</v>
      </c>
      <c r="AN30" s="7">
        <v>0.27581189965422437</v>
      </c>
      <c r="AO30" s="7">
        <v>2.9151976184148692E-5</v>
      </c>
      <c r="AP30" s="7">
        <v>-2.3016707490405355</v>
      </c>
      <c r="AQ30" s="7">
        <v>-3.4018457612408515</v>
      </c>
      <c r="AR30" s="7">
        <v>0.52517796950578988</v>
      </c>
      <c r="AS30" s="7">
        <v>1.382957703199031</v>
      </c>
    </row>
    <row r="31" spans="1:45" x14ac:dyDescent="0.25">
      <c r="A31" t="str" cm="1">
        <f t="array" ref="A31">_xlfn.LET(_xlpm.d,Sequence_Deltas(),_xlpm.v,$B$30,IF(OR(COUNT(_xlpm.d)=0,NOT(ISNUMBER(_xlpm.v))),"",IF(SUM(--(_xlpm.d&lt;&gt;_xlpm.v))&gt;0,"Sequence is not evenly spaced: spacings besides Δ exist — Difference_By / Lag_By return #N/A at gap rows.","")))</f>
        <v/>
      </c>
      <c r="N31" s="14"/>
      <c r="O31" s="14"/>
      <c r="P31" s="14"/>
      <c r="Q31" s="14"/>
      <c r="R31" s="14"/>
      <c r="S31" s="14"/>
      <c r="U31" t="str">
        <v>Year: 2010</v>
      </c>
      <c r="V31" s="7">
        <v>-1.6881622711583874E-2</v>
      </c>
      <c r="W31" s="7">
        <v>0.57153215620825992</v>
      </c>
      <c r="X31" s="7">
        <v>-2.9537485385918338E-2</v>
      </c>
      <c r="Y31" s="20">
        <v>0.97643831700729544</v>
      </c>
      <c r="Z31" s="7">
        <v>-1.1376150335098898</v>
      </c>
      <c r="AA31" s="7">
        <v>1.1038517880867222</v>
      </c>
      <c r="AB31" s="7">
        <v>-4.2519327778178258E-4</v>
      </c>
      <c r="AD31" t="str">
        <v>Schooling</v>
      </c>
      <c r="AE31" s="17" cm="1">
        <f t="array" ref="AE31">IF(ROW()-12&lt;=IFERROR(ROWS(_xlfn.ANCHORARRAY($AF$13)),0),INDEX(_xlfn.ANCHORARRAY($AF$13),ROW()-12),"")</f>
        <v>12.091337630942773</v>
      </c>
      <c r="AF31" s="7">
        <v>12.091337630942773</v>
      </c>
      <c r="AH31" t="str">
        <v>Albania</v>
      </c>
      <c r="AI31">
        <v>72.8</v>
      </c>
      <c r="AJ31" s="7">
        <v>70.694020489124</v>
      </c>
      <c r="AK31" s="7">
        <v>2.1059795108759971</v>
      </c>
      <c r="AL31" s="7">
        <v>2.1216502693913561</v>
      </c>
      <c r="AM31" s="7">
        <v>7.3861176563536452E-3</v>
      </c>
      <c r="AN31" s="7">
        <v>0.42318084878843298</v>
      </c>
      <c r="AO31" s="7">
        <v>6.6628170984590649E-5</v>
      </c>
      <c r="AP31" s="7">
        <v>-2.2740105780878013</v>
      </c>
      <c r="AQ31" s="7">
        <v>-3.3885744388151551</v>
      </c>
      <c r="AR31" s="7">
        <v>0.65052351901252037</v>
      </c>
      <c r="AS31" s="7">
        <v>2.1216502693913561</v>
      </c>
    </row>
    <row r="32" spans="1:45" x14ac:dyDescent="0.25">
      <c r="A32" t="str" cm="1">
        <f t="array" ref="A32">_xlfn.LET(_xlpm.d,Sequence_Deltas(),_xlpm.v,$B$30,IF(OR(COUNT(_xlpm.d)=0,NOT(ISNUMBER(_xlpm.v)),N(_xlpm.v)&lt;=0),"",IF(SUM(--(MOD(_xlpm.d,_xlpm.v)&lt;&gt;0))&gt;0,"Off-grid spacings: some gaps are not whole multiples of Δ — those observations never align with the Δ grid.","")))</f>
        <v/>
      </c>
      <c r="N32" s="14"/>
      <c r="O32" s="14"/>
      <c r="P32" s="14"/>
      <c r="Q32" s="14"/>
      <c r="R32" s="14"/>
      <c r="S32" s="14"/>
      <c r="U32" t="str">
        <v>Year: 2011</v>
      </c>
      <c r="V32" s="7">
        <v>-4.5005778713177381E-2</v>
      </c>
      <c r="W32" s="7">
        <v>0.57264326177329505</v>
      </c>
      <c r="X32" s="7">
        <v>-7.8593046871465358E-2</v>
      </c>
      <c r="Y32" s="20">
        <v>0.93736270507979347</v>
      </c>
      <c r="Z32" s="7">
        <v>-1.1679179875303392</v>
      </c>
      <c r="AA32" s="7">
        <v>1.0779064301039842</v>
      </c>
      <c r="AB32" s="7">
        <v>-1.1335494754924579E-3</v>
      </c>
      <c r="AE32" s="17" t="str" cm="1">
        <f t="array" ref="AE32">IF(ROW()-12&lt;=IFERROR(ROWS(_xlfn.ANCHORARRAY($AF$13)),0),INDEX(_xlfn.ANCHORARRAY($AF$13),ROW()-12),"")</f>
        <v/>
      </c>
      <c r="AH32" t="str">
        <v>Albania</v>
      </c>
      <c r="AI32">
        <v>73.3</v>
      </c>
      <c r="AJ32" s="7">
        <v>71.27992895857308</v>
      </c>
      <c r="AK32" s="7">
        <v>2.0200710414269167</v>
      </c>
      <c r="AL32" s="7">
        <v>2.0352664678613293</v>
      </c>
      <c r="AM32" s="7">
        <v>7.4660623924984026E-3</v>
      </c>
      <c r="AN32" s="7">
        <v>0.40593453091470133</v>
      </c>
      <c r="AO32" s="7">
        <v>6.1976671191752409E-5</v>
      </c>
      <c r="AP32" s="7">
        <v>-2.2740105780878013</v>
      </c>
      <c r="AQ32" s="7">
        <v>-3.3835342003951205</v>
      </c>
      <c r="AR32" s="7">
        <v>0.63712991682599662</v>
      </c>
      <c r="AS32" s="7">
        <v>2.0352664678613293</v>
      </c>
    </row>
    <row r="33" spans="1:45" x14ac:dyDescent="0.25">
      <c r="A33" t="str">
        <f>_xlfn.LET(_xlpm.d,Sequence_Deltas(),IF(COUNT(_xlpm.d)=0,"",IF(ISNA(_xlfn.MODE.SNGL(_xlpm.d)),"No repeated spacing — no natural base period (candidate falls back to the minimum). Review the spectrum and set Δ in spec column I.","")))</f>
        <v/>
      </c>
      <c r="N33" s="14"/>
      <c r="O33" s="14"/>
      <c r="P33" s="14"/>
      <c r="Q33" s="14"/>
      <c r="R33" s="14"/>
      <c r="S33" s="14"/>
      <c r="U33" t="str">
        <v>Year: 2012</v>
      </c>
      <c r="V33" s="7">
        <v>-0.17643373601738974</v>
      </c>
      <c r="W33" s="7">
        <v>0.57533327316121252</v>
      </c>
      <c r="X33" s="7">
        <v>-0.3066635361587226</v>
      </c>
      <c r="Y33" s="20">
        <v>0.75912541964631375</v>
      </c>
      <c r="Z33" s="7">
        <v>-1.3046208634985652</v>
      </c>
      <c r="AA33" s="7">
        <v>0.95175339146378568</v>
      </c>
      <c r="AB33" s="7">
        <v>-4.4171131494042037E-3</v>
      </c>
      <c r="AE33" s="17" t="str" cm="1">
        <f t="array" ref="AE33">IF(ROW()-12&lt;=IFERROR(ROWS(_xlfn.ANCHORARRAY($AF$13)),0),INDEX(_xlfn.ANCHORARRAY($AF$13),ROW()-12),"")</f>
        <v/>
      </c>
      <c r="AH33" t="str">
        <v>Albania</v>
      </c>
      <c r="AI33">
        <v>73.599999999999994</v>
      </c>
      <c r="AJ33" s="7">
        <v>71.305976013602901</v>
      </c>
      <c r="AK33" s="7">
        <v>2.294023986397093</v>
      </c>
      <c r="AL33" s="7">
        <v>2.3113809705139019</v>
      </c>
      <c r="AM33" s="7">
        <v>7.5093566738803708E-3</v>
      </c>
      <c r="AN33" s="7">
        <v>0.46099559983519511</v>
      </c>
      <c r="AO33" s="7">
        <v>8.0397006030591834E-5</v>
      </c>
      <c r="AP33" s="7">
        <v>-2.2740105780878013</v>
      </c>
      <c r="AQ33" s="7">
        <v>-3.3814488393728981</v>
      </c>
      <c r="AR33" s="7">
        <v>0.67896656753863449</v>
      </c>
      <c r="AS33" s="7">
        <v>2.3113809705139019</v>
      </c>
    </row>
    <row r="34" spans="1:45" x14ac:dyDescent="0.25">
      <c r="A34" t="str" cm="1">
        <f t="array" ref="A34">_xlfn.LET(_xlpm.d,Sequence_Deltas(),_xlpm.n,COUNT(_xlpm.d),_xlpm.cal,SUM(--((((_xlpm.d&gt;=28)*(_xlpm.d&lt;=31))+((_xlpm.d&gt;=90)*(_xlpm.d&lt;=92))+((_xlpm.d&gt;=365)*(_xlpm.d&lt;=366)))&gt;0)),IF(_xlpm.n=0,"",IF(_xlpm.cal*2&gt;_xlpm.n,"Calendar-day spacing (~28–31 / 90–92 / 365–366): do not set a day-count Δ — build an integer period index upstream (YEAR, or YEAR*12+MONTH) and flag that as the Sequence axis.","")))</f>
        <v/>
      </c>
      <c r="N34" s="14"/>
      <c r="O34" s="14"/>
      <c r="P34" s="14"/>
      <c r="Q34" s="14"/>
      <c r="R34" s="14"/>
      <c r="S34" s="14"/>
      <c r="U34" t="str">
        <v>Year: 2013</v>
      </c>
      <c r="V34" s="7">
        <v>3.0089025357550352E-2</v>
      </c>
      <c r="W34" s="7">
        <v>0.57521437324126068</v>
      </c>
      <c r="X34" s="7">
        <v>5.2309237663868649E-2</v>
      </c>
      <c r="Y34" s="20">
        <v>0.95828653646717354</v>
      </c>
      <c r="Z34" s="7">
        <v>-1.0978649479408136</v>
      </c>
      <c r="AA34" s="7">
        <v>1.1580429986559142</v>
      </c>
      <c r="AB34" s="7">
        <v>7.5329487749719595E-4</v>
      </c>
      <c r="AE34" s="17" t="str" cm="1">
        <f t="array" ref="AE34">IF(ROW()-12&lt;=IFERROR(ROWS(_xlfn.ANCHORARRAY($AF$13)),0),INDEX(_xlfn.ANCHORARRAY($AF$13),ROW()-12),"")</f>
        <v/>
      </c>
      <c r="AH34" t="str">
        <v>Albania</v>
      </c>
      <c r="AI34">
        <v>72.599999999999994</v>
      </c>
      <c r="AJ34" s="7">
        <v>71.892169846253935</v>
      </c>
      <c r="AK34" s="7">
        <v>0.70783015374605895</v>
      </c>
      <c r="AL34" s="7">
        <v>0.71324608811767443</v>
      </c>
      <c r="AM34" s="7">
        <v>7.5933600784388999E-3</v>
      </c>
      <c r="AN34" s="7">
        <v>0.14224803151537002</v>
      </c>
      <c r="AO34" s="7">
        <v>7.7411746899888767E-6</v>
      </c>
      <c r="AP34" s="7">
        <v>-2.2355272324632822</v>
      </c>
      <c r="AQ34" s="7">
        <v>-3.2699844069385366</v>
      </c>
      <c r="AR34" s="7">
        <v>0.37715783369216926</v>
      </c>
      <c r="AS34" s="7">
        <v>0.71324608811767443</v>
      </c>
    </row>
    <row r="35" spans="1:45" x14ac:dyDescent="0.25">
      <c r="N35" s="14"/>
      <c r="O35" s="14"/>
      <c r="P35" s="14"/>
      <c r="Q35" s="14"/>
      <c r="R35" s="14"/>
      <c r="S35" s="14"/>
      <c r="U35" t="str">
        <v>Year: 2014</v>
      </c>
      <c r="V35" s="7">
        <v>0.1727231350421371</v>
      </c>
      <c r="W35" s="7">
        <v>0.57611693526573249</v>
      </c>
      <c r="X35" s="7">
        <v>0.2998056895558347</v>
      </c>
      <c r="Y35" s="20">
        <v>0.76435068394368633</v>
      </c>
      <c r="Z35" s="7">
        <v>-0.95700069740615479</v>
      </c>
      <c r="AA35" s="7">
        <v>1.3024469674904289</v>
      </c>
      <c r="AB35" s="7">
        <v>4.3242162651123866E-3</v>
      </c>
      <c r="AE35" s="17" t="str" cm="1">
        <f t="array" ref="AE35">IF(ROW()-12&lt;=IFERROR(ROWS(_xlfn.ANCHORARRAY($AF$13)),0),INDEX(_xlfn.ANCHORARRAY($AF$13),ROW()-12),"")</f>
        <v/>
      </c>
      <c r="AH35" t="str">
        <v>Algeria</v>
      </c>
      <c r="AI35">
        <v>75.599999999999994</v>
      </c>
      <c r="AJ35" s="7">
        <v>77.392936859805332</v>
      </c>
      <c r="AK35" s="7">
        <v>-1.7929368598053372</v>
      </c>
      <c r="AL35" s="7">
        <v>-1.8061832636818316</v>
      </c>
      <c r="AM35" s="7">
        <v>7.3339201745740911E-3</v>
      </c>
      <c r="AN35" s="7">
        <v>-0.36026779444330681</v>
      </c>
      <c r="AO35" s="7">
        <v>4.7946165771406792E-5</v>
      </c>
      <c r="AP35" s="7">
        <v>-2.2355272324632822</v>
      </c>
      <c r="AQ35" s="7">
        <v>-3.263624784816145</v>
      </c>
      <c r="AR35" s="7">
        <v>0.60022312055043903</v>
      </c>
      <c r="AS35" s="7">
        <v>-1.8061832636818316</v>
      </c>
    </row>
    <row r="36" spans="1:45" x14ac:dyDescent="0.25">
      <c r="N36" s="14"/>
      <c r="O36" s="14"/>
      <c r="P36" s="14"/>
      <c r="Q36" s="14"/>
      <c r="R36" s="14"/>
      <c r="S36" s="14"/>
      <c r="U36" t="str">
        <v>Year: 2015</v>
      </c>
      <c r="V36" s="7">
        <v>0.42047816218267542</v>
      </c>
      <c r="W36" s="7">
        <v>0.57684245142299229</v>
      </c>
      <c r="X36" s="7">
        <v>0.72893068314478704</v>
      </c>
      <c r="Y36" s="20">
        <v>0.46611339715862887</v>
      </c>
      <c r="Z36" s="7">
        <v>-0.71066835521638039</v>
      </c>
      <c r="AA36" s="7">
        <v>1.5516246795817312</v>
      </c>
      <c r="AB36" s="7">
        <v>1.0494915603266281E-2</v>
      </c>
      <c r="AE36" s="17" t="str" cm="1">
        <f t="array" ref="AE36">IF(ROW()-12&lt;=IFERROR(ROWS(_xlfn.ANCHORARRAY($AF$13)),0),INDEX(_xlfn.ANCHORARRAY($AF$13),ROW()-12),"")</f>
        <v/>
      </c>
      <c r="AH36" t="str">
        <v>Algeria</v>
      </c>
      <c r="AI36">
        <v>75.400000000000006</v>
      </c>
      <c r="AJ36" s="7">
        <v>77.197059138544915</v>
      </c>
      <c r="AK36" s="7">
        <v>-1.7970591385449097</v>
      </c>
      <c r="AL36" s="7">
        <v>-1.8108398741341096</v>
      </c>
      <c r="AM36" s="7">
        <v>7.6101348253055619E-3</v>
      </c>
      <c r="AN36" s="7">
        <v>-0.36114636272964684</v>
      </c>
      <c r="AO36" s="7">
        <v>5.0008810598601798E-5</v>
      </c>
      <c r="AP36" s="7">
        <v>-2.2355272324632822</v>
      </c>
      <c r="AQ36" s="7">
        <v>-3.2137082028944093</v>
      </c>
      <c r="AR36" s="7">
        <v>0.60095454298112005</v>
      </c>
      <c r="AS36" s="7">
        <v>-1.8108398741341096</v>
      </c>
    </row>
    <row r="37" spans="1:45" x14ac:dyDescent="0.25">
      <c r="N37" s="14"/>
      <c r="O37" s="14"/>
      <c r="P37" s="14"/>
      <c r="Q37" s="14"/>
      <c r="R37" s="14"/>
      <c r="S37" s="14"/>
      <c r="U37" t="str">
        <v>Status: Developing</v>
      </c>
      <c r="V37" s="7">
        <v>-1.5076114282970146</v>
      </c>
      <c r="W37" s="7">
        <v>0.32780342421036968</v>
      </c>
      <c r="X37" s="7">
        <v>-4.599132641547687</v>
      </c>
      <c r="Y37" s="20">
        <v>4.4572774187777699E-6</v>
      </c>
      <c r="Z37" s="7">
        <v>-2.1504103429267323</v>
      </c>
      <c r="AA37" s="7">
        <v>-0.86481251366729706</v>
      </c>
      <c r="AB37" s="7">
        <v>-6.0174009140491876E-2</v>
      </c>
      <c r="AE37" s="17" t="str" cm="1">
        <f t="array" ref="AE37">IF(ROW()-12&lt;=IFERROR(ROWS(_xlfn.ANCHORARRAY($AF$13)),0),INDEX(_xlfn.ANCHORARRAY($AF$13),ROW()-12),"")</f>
        <v/>
      </c>
      <c r="AH37" t="str">
        <v>Algeria</v>
      </c>
      <c r="AI37">
        <v>75.3</v>
      </c>
      <c r="AJ37" s="7">
        <v>74.083786346592774</v>
      </c>
      <c r="AK37" s="7">
        <v>1.2162136534072232</v>
      </c>
      <c r="AL37" s="7">
        <v>1.224653709214977</v>
      </c>
      <c r="AM37" s="7">
        <v>6.8917896906252234E-3</v>
      </c>
      <c r="AN37" s="7">
        <v>0.24432821631107754</v>
      </c>
      <c r="AO37" s="7">
        <v>2.0713462243882297E-5</v>
      </c>
      <c r="AP37" s="7">
        <v>-2.2000949210299683</v>
      </c>
      <c r="AQ37" s="7">
        <v>-3.1396087620039599</v>
      </c>
      <c r="AR37" s="7">
        <v>0.4942956770103068</v>
      </c>
      <c r="AS37" s="7">
        <v>1.224653709214977</v>
      </c>
    </row>
    <row r="38" spans="1:45" x14ac:dyDescent="0.25">
      <c r="N38" s="14"/>
      <c r="O38" s="14"/>
      <c r="P38" s="14"/>
      <c r="Q38" s="14"/>
      <c r="R38" s="14"/>
      <c r="S38" s="14"/>
      <c r="U38" t="str">
        <v>Adult Mortality</v>
      </c>
      <c r="V38" s="7">
        <v>-3.2211185305698366E-2</v>
      </c>
      <c r="W38" s="7">
        <v>8.9937692311594048E-4</v>
      </c>
      <c r="X38" s="7">
        <v>-35.815000894286854</v>
      </c>
      <c r="Y38" s="20">
        <v>1.720844838946476E-226</v>
      </c>
      <c r="Z38" s="7">
        <v>-3.3974798701179344E-2</v>
      </c>
      <c r="AA38" s="7">
        <v>-3.0447571910217387E-2</v>
      </c>
      <c r="AB38" s="7">
        <v>-0.42190548868456784</v>
      </c>
      <c r="AE38" s="17" t="str" cm="1">
        <f t="array" ref="AE38">IF(ROW()-12&lt;=IFERROR(ROWS(_xlfn.ANCHORARRAY($AF$13)),0),INDEX(_xlfn.ANCHORARRAY($AF$13),ROW()-12),"")</f>
        <v/>
      </c>
      <c r="AH38" t="str">
        <v>Algeria</v>
      </c>
      <c r="AI38">
        <v>75.099999999999994</v>
      </c>
      <c r="AJ38" s="7">
        <v>73.850389232857552</v>
      </c>
      <c r="AK38" s="7">
        <v>1.2496107671424426</v>
      </c>
      <c r="AL38" s="7">
        <v>1.2583560775447229</v>
      </c>
      <c r="AM38" s="7">
        <v>6.9497899349316959E-3</v>
      </c>
      <c r="AN38" s="7">
        <v>0.25104477735142727</v>
      </c>
      <c r="AO38" s="7">
        <v>2.2053262975285144E-5</v>
      </c>
      <c r="AP38" s="7">
        <v>-2.2000949210299683</v>
      </c>
      <c r="AQ38" s="7">
        <v>-3.096319973533233</v>
      </c>
      <c r="AR38" s="7">
        <v>0.50104368806664679</v>
      </c>
      <c r="AS38" s="7">
        <v>1.2583560775447229</v>
      </c>
    </row>
    <row r="39" spans="1:45" x14ac:dyDescent="0.25">
      <c r="N39" s="14"/>
      <c r="O39" s="14"/>
      <c r="P39" s="14"/>
      <c r="Q39" s="14"/>
      <c r="R39" s="14"/>
      <c r="S39" s="14"/>
      <c r="U39" t="str">
        <v>GDP</v>
      </c>
      <c r="V39" s="7">
        <v>5.7410676007056845E-5</v>
      </c>
      <c r="W39" s="7">
        <v>8.383947579826629E-6</v>
      </c>
      <c r="X39" s="7">
        <v>6.8476902390465613</v>
      </c>
      <c r="Y39" s="20">
        <v>9.4443323479501868E-12</v>
      </c>
      <c r="Z39" s="7">
        <v>4.0970358406327758E-5</v>
      </c>
      <c r="AA39" s="7">
        <v>7.3850993607785926E-5</v>
      </c>
      <c r="AB39" s="7">
        <v>8.5114655723006249E-2</v>
      </c>
      <c r="AE39" s="17" t="str" cm="1">
        <f t="array" ref="AE39">IF(ROW()-12&lt;=IFERROR(ROWS(_xlfn.ANCHORARRAY($AF$13)),0),INDEX(_xlfn.ANCHORARRAY($AF$13),ROW()-12),"")</f>
        <v/>
      </c>
      <c r="AH39" t="str">
        <v>Algeria</v>
      </c>
      <c r="AI39">
        <v>74.900000000000006</v>
      </c>
      <c r="AJ39" s="7">
        <v>73.318846404130198</v>
      </c>
      <c r="AK39" s="7">
        <v>1.5811535958698073</v>
      </c>
      <c r="AL39" s="7">
        <v>1.5919760702373036</v>
      </c>
      <c r="AM39" s="7">
        <v>6.798138847578938E-3</v>
      </c>
      <c r="AN39" s="7">
        <v>0.31762694231093713</v>
      </c>
      <c r="AO39" s="7">
        <v>3.4526867470310801E-5</v>
      </c>
      <c r="AP39" s="7">
        <v>-2.1779230690821838</v>
      </c>
      <c r="AQ39" s="7">
        <v>-3.0933538630372968</v>
      </c>
      <c r="AR39" s="7">
        <v>0.563584015308221</v>
      </c>
      <c r="AS39" s="7">
        <v>1.5919760702373036</v>
      </c>
    </row>
    <row r="40" spans="1:45" x14ac:dyDescent="0.25">
      <c r="N40" s="14"/>
      <c r="O40" s="14"/>
      <c r="P40" s="14"/>
      <c r="Q40" s="14"/>
      <c r="R40" s="14"/>
      <c r="S40" s="14"/>
      <c r="U40" t="str">
        <v>Schooling</v>
      </c>
      <c r="V40" s="7">
        <v>1.3968152597408323</v>
      </c>
      <c r="W40" s="7">
        <v>3.9267314867740939E-2</v>
      </c>
      <c r="X40" s="7">
        <v>35.571957605085707</v>
      </c>
      <c r="Y40" s="20">
        <v>5.2534299769051739E-224</v>
      </c>
      <c r="Z40" s="7">
        <v>1.3198148823402329</v>
      </c>
      <c r="AA40" s="7">
        <v>1.4738156371414317</v>
      </c>
      <c r="AB40" s="7">
        <v>0.49063142312873226</v>
      </c>
      <c r="AE40" s="17" t="str" cm="1">
        <f t="array" ref="AE40">IF(ROW()-12&lt;=IFERROR(ROWS(_xlfn.ANCHORARRAY($AF$13)),0),INDEX(_xlfn.ANCHORARRAY($AF$13),ROW()-12),"")</f>
        <v/>
      </c>
      <c r="AH40" t="str">
        <v>Algeria</v>
      </c>
      <c r="AI40">
        <v>74.7</v>
      </c>
      <c r="AJ40" s="7">
        <v>72.635988129112519</v>
      </c>
      <c r="AK40" s="7">
        <v>2.0640118708874837</v>
      </c>
      <c r="AL40" s="7">
        <v>2.0780177031672906</v>
      </c>
      <c r="AM40" s="7">
        <v>6.7399966123768617E-3</v>
      </c>
      <c r="AN40" s="7">
        <v>0.41461284529040227</v>
      </c>
      <c r="AO40" s="7">
        <v>5.8324663385060493E-5</v>
      </c>
      <c r="AP40" s="7">
        <v>-2.1779230690821838</v>
      </c>
      <c r="AQ40" s="7">
        <v>-3.0888314653499545</v>
      </c>
      <c r="AR40" s="7">
        <v>0.64390437589008687</v>
      </c>
      <c r="AS40" s="7">
        <v>2.0780177031672906</v>
      </c>
    </row>
    <row r="41" spans="1:45" x14ac:dyDescent="0.25">
      <c r="N41" s="14"/>
      <c r="O41" s="14"/>
      <c r="P41" s="14"/>
      <c r="Q41" s="14"/>
      <c r="R41" s="14"/>
      <c r="S41" s="14"/>
      <c r="V41" s="7"/>
      <c r="W41" s="7"/>
      <c r="X41" s="7"/>
      <c r="Y41" s="20"/>
      <c r="Z41" s="7"/>
      <c r="AA41" s="7"/>
      <c r="AB41" s="7"/>
      <c r="AE41" s="17" t="str" cm="1">
        <f t="array" ref="AE41">IF(ROW()-12&lt;=IFERROR(ROWS(_xlfn.ANCHORARRAY($AF$13)),0),INDEX(_xlfn.ANCHORARRAY($AF$13),ROW()-12),"")</f>
        <v/>
      </c>
      <c r="AH41" t="str">
        <v>Algeria</v>
      </c>
      <c r="AI41">
        <v>74.400000000000006</v>
      </c>
      <c r="AJ41" s="7">
        <v>71.87626299725396</v>
      </c>
      <c r="AK41" s="7">
        <v>2.5237370027460457</v>
      </c>
      <c r="AL41" s="7">
        <v>2.5406951698552556</v>
      </c>
      <c r="AM41" s="7">
        <v>6.6746169750760967E-3</v>
      </c>
      <c r="AN41" s="7">
        <v>0.50694444060684318</v>
      </c>
      <c r="AO41" s="7">
        <v>8.6342684851674659E-5</v>
      </c>
      <c r="AP41" s="7">
        <v>-2.1779230690821838</v>
      </c>
      <c r="AQ41" s="7">
        <v>-3.0599339679621385</v>
      </c>
      <c r="AR41" s="7">
        <v>0.71200030941485071</v>
      </c>
      <c r="AS41" s="7">
        <v>2.5406951698552556</v>
      </c>
    </row>
    <row r="42" spans="1:45" x14ac:dyDescent="0.25">
      <c r="N42" s="14"/>
      <c r="O42" s="14"/>
      <c r="P42" s="14"/>
      <c r="Q42" s="14"/>
      <c r="R42" s="14"/>
      <c r="S42" s="14"/>
      <c r="V42" s="7"/>
      <c r="W42" s="7"/>
      <c r="X42" s="7"/>
      <c r="Y42" s="20"/>
      <c r="Z42" s="7"/>
      <c r="AA42" s="7"/>
      <c r="AB42" s="7"/>
      <c r="AE42" s="17" t="str" cm="1">
        <f t="array" ref="AE42">IF(ROW()-12&lt;=IFERROR(ROWS(_xlfn.ANCHORARRAY($AF$13)),0),INDEX(_xlfn.ANCHORARRAY($AF$13),ROW()-12),"")</f>
        <v/>
      </c>
      <c r="AH42" t="str">
        <v>Algeria</v>
      </c>
      <c r="AI42">
        <v>74.099999999999994</v>
      </c>
      <c r="AJ42" s="7">
        <v>70.710473798061983</v>
      </c>
      <c r="AK42" s="7">
        <v>3.3895262019380112</v>
      </c>
      <c r="AL42" s="7">
        <v>3.4129233195938307</v>
      </c>
      <c r="AM42" s="7">
        <v>6.8554477979317664E-3</v>
      </c>
      <c r="AN42" s="7">
        <v>0.68091797549755118</v>
      </c>
      <c r="AO42" s="7">
        <v>1.6002320571957071E-4</v>
      </c>
      <c r="AP42" s="7">
        <v>-2.1779230690821838</v>
      </c>
      <c r="AQ42" s="7">
        <v>-2.9753701243323922</v>
      </c>
      <c r="AR42" s="7">
        <v>0.82517754180391456</v>
      </c>
      <c r="AS42" s="7">
        <v>3.4129233195938307</v>
      </c>
    </row>
    <row r="43" spans="1:45" x14ac:dyDescent="0.25">
      <c r="N43" s="14"/>
      <c r="O43" s="14"/>
      <c r="P43" s="14"/>
      <c r="Q43" s="14"/>
      <c r="R43" s="14"/>
      <c r="S43" s="14"/>
      <c r="V43" s="7"/>
      <c r="W43" s="7"/>
      <c r="X43" s="7"/>
      <c r="Y43" s="20"/>
      <c r="Z43" s="7"/>
      <c r="AA43" s="7"/>
      <c r="AB43" s="7"/>
      <c r="AE43" s="17" t="str" cm="1">
        <f t="array" ref="AE43">IF(ROW()-12&lt;=IFERROR(ROWS(_xlfn.ANCHORARRAY($AF$13)),0),INDEX(_xlfn.ANCHORARRAY($AF$13),ROW()-12),"")</f>
        <v/>
      </c>
      <c r="AH43" t="str">
        <v>Algeria</v>
      </c>
      <c r="AI43">
        <v>73.8</v>
      </c>
      <c r="AJ43" s="7">
        <v>69.936217742194515</v>
      </c>
      <c r="AK43" s="7">
        <v>3.8637822578054823</v>
      </c>
      <c r="AL43" s="7">
        <v>3.8894674698020548</v>
      </c>
      <c r="AM43" s="7">
        <v>6.6037863013363642E-3</v>
      </c>
      <c r="AN43" s="7">
        <v>0.77609239867666491</v>
      </c>
      <c r="AO43" s="7">
        <v>2.0020152193125015E-4</v>
      </c>
      <c r="AP43" s="7">
        <v>-2.1779230690821838</v>
      </c>
      <c r="AQ43" s="7">
        <v>-2.9721943365345638</v>
      </c>
      <c r="AR43" s="7">
        <v>0.8809610653579788</v>
      </c>
      <c r="AS43" s="7">
        <v>3.8894674698020548</v>
      </c>
    </row>
    <row r="44" spans="1:45" x14ac:dyDescent="0.25">
      <c r="N44" s="14"/>
      <c r="O44" s="14"/>
      <c r="P44" s="14"/>
      <c r="Q44" s="14"/>
      <c r="R44" s="14"/>
      <c r="S44" s="14"/>
      <c r="V44" s="7"/>
      <c r="W44" s="7"/>
      <c r="X44" s="7"/>
      <c r="Y44" s="20"/>
      <c r="Z44" s="7"/>
      <c r="AA44" s="7"/>
      <c r="AB44" s="7"/>
      <c r="AE44" s="17" t="str" cm="1">
        <f t="array" ref="AE44">IF(ROW()-12&lt;=IFERROR(ROWS(_xlfn.ANCHORARRAY($AF$13)),0),INDEX(_xlfn.ANCHORARRAY($AF$13),ROW()-12),"")</f>
        <v/>
      </c>
      <c r="AH44" t="str">
        <v>Algeria</v>
      </c>
      <c r="AI44">
        <v>73.400000000000006</v>
      </c>
      <c r="AJ44" s="7">
        <v>69.932415732214281</v>
      </c>
      <c r="AK44" s="7">
        <v>3.4675842677857247</v>
      </c>
      <c r="AL44" s="7">
        <v>3.4906768889261066</v>
      </c>
      <c r="AM44" s="7">
        <v>6.6155138029650937E-3</v>
      </c>
      <c r="AN44" s="7">
        <v>0.69651483903668832</v>
      </c>
      <c r="AO44" s="7">
        <v>1.6153883917714403E-4</v>
      </c>
      <c r="AP44" s="7">
        <v>-2.1267510480825109</v>
      </c>
      <c r="AQ44" s="7">
        <v>-2.9633202892193014</v>
      </c>
      <c r="AR44" s="7">
        <v>0.8345746455750308</v>
      </c>
      <c r="AS44" s="7">
        <v>3.4906768889261066</v>
      </c>
    </row>
    <row r="45" spans="1:45" x14ac:dyDescent="0.25">
      <c r="N45" s="14"/>
      <c r="O45" s="14"/>
      <c r="P45" s="14"/>
      <c r="Q45" s="14"/>
      <c r="R45" s="14"/>
      <c r="S45" s="14"/>
      <c r="V45" s="7"/>
      <c r="W45" s="7"/>
      <c r="X45" s="7"/>
      <c r="Y45" s="20"/>
      <c r="Z45" s="7"/>
      <c r="AA45" s="7"/>
      <c r="AB45" s="7"/>
      <c r="AE45" s="17" t="str" cm="1">
        <f t="array" ref="AE45">IF(ROW()-12&lt;=IFERROR(ROWS(_xlfn.ANCHORARRAY($AF$13)),0),INDEX(_xlfn.ANCHORARRAY($AF$13),ROW()-12),"")</f>
        <v/>
      </c>
      <c r="AH45" t="str">
        <v>Algeria</v>
      </c>
      <c r="AI45">
        <v>72.900000000000006</v>
      </c>
      <c r="AJ45" s="7">
        <v>68.88392139556197</v>
      </c>
      <c r="AK45" s="7">
        <v>4.0160786044380359</v>
      </c>
      <c r="AL45" s="7">
        <v>4.0430096231957231</v>
      </c>
      <c r="AM45" s="7">
        <v>6.6611315004490084E-3</v>
      </c>
      <c r="AN45" s="7">
        <v>0.80670644346451748</v>
      </c>
      <c r="AO45" s="7">
        <v>2.1819843631766368E-4</v>
      </c>
      <c r="AP45" s="7">
        <v>-2.1267510480825109</v>
      </c>
      <c r="AQ45" s="7">
        <v>-2.9592764709498551</v>
      </c>
      <c r="AR45" s="7">
        <v>0.89816838257896692</v>
      </c>
      <c r="AS45" s="7">
        <v>4.0430096231957231</v>
      </c>
    </row>
    <row r="46" spans="1:45" x14ac:dyDescent="0.25">
      <c r="N46" s="14"/>
      <c r="O46" s="14"/>
      <c r="P46" s="14"/>
      <c r="Q46" s="14"/>
      <c r="R46" s="14"/>
      <c r="S46" s="14"/>
      <c r="V46" s="7"/>
      <c r="W46" s="7"/>
      <c r="X46" s="7"/>
      <c r="Y46" s="20"/>
      <c r="Z46" s="7"/>
      <c r="AA46" s="7"/>
      <c r="AB46" s="7"/>
      <c r="AE46" s="17" t="str" cm="1">
        <f t="array" ref="AE46">IF(ROW()-12&lt;=IFERROR(ROWS(_xlfn.ANCHORARRAY($AF$13)),0),INDEX(_xlfn.ANCHORARRAY($AF$13),ROW()-12),"")</f>
        <v/>
      </c>
      <c r="AH46" t="str">
        <v>Algeria</v>
      </c>
      <c r="AI46">
        <v>72.3</v>
      </c>
      <c r="AJ46" s="7">
        <v>72.852118198709121</v>
      </c>
      <c r="AK46" s="7">
        <v>-0.55211819870912393</v>
      </c>
      <c r="AL46" s="7">
        <v>-0.55632087851485545</v>
      </c>
      <c r="AM46" s="7">
        <v>7.5544168267618513E-3</v>
      </c>
      <c r="AN46" s="7">
        <v>-0.11095343367559705</v>
      </c>
      <c r="AO46" s="7">
        <v>4.6853899198218841E-6</v>
      </c>
      <c r="AP46" s="7">
        <v>-2.1077528048785696</v>
      </c>
      <c r="AQ46" s="7">
        <v>-2.9577215993237758</v>
      </c>
      <c r="AR46" s="7">
        <v>0.33309673321063515</v>
      </c>
      <c r="AS46" s="7">
        <v>-0.55632087851485545</v>
      </c>
    </row>
    <row r="47" spans="1:45" x14ac:dyDescent="0.25">
      <c r="N47" s="14"/>
      <c r="O47" s="14"/>
      <c r="P47" s="14"/>
      <c r="Q47" s="14"/>
      <c r="R47" s="14"/>
      <c r="S47" s="14"/>
      <c r="V47" s="7"/>
      <c r="W47" s="7"/>
      <c r="X47" s="7"/>
      <c r="Y47" s="20"/>
      <c r="Z47" s="7"/>
      <c r="AA47" s="7"/>
      <c r="AB47" s="7"/>
      <c r="AE47" s="17" t="str" cm="1">
        <f t="array" ref="AE47">IF(ROW()-12&lt;=IFERROR(ROWS(_xlfn.ANCHORARRAY($AF$13)),0),INDEX(_xlfn.ANCHORARRAY($AF$13),ROW()-12),"")</f>
        <v/>
      </c>
      <c r="AH47" t="str">
        <v>Algeria</v>
      </c>
      <c r="AI47">
        <v>71.7</v>
      </c>
      <c r="AJ47" s="7">
        <v>67.694449234846346</v>
      </c>
      <c r="AK47" s="7">
        <v>4.0055507651536573</v>
      </c>
      <c r="AL47" s="7">
        <v>4.0322244846461999</v>
      </c>
      <c r="AM47" s="7">
        <v>6.6151375237439589E-3</v>
      </c>
      <c r="AN47" s="7">
        <v>0.80457309833018009</v>
      </c>
      <c r="AO47" s="7">
        <v>2.1553726052283171E-4</v>
      </c>
      <c r="AP47" s="7">
        <v>-2.0985319692156721</v>
      </c>
      <c r="AQ47" s="7">
        <v>-2.9490769140902229</v>
      </c>
      <c r="AR47" s="7">
        <v>0.89697998769770781</v>
      </c>
      <c r="AS47" s="7">
        <v>4.0322244846461999</v>
      </c>
    </row>
    <row r="48" spans="1:45" x14ac:dyDescent="0.25">
      <c r="N48" s="14"/>
      <c r="O48" s="14"/>
      <c r="P48" s="14"/>
      <c r="Q48" s="14"/>
      <c r="R48" s="14"/>
      <c r="S48" s="14"/>
      <c r="V48" s="7"/>
      <c r="W48" s="7"/>
      <c r="X48" s="7"/>
      <c r="Y48" s="20"/>
      <c r="Z48" s="7"/>
      <c r="AA48" s="7"/>
      <c r="AB48" s="7"/>
      <c r="AE48" s="17" t="str" cm="1">
        <f t="array" ref="AE48">IF(ROW()-12&lt;=IFERROR(ROWS(_xlfn.ANCHORARRAY($AF$13)),0),INDEX(_xlfn.ANCHORARRAY($AF$13),ROW()-12),"")</f>
        <v/>
      </c>
      <c r="AH48" t="str">
        <v>Algeria</v>
      </c>
      <c r="AI48">
        <v>71.599999999999994</v>
      </c>
      <c r="AJ48" s="7">
        <v>67.669612229361732</v>
      </c>
      <c r="AK48" s="7">
        <v>3.9303877706382622</v>
      </c>
      <c r="AL48" s="7">
        <v>3.9565039647896576</v>
      </c>
      <c r="AM48" s="7">
        <v>6.6008259776339706E-3</v>
      </c>
      <c r="AN48" s="7">
        <v>0.7894698314002534</v>
      </c>
      <c r="AO48" s="7">
        <v>2.0706923085526705E-4</v>
      </c>
      <c r="AP48" s="7">
        <v>-2.0985319692156721</v>
      </c>
      <c r="AQ48" s="7">
        <v>-2.9377940868630312</v>
      </c>
      <c r="AR48" s="7">
        <v>0.88852114853854403</v>
      </c>
      <c r="AS48" s="7">
        <v>3.9565039647896576</v>
      </c>
    </row>
    <row r="49" spans="14:45" x14ac:dyDescent="0.25">
      <c r="N49" s="14"/>
      <c r="O49" s="14"/>
      <c r="P49" s="14"/>
      <c r="Q49" s="14"/>
      <c r="R49" s="14"/>
      <c r="S49" s="14"/>
      <c r="V49" s="7"/>
      <c r="W49" s="7"/>
      <c r="X49" s="7"/>
      <c r="Y49" s="20"/>
      <c r="Z49" s="7"/>
      <c r="AA49" s="7"/>
      <c r="AB49" s="7"/>
      <c r="AE49" s="17" t="str" cm="1">
        <f t="array" ref="AE49">IF(ROW()-12&lt;=IFERROR(ROWS(_xlfn.ANCHORARRAY($AF$13)),0),INDEX(_xlfn.ANCHORARRAY($AF$13),ROW()-12),"")</f>
        <v/>
      </c>
      <c r="AH49" t="str">
        <v>Algeria</v>
      </c>
      <c r="AI49">
        <v>71.400000000000006</v>
      </c>
      <c r="AJ49" s="7">
        <v>67.528657425114005</v>
      </c>
      <c r="AK49" s="7">
        <v>3.8713425748860004</v>
      </c>
      <c r="AL49" s="7">
        <v>3.8971023643034557</v>
      </c>
      <c r="AM49" s="7">
        <v>6.6099853197105329E-3</v>
      </c>
      <c r="AN49" s="7">
        <v>0.77761341583350041</v>
      </c>
      <c r="AO49" s="7">
        <v>2.0117694016741556E-4</v>
      </c>
      <c r="AP49" s="7">
        <v>-2.0985319692156721</v>
      </c>
      <c r="AQ49" s="7">
        <v>-2.9317801788109925</v>
      </c>
      <c r="AR49" s="7">
        <v>0.88182391430120588</v>
      </c>
      <c r="AS49" s="7">
        <v>3.8971023643034557</v>
      </c>
    </row>
    <row r="50" spans="14:45" x14ac:dyDescent="0.25">
      <c r="N50" s="14"/>
      <c r="O50" s="14"/>
      <c r="P50" s="14"/>
      <c r="Q50" s="14"/>
      <c r="R50" s="14"/>
      <c r="S50" s="14"/>
      <c r="V50" s="7"/>
      <c r="W50" s="7"/>
      <c r="X50" s="7"/>
      <c r="Y50" s="20"/>
      <c r="Z50" s="7"/>
      <c r="AA50" s="7"/>
      <c r="AB50" s="7"/>
      <c r="AE50" s="17" t="str" cm="1">
        <f t="array" ref="AE50">IF(ROW()-12&lt;=IFERROR(ROWS(_xlfn.ANCHORARRAY($AF$13)),0),INDEX(_xlfn.ANCHORARRAY($AF$13),ROW()-12),"")</f>
        <v/>
      </c>
      <c r="AH50" t="str">
        <v>Algeria</v>
      </c>
      <c r="AI50">
        <v>71.3</v>
      </c>
      <c r="AJ50" s="7">
        <v>67.609248950171903</v>
      </c>
      <c r="AK50" s="7">
        <v>3.6907510498280942</v>
      </c>
      <c r="AL50" s="7">
        <v>3.7155482991108184</v>
      </c>
      <c r="AM50" s="7">
        <v>6.6739138577901116E-3</v>
      </c>
      <c r="AN50" s="7">
        <v>0.74136293209263548</v>
      </c>
      <c r="AO50" s="7">
        <v>1.8463774848445757E-4</v>
      </c>
      <c r="AP50" s="7">
        <v>-2.0985319692156721</v>
      </c>
      <c r="AQ50" s="7">
        <v>-2.8974826313626667</v>
      </c>
      <c r="AR50" s="7">
        <v>0.86102435046439629</v>
      </c>
      <c r="AS50" s="7">
        <v>3.7155482991108184</v>
      </c>
    </row>
    <row r="51" spans="14:45" x14ac:dyDescent="0.25">
      <c r="N51" s="14"/>
      <c r="O51" s="14"/>
      <c r="P51" s="14"/>
      <c r="Q51" s="14"/>
      <c r="R51" s="14"/>
      <c r="S51" s="14"/>
      <c r="V51" s="7"/>
      <c r="W51" s="7"/>
      <c r="X51" s="7"/>
      <c r="Y51" s="20"/>
      <c r="Z51" s="7"/>
      <c r="AA51" s="7"/>
      <c r="AB51" s="7"/>
      <c r="AE51" s="17" t="str" cm="1">
        <f t="array" ref="AE51">IF(ROW()-12&lt;=IFERROR(ROWS(_xlfn.ANCHORARRAY($AF$13)),0),INDEX(_xlfn.ANCHORARRAY($AF$13),ROW()-12),"")</f>
        <v/>
      </c>
      <c r="AH51" t="str">
        <v>Angola</v>
      </c>
      <c r="AI51">
        <v>52.4</v>
      </c>
      <c r="AJ51" s="7">
        <v>62.998669828423395</v>
      </c>
      <c r="AK51" s="7">
        <v>-10.598669828423397</v>
      </c>
      <c r="AL51" s="7">
        <v>-10.678238825936273</v>
      </c>
      <c r="AM51" s="7">
        <v>7.451509449255881E-3</v>
      </c>
      <c r="AN51" s="7">
        <v>-2.1297936734408176</v>
      </c>
      <c r="AO51" s="7">
        <v>1.7026978705115287E-3</v>
      </c>
      <c r="AP51" s="7">
        <v>-2.063328943137182</v>
      </c>
      <c r="AQ51" s="7">
        <v>-2.8915733627498681</v>
      </c>
      <c r="AR51" s="7">
        <v>1.4593812639063233</v>
      </c>
      <c r="AS51" s="7">
        <v>-10.678238825936273</v>
      </c>
    </row>
    <row r="52" spans="14:45" x14ac:dyDescent="0.25">
      <c r="N52" s="14"/>
      <c r="O52" s="14"/>
      <c r="P52" s="14"/>
      <c r="Q52" s="14"/>
      <c r="R52" s="14"/>
      <c r="S52" s="14"/>
      <c r="V52" s="7"/>
      <c r="W52" s="7"/>
      <c r="X52" s="7"/>
      <c r="Y52" s="20"/>
      <c r="Z52" s="7"/>
      <c r="AA52" s="7"/>
      <c r="AB52" s="7"/>
      <c r="AE52" s="17" t="str" cm="1">
        <f t="array" ref="AE52">IF(ROW()-12&lt;=IFERROR(ROWS(_xlfn.ANCHORARRAY($AF$13)),0),INDEX(_xlfn.ANCHORARRAY($AF$13),ROW()-12),"")</f>
        <v/>
      </c>
      <c r="AH52" t="str">
        <v>Angola</v>
      </c>
      <c r="AI52">
        <v>51.7</v>
      </c>
      <c r="AJ52" s="7">
        <v>62.147509014570296</v>
      </c>
      <c r="AK52" s="7">
        <v>-10.447509014570294</v>
      </c>
      <c r="AL52" s="7">
        <v>-10.527205542993737</v>
      </c>
      <c r="AM52" s="7">
        <v>7.5705302891598174E-3</v>
      </c>
      <c r="AN52" s="7">
        <v>-2.0995439231960047</v>
      </c>
      <c r="AO52" s="7">
        <v>1.6813053041415196E-3</v>
      </c>
      <c r="AP52" s="7">
        <v>-2.0549152860331223</v>
      </c>
      <c r="AQ52" s="7">
        <v>-2.8841752635116196</v>
      </c>
      <c r="AR52" s="7">
        <v>1.4489803046266725</v>
      </c>
      <c r="AS52" s="7">
        <v>-10.527205542993737</v>
      </c>
    </row>
    <row r="53" spans="14:45" x14ac:dyDescent="0.25">
      <c r="N53" s="14"/>
      <c r="O53" s="14"/>
      <c r="P53" s="14"/>
      <c r="Q53" s="14"/>
      <c r="R53" s="14"/>
      <c r="S53" s="14"/>
      <c r="V53" s="7"/>
      <c r="W53" s="7"/>
      <c r="X53" s="7"/>
      <c r="Y53" s="20"/>
      <c r="Z53" s="7"/>
      <c r="AA53" s="7"/>
      <c r="AB53" s="7"/>
      <c r="AE53" s="17" t="str" cm="1">
        <f t="array" ref="AE53">IF(ROW()-12&lt;=IFERROR(ROWS(_xlfn.ANCHORARRAY($AF$13)),0),INDEX(_xlfn.ANCHORARRAY($AF$13),ROW()-12),"")</f>
        <v/>
      </c>
      <c r="AH53" t="str">
        <v>Angola</v>
      </c>
      <c r="AI53">
        <v>51.1</v>
      </c>
      <c r="AJ53" s="7">
        <v>61.779701150943829</v>
      </c>
      <c r="AK53" s="7">
        <v>-10.679701150943828</v>
      </c>
      <c r="AL53" s="7">
        <v>-10.76217096557944</v>
      </c>
      <c r="AM53" s="7">
        <v>7.6629348204349272E-3</v>
      </c>
      <c r="AN53" s="7">
        <v>-2.1463054559410124</v>
      </c>
      <c r="AO53" s="7">
        <v>1.7786437958527725E-3</v>
      </c>
      <c r="AP53" s="7">
        <v>-2.0549152860331223</v>
      </c>
      <c r="AQ53" s="7">
        <v>-2.8822161661841346</v>
      </c>
      <c r="AR53" s="7">
        <v>1.4650274591081944</v>
      </c>
      <c r="AS53" s="7">
        <v>-10.76217096557944</v>
      </c>
    </row>
    <row r="54" spans="14:45" x14ac:dyDescent="0.25">
      <c r="N54" s="14"/>
      <c r="O54" s="14"/>
      <c r="P54" s="14"/>
      <c r="Q54" s="14"/>
      <c r="R54" s="14"/>
      <c r="S54" s="14"/>
      <c r="V54" s="7"/>
      <c r="W54" s="7"/>
      <c r="X54" s="7"/>
      <c r="Y54" s="20"/>
      <c r="Z54" s="7"/>
      <c r="AA54" s="7"/>
      <c r="AB54" s="7"/>
      <c r="AE54" s="17" t="str" cm="1">
        <f t="array" ref="AE54">IF(ROW()-12&lt;=IFERROR(ROWS(_xlfn.ANCHORARRAY($AF$13)),0),INDEX(_xlfn.ANCHORARRAY($AF$13),ROW()-12),"")</f>
        <v/>
      </c>
      <c r="AH54" t="str">
        <v>Angola</v>
      </c>
      <c r="AI54">
        <v>56</v>
      </c>
      <c r="AJ54" s="7">
        <v>60.176214505282545</v>
      </c>
      <c r="AK54" s="7">
        <v>-4.1762145052825446</v>
      </c>
      <c r="AL54" s="7">
        <v>-4.2083362514180225</v>
      </c>
      <c r="AM54" s="7">
        <v>7.6328848781165425E-3</v>
      </c>
      <c r="AN54" s="7">
        <v>-0.83928343489964308</v>
      </c>
      <c r="AO54" s="7">
        <v>2.7089666295414467E-4</v>
      </c>
      <c r="AP54" s="7">
        <v>-2.038511645741734</v>
      </c>
      <c r="AQ54" s="7">
        <v>-2.8654698260222471</v>
      </c>
      <c r="AR54" s="7">
        <v>0.91612413727597153</v>
      </c>
      <c r="AS54" s="7">
        <v>-4.2083362514180225</v>
      </c>
    </row>
    <row r="55" spans="14:45" x14ac:dyDescent="0.25">
      <c r="N55" s="14"/>
      <c r="O55" s="14"/>
      <c r="P55" s="14"/>
      <c r="Q55" s="14"/>
      <c r="R55" s="14"/>
      <c r="S55" s="14"/>
      <c r="V55" s="7"/>
      <c r="W55" s="7"/>
      <c r="X55" s="7"/>
      <c r="Y55" s="20"/>
      <c r="Z55" s="7"/>
      <c r="AA55" s="7"/>
      <c r="AB55" s="7"/>
      <c r="AE55" s="17" t="str" cm="1">
        <f t="array" ref="AE55">IF(ROW()-12&lt;=IFERROR(ROWS(_xlfn.ANCHORARRAY($AF$13)),0),INDEX(_xlfn.ANCHORARRAY($AF$13),ROW()-12),"")</f>
        <v/>
      </c>
      <c r="AH55" t="str">
        <v>Angola</v>
      </c>
      <c r="AI55">
        <v>51</v>
      </c>
      <c r="AJ55" s="7">
        <v>58.936702428458759</v>
      </c>
      <c r="AK55" s="7">
        <v>-7.9367024284587586</v>
      </c>
      <c r="AL55" s="7">
        <v>-7.997199906276796</v>
      </c>
      <c r="AM55" s="7">
        <v>7.5648325072572671E-3</v>
      </c>
      <c r="AN55" s="7">
        <v>-1.5949646462475147</v>
      </c>
      <c r="AO55" s="7">
        <v>9.695479618638097E-4</v>
      </c>
      <c r="AP55" s="7">
        <v>-2.0305113064865479</v>
      </c>
      <c r="AQ55" s="7">
        <v>-2.8641477037454246</v>
      </c>
      <c r="AR55" s="7">
        <v>1.2629190972693043</v>
      </c>
      <c r="AS55" s="7">
        <v>-7.997199906276796</v>
      </c>
    </row>
    <row r="56" spans="14:45" x14ac:dyDescent="0.25">
      <c r="N56" s="14"/>
      <c r="O56" s="14"/>
      <c r="P56" s="14"/>
      <c r="Q56" s="14"/>
      <c r="R56" s="14"/>
      <c r="S56" s="14"/>
      <c r="V56" s="7"/>
      <c r="W56" s="7"/>
      <c r="X56" s="7"/>
      <c r="Y56" s="20"/>
      <c r="Z56" s="7"/>
      <c r="AA56" s="7"/>
      <c r="AB56" s="7"/>
      <c r="AE56" s="17" t="str" cm="1">
        <f t="array" ref="AE56">IF(ROW()-12&lt;=IFERROR(ROWS(_xlfn.ANCHORARRAY($AF$13)),0),INDEX(_xlfn.ANCHORARRAY($AF$13),ROW()-12),"")</f>
        <v/>
      </c>
      <c r="AH56" t="str">
        <v>Angola</v>
      </c>
      <c r="AI56">
        <v>49.6</v>
      </c>
      <c r="AJ56" s="7">
        <v>58.233072823531487</v>
      </c>
      <c r="AK56" s="7">
        <v>-8.6330728235314851</v>
      </c>
      <c r="AL56" s="7">
        <v>-8.6989797172457823</v>
      </c>
      <c r="AM56" s="7">
        <v>7.5763935376969458E-3</v>
      </c>
      <c r="AN56" s="7">
        <v>-1.7349177782627352</v>
      </c>
      <c r="AO56" s="7">
        <v>1.1489291227672286E-3</v>
      </c>
      <c r="AP56" s="7">
        <v>-2.0305113064865479</v>
      </c>
      <c r="AQ56" s="7">
        <v>-2.834495294341659</v>
      </c>
      <c r="AR56" s="7">
        <v>1.3171627759175155</v>
      </c>
      <c r="AS56" s="7">
        <v>-8.6989797172457823</v>
      </c>
    </row>
    <row r="57" spans="14:45" x14ac:dyDescent="0.25">
      <c r="N57" s="14"/>
      <c r="O57" s="14"/>
      <c r="P57" s="14"/>
      <c r="Q57" s="14"/>
      <c r="R57" s="14"/>
      <c r="S57" s="14"/>
      <c r="V57" s="7"/>
      <c r="W57" s="7"/>
      <c r="X57" s="7"/>
      <c r="Y57" s="20"/>
      <c r="Z57" s="7"/>
      <c r="AA57" s="7"/>
      <c r="AB57" s="7"/>
      <c r="AE57" s="17" t="str" cm="1">
        <f t="array" ref="AE57">IF(ROW()-12&lt;=IFERROR(ROWS(_xlfn.ANCHORARRAY($AF$13)),0),INDEX(_xlfn.ANCHORARRAY($AF$13),ROW()-12),"")</f>
        <v/>
      </c>
      <c r="AH57" t="str">
        <v>Angola</v>
      </c>
      <c r="AI57">
        <v>49.1</v>
      </c>
      <c r="AJ57" s="7">
        <v>57.497051036978064</v>
      </c>
      <c r="AK57" s="7">
        <v>-8.3970510369780627</v>
      </c>
      <c r="AL57" s="7">
        <v>-8.4620875806142681</v>
      </c>
      <c r="AM57" s="7">
        <v>7.6856382088502919E-3</v>
      </c>
      <c r="AN57" s="7">
        <v>-1.6875793030716528</v>
      </c>
      <c r="AO57" s="7">
        <v>1.1028819906510987E-3</v>
      </c>
      <c r="AP57" s="7">
        <v>-2.0148898034836362</v>
      </c>
      <c r="AQ57" s="7">
        <v>-2.8157915950164072</v>
      </c>
      <c r="AR57" s="7">
        <v>1.2990686290845657</v>
      </c>
      <c r="AS57" s="7">
        <v>-8.4620875806142681</v>
      </c>
    </row>
    <row r="58" spans="14:45" x14ac:dyDescent="0.25">
      <c r="N58" s="14"/>
      <c r="O58" s="14"/>
      <c r="P58" s="14"/>
      <c r="Q58" s="14"/>
      <c r="R58" s="14"/>
      <c r="S58" s="14"/>
      <c r="V58" s="7"/>
      <c r="W58" s="7"/>
      <c r="X58" s="7"/>
      <c r="Y58" s="20"/>
      <c r="Z58" s="7"/>
      <c r="AA58" s="7"/>
      <c r="AB58" s="7"/>
      <c r="AE58" s="17" t="str" cm="1">
        <f t="array" ref="AE58">IF(ROW()-12&lt;=IFERROR(ROWS(_xlfn.ANCHORARRAY($AF$13)),0),INDEX(_xlfn.ANCHORARRAY($AF$13),ROW()-12),"")</f>
        <v/>
      </c>
      <c r="AH58" t="str">
        <v>Angola</v>
      </c>
      <c r="AI58">
        <v>48.7</v>
      </c>
      <c r="AJ58" s="7">
        <v>56.726729541538937</v>
      </c>
      <c r="AK58" s="7">
        <v>-8.0267295415389341</v>
      </c>
      <c r="AL58" s="7">
        <v>-8.0883468557229996</v>
      </c>
      <c r="AM58" s="7">
        <v>7.6180355866500259E-3</v>
      </c>
      <c r="AN58" s="7">
        <v>-1.6130997893769599</v>
      </c>
      <c r="AO58" s="7">
        <v>9.9874957521397189E-4</v>
      </c>
      <c r="AP58" s="7">
        <v>-2.0148898034836362</v>
      </c>
      <c r="AQ58" s="7">
        <v>-2.8142466030916817</v>
      </c>
      <c r="AR58" s="7">
        <v>1.2700786547993632</v>
      </c>
      <c r="AS58" s="7">
        <v>-8.0883468557229996</v>
      </c>
    </row>
    <row r="59" spans="14:45" x14ac:dyDescent="0.25">
      <c r="N59" s="14"/>
      <c r="O59" s="14"/>
      <c r="P59" s="14"/>
      <c r="Q59" s="14"/>
      <c r="R59" s="14"/>
      <c r="S59" s="14"/>
      <c r="V59" s="7"/>
      <c r="W59" s="7"/>
      <c r="X59" s="7"/>
      <c r="Y59" s="20"/>
      <c r="Z59" s="7"/>
      <c r="AA59" s="7"/>
      <c r="AB59" s="7"/>
      <c r="AE59" s="17" t="str" cm="1">
        <f t="array" ref="AE59">IF(ROW()-12&lt;=IFERROR(ROWS(_xlfn.ANCHORARRAY($AF$13)),0),INDEX(_xlfn.ANCHORARRAY($AF$13),ROW()-12),"")</f>
        <v/>
      </c>
      <c r="AH59" t="str">
        <v>Angola</v>
      </c>
      <c r="AI59">
        <v>48.2</v>
      </c>
      <c r="AJ59" s="7">
        <v>55.526270412802823</v>
      </c>
      <c r="AK59" s="7">
        <v>-7.3262704128028204</v>
      </c>
      <c r="AL59" s="7">
        <v>-7.3843874752556555</v>
      </c>
      <c r="AM59" s="7">
        <v>7.8702617715523757E-3</v>
      </c>
      <c r="AN59" s="7">
        <v>-1.4725184561530167</v>
      </c>
      <c r="AO59" s="7">
        <v>8.6002724218871198E-4</v>
      </c>
      <c r="AP59" s="7">
        <v>-2.0148898034836362</v>
      </c>
      <c r="AQ59" s="7">
        <v>-2.8043042825616475</v>
      </c>
      <c r="AR59" s="7">
        <v>1.2134737146526977</v>
      </c>
      <c r="AS59" s="7">
        <v>-7.3843874752556555</v>
      </c>
    </row>
    <row r="60" spans="14:45" x14ac:dyDescent="0.25">
      <c r="N60" s="14"/>
      <c r="O60" s="14"/>
      <c r="P60" s="14"/>
      <c r="Q60" s="14"/>
      <c r="R60" s="14"/>
      <c r="S60" s="14"/>
      <c r="V60" s="7"/>
      <c r="W60" s="7"/>
      <c r="X60" s="7"/>
      <c r="Y60" s="20"/>
      <c r="Z60" s="7"/>
      <c r="AA60" s="7"/>
      <c r="AB60" s="7"/>
      <c r="AE60" s="17" t="str" cm="1">
        <f t="array" ref="AE60">IF(ROW()-12&lt;=IFERROR(ROWS(_xlfn.ANCHORARRAY($AF$13)),0),INDEX(_xlfn.ANCHORARRAY($AF$13),ROW()-12),"")</f>
        <v/>
      </c>
      <c r="AH60" t="str">
        <v>Angola</v>
      </c>
      <c r="AI60">
        <v>47.7</v>
      </c>
      <c r="AJ60" s="7">
        <v>54.604232141770581</v>
      </c>
      <c r="AK60" s="7">
        <v>-6.9042321417705779</v>
      </c>
      <c r="AL60" s="7">
        <v>-6.9594679929773333</v>
      </c>
      <c r="AM60" s="7">
        <v>7.9367921890715447E-3</v>
      </c>
      <c r="AN60" s="7">
        <v>-1.3877388597166416</v>
      </c>
      <c r="AO60" s="7">
        <v>7.7035546775340873E-4</v>
      </c>
      <c r="AP60" s="7">
        <v>-2.0148898034836362</v>
      </c>
      <c r="AQ60" s="7">
        <v>-2.7906711542267644</v>
      </c>
      <c r="AR60" s="7">
        <v>1.1780232848788013</v>
      </c>
      <c r="AS60" s="7">
        <v>-6.9594679929773333</v>
      </c>
    </row>
    <row r="61" spans="14:45" x14ac:dyDescent="0.25">
      <c r="N61" s="14"/>
      <c r="O61" s="14"/>
      <c r="P61" s="14"/>
      <c r="Q61" s="14"/>
      <c r="R61" s="14"/>
      <c r="S61" s="14"/>
      <c r="V61" s="7"/>
      <c r="W61" s="7"/>
      <c r="X61" s="7"/>
      <c r="Y61" s="20"/>
      <c r="Z61" s="7"/>
      <c r="AA61" s="7"/>
      <c r="AB61" s="7"/>
      <c r="AE61" s="17" t="str" cm="1">
        <f t="array" ref="AE61">IF(ROW()-12&lt;=IFERROR(ROWS(_xlfn.ANCHORARRAY($AF$13)),0),INDEX(_xlfn.ANCHORARRAY($AF$13),ROW()-12),"")</f>
        <v/>
      </c>
      <c r="AH61" t="str">
        <v>Angola</v>
      </c>
      <c r="AI61">
        <v>47.4</v>
      </c>
      <c r="AJ61" s="7">
        <v>53.777644255740547</v>
      </c>
      <c r="AK61" s="7">
        <v>-6.3776442557405488</v>
      </c>
      <c r="AL61" s="7">
        <v>-6.429485422266235</v>
      </c>
      <c r="AM61" s="7">
        <v>8.0630350830491523E-3</v>
      </c>
      <c r="AN61" s="7">
        <v>-1.2819771649077794</v>
      </c>
      <c r="AO61" s="7">
        <v>6.6795169756998123E-4</v>
      </c>
      <c r="AP61" s="7">
        <v>-2.0148898034836362</v>
      </c>
      <c r="AQ61" s="7">
        <v>-2.7322320700871603</v>
      </c>
      <c r="AR61" s="7">
        <v>1.1322443044271759</v>
      </c>
      <c r="AS61" s="7">
        <v>-6.429485422266235</v>
      </c>
    </row>
    <row r="62" spans="14:45" x14ac:dyDescent="0.25">
      <c r="N62" s="14"/>
      <c r="O62" s="14"/>
      <c r="P62" s="14"/>
      <c r="Q62" s="14"/>
      <c r="R62" s="14"/>
      <c r="S62" s="14"/>
      <c r="V62" s="7"/>
      <c r="W62" s="7"/>
      <c r="X62" s="7"/>
      <c r="Y62" s="20"/>
      <c r="Z62" s="7"/>
      <c r="AA62" s="7"/>
      <c r="AB62" s="7"/>
      <c r="AE62" s="17" t="str" cm="1">
        <f t="array" ref="AE62">IF(ROW()-12&lt;=IFERROR(ROWS(_xlfn.ANCHORARRAY($AF$13)),0),INDEX(_xlfn.ANCHORARRAY($AF$13),ROW()-12),"")</f>
        <v/>
      </c>
      <c r="AH62" t="str">
        <v>Angola</v>
      </c>
      <c r="AI62">
        <v>47.1</v>
      </c>
      <c r="AJ62" s="7">
        <v>53.325371820634011</v>
      </c>
      <c r="AK62" s="7">
        <v>-6.2253718206340096</v>
      </c>
      <c r="AL62" s="7">
        <v>-6.2754064446732949</v>
      </c>
      <c r="AM62" s="7">
        <v>7.9731288292499529E-3</v>
      </c>
      <c r="AN62" s="7">
        <v>-1.2513120118101775</v>
      </c>
      <c r="AO62" s="7">
        <v>6.2922587992421983E-4</v>
      </c>
      <c r="AP62" s="7">
        <v>-1.9778537704518091</v>
      </c>
      <c r="AQ62" s="7">
        <v>-2.6932336143560436</v>
      </c>
      <c r="AR62" s="7">
        <v>1.1186205843851513</v>
      </c>
      <c r="AS62" s="7">
        <v>-6.2754064446732949</v>
      </c>
    </row>
    <row r="63" spans="14:45" x14ac:dyDescent="0.25">
      <c r="AH63" t="str">
        <v>Angola</v>
      </c>
      <c r="AI63">
        <v>46.8</v>
      </c>
      <c r="AJ63" s="7">
        <v>52.105028738090233</v>
      </c>
      <c r="AK63" s="7">
        <v>-5.3050287380902361</v>
      </c>
      <c r="AL63" s="7">
        <v>-5.349838064307356</v>
      </c>
      <c r="AM63" s="7">
        <v>8.3758285163947066E-3</v>
      </c>
      <c r="AN63" s="7">
        <v>-1.066537732533813</v>
      </c>
      <c r="AO63" s="7">
        <v>4.8040014143421625E-4</v>
      </c>
      <c r="AP63" s="7">
        <v>-1.9778537704518091</v>
      </c>
      <c r="AQ63" s="7">
        <v>-2.6789393743897665</v>
      </c>
      <c r="AR63" s="7">
        <v>1.0327331371336028</v>
      </c>
      <c r="AS63" s="7">
        <v>-5.349838064307356</v>
      </c>
    </row>
    <row r="64" spans="14:45" x14ac:dyDescent="0.25">
      <c r="AH64" t="str">
        <v>Angola</v>
      </c>
      <c r="AI64">
        <v>46.5</v>
      </c>
      <c r="AJ64" s="7">
        <v>51.862458741557241</v>
      </c>
      <c r="AK64" s="7">
        <v>-5.3624587415572407</v>
      </c>
      <c r="AL64" s="7">
        <v>-5.4080127689682032</v>
      </c>
      <c r="AM64" s="7">
        <v>8.423431925375072E-3</v>
      </c>
      <c r="AN64" s="7">
        <v>-1.0781094980630415</v>
      </c>
      <c r="AO64" s="7">
        <v>4.9369481224495145E-4</v>
      </c>
      <c r="AP64" s="7">
        <v>-1.9637696689615751</v>
      </c>
      <c r="AQ64" s="7">
        <v>-2.6707119327666424</v>
      </c>
      <c r="AR64" s="7">
        <v>1.0383205179823047</v>
      </c>
      <c r="AS64" s="7">
        <v>-5.4080127689682032</v>
      </c>
    </row>
    <row r="65" spans="34:45" x14ac:dyDescent="0.25">
      <c r="AH65" t="str">
        <v>Angola</v>
      </c>
      <c r="AI65">
        <v>45.7</v>
      </c>
      <c r="AJ65" s="7">
        <v>62.611181789723503</v>
      </c>
      <c r="AK65" s="7">
        <v>-16.9111817897235</v>
      </c>
      <c r="AL65" s="7">
        <v>-17.073840010762911</v>
      </c>
      <c r="AM65" s="7">
        <v>9.5267509205236994E-3</v>
      </c>
      <c r="AN65" s="7">
        <v>-3.4018457612408515</v>
      </c>
      <c r="AO65" s="7">
        <v>5.565463031508594E-3</v>
      </c>
      <c r="AP65" s="7">
        <v>-1.9637696689615751</v>
      </c>
      <c r="AQ65" s="7">
        <v>-2.6524243400582823</v>
      </c>
      <c r="AR65" s="7">
        <v>1.8444093258387226</v>
      </c>
      <c r="AS65" s="7">
        <v>-17.073840010762911</v>
      </c>
    </row>
    <row r="66" spans="34:45" x14ac:dyDescent="0.25">
      <c r="AH66" t="str">
        <v>Angola</v>
      </c>
      <c r="AI66">
        <v>45.3</v>
      </c>
      <c r="AJ66" s="7">
        <v>62.144160038102285</v>
      </c>
      <c r="AK66" s="7">
        <v>-16.844160038102288</v>
      </c>
      <c r="AL66" s="7">
        <v>-17.008289120732019</v>
      </c>
      <c r="AM66" s="7">
        <v>9.6499466504052136E-3</v>
      </c>
      <c r="AN66" s="7">
        <v>-3.3885744388151551</v>
      </c>
      <c r="AO66" s="7">
        <v>5.5942291042047629E-3</v>
      </c>
      <c r="AP66" s="7">
        <v>-1.9500646614367896</v>
      </c>
      <c r="AQ66" s="7">
        <v>-2.6229777723401888</v>
      </c>
      <c r="AR66" s="7">
        <v>1.8408080939671998</v>
      </c>
      <c r="AS66" s="7">
        <v>-17.008289120732019</v>
      </c>
    </row>
    <row r="67" spans="34:45" x14ac:dyDescent="0.25">
      <c r="AH67" t="str">
        <v>Antigua and Barbuda</v>
      </c>
      <c r="AI67">
        <v>76.400000000000006</v>
      </c>
      <c r="AJ67" s="7">
        <v>77.42941963499274</v>
      </c>
      <c r="AK67" s="7">
        <v>-1.0294196349927347</v>
      </c>
      <c r="AL67" s="7">
        <v>-1.0371176515764604</v>
      </c>
      <c r="AM67" s="7">
        <v>7.4225104278423824E-3</v>
      </c>
      <c r="AN67" s="7">
        <v>-0.20685797689580185</v>
      </c>
      <c r="AO67" s="7">
        <v>1.5999298635885884E-5</v>
      </c>
      <c r="AP67" s="7">
        <v>-1.9500646614367896</v>
      </c>
      <c r="AQ67" s="7">
        <v>-2.6215980621290078</v>
      </c>
      <c r="AR67" s="7">
        <v>0.45481642109295245</v>
      </c>
      <c r="AS67" s="7">
        <v>-1.0371176515764604</v>
      </c>
    </row>
    <row r="68" spans="34:45" x14ac:dyDescent="0.25">
      <c r="AH68" t="str">
        <v>Antigua and Barbuda</v>
      </c>
      <c r="AI68">
        <v>76.2</v>
      </c>
      <c r="AJ68" s="7">
        <v>73.341782559946267</v>
      </c>
      <c r="AK68" s="7">
        <v>2.8582174400537355</v>
      </c>
      <c r="AL68" s="7">
        <v>2.8777587142435235</v>
      </c>
      <c r="AM68" s="7">
        <v>6.7904491412251588E-3</v>
      </c>
      <c r="AN68" s="7">
        <v>0.57416518794024574</v>
      </c>
      <c r="AO68" s="7">
        <v>1.126941397493863E-4</v>
      </c>
      <c r="AP68" s="7">
        <v>-1.9500646614367896</v>
      </c>
      <c r="AQ68" s="7">
        <v>-2.6076737129491852</v>
      </c>
      <c r="AR68" s="7">
        <v>0.75773688569334263</v>
      </c>
      <c r="AS68" s="7">
        <v>2.8777587142435235</v>
      </c>
    </row>
    <row r="69" spans="34:45" x14ac:dyDescent="0.25">
      <c r="AH69" t="str">
        <v>Antigua and Barbuda</v>
      </c>
      <c r="AI69">
        <v>76.099999999999994</v>
      </c>
      <c r="AJ69" s="7">
        <v>73.096637970766125</v>
      </c>
      <c r="AK69" s="7">
        <v>3.0033620292338696</v>
      </c>
      <c r="AL69" s="7">
        <v>3.0240128962789345</v>
      </c>
      <c r="AM69" s="7">
        <v>6.8289613018767291E-3</v>
      </c>
      <c r="AN69" s="7">
        <v>0.60333385888750157</v>
      </c>
      <c r="AO69" s="7">
        <v>1.2514572138575379E-4</v>
      </c>
      <c r="AP69" s="7">
        <v>-1.930169672998284</v>
      </c>
      <c r="AQ69" s="7">
        <v>-2.5865287940050714</v>
      </c>
      <c r="AR69" s="7">
        <v>0.77674568482065065</v>
      </c>
      <c r="AS69" s="7">
        <v>3.0240128962789345</v>
      </c>
    </row>
    <row r="70" spans="34:45" x14ac:dyDescent="0.25">
      <c r="AH70" t="str">
        <v>Antigua and Barbuda</v>
      </c>
      <c r="AI70">
        <v>75.900000000000006</v>
      </c>
      <c r="AJ70" s="7">
        <v>72.737775300416502</v>
      </c>
      <c r="AK70" s="7">
        <v>3.1622246995835042</v>
      </c>
      <c r="AL70" s="7">
        <v>3.1838387048403072</v>
      </c>
      <c r="AM70" s="7">
        <v>6.7886621341538295E-3</v>
      </c>
      <c r="AN70" s="7">
        <v>0.63523428278508598</v>
      </c>
      <c r="AO70" s="7">
        <v>1.3790511897611522E-4</v>
      </c>
      <c r="AP70" s="7">
        <v>-1.930169672998284</v>
      </c>
      <c r="AQ70" s="7">
        <v>-2.5856198378844715</v>
      </c>
      <c r="AR70" s="7">
        <v>0.7970158610624295</v>
      </c>
      <c r="AS70" s="7">
        <v>3.1838387048403072</v>
      </c>
    </row>
    <row r="71" spans="34:45" x14ac:dyDescent="0.25">
      <c r="AH71" t="str">
        <v>Antigua and Barbuda</v>
      </c>
      <c r="AI71">
        <v>75.7</v>
      </c>
      <c r="AJ71" s="7">
        <v>73.187306989864254</v>
      </c>
      <c r="AK71" s="7">
        <v>2.5126930101357488</v>
      </c>
      <c r="AL71" s="7">
        <v>2.5298745994110088</v>
      </c>
      <c r="AM71" s="7">
        <v>6.7914786287273619E-3</v>
      </c>
      <c r="AN71" s="7">
        <v>0.5047557200800824</v>
      </c>
      <c r="AO71" s="7">
        <v>8.7107671412940115E-5</v>
      </c>
      <c r="AP71" s="7">
        <v>-1.930169672998284</v>
      </c>
      <c r="AQ71" s="7">
        <v>-2.5617887899120486</v>
      </c>
      <c r="AR71" s="7">
        <v>0.71046162463575924</v>
      </c>
      <c r="AS71" s="7">
        <v>2.5298745994110088</v>
      </c>
    </row>
    <row r="72" spans="34:45" x14ac:dyDescent="0.25">
      <c r="AH72" t="str">
        <v>Antigua and Barbuda</v>
      </c>
      <c r="AI72">
        <v>75.599999999999994</v>
      </c>
      <c r="AJ72" s="7">
        <v>73.162348889647859</v>
      </c>
      <c r="AK72" s="7">
        <v>2.4376511103521352</v>
      </c>
      <c r="AL72" s="7">
        <v>2.4545453750553454</v>
      </c>
      <c r="AM72" s="7">
        <v>6.8828488056894878E-3</v>
      </c>
      <c r="AN72" s="7">
        <v>0.48970365125934684</v>
      </c>
      <c r="AO72" s="7">
        <v>8.3100652910205028E-5</v>
      </c>
      <c r="AP72" s="7">
        <v>-1.930169672998284</v>
      </c>
      <c r="AQ72" s="7">
        <v>-2.5545075434762161</v>
      </c>
      <c r="AR72" s="7">
        <v>0.69978829031311096</v>
      </c>
      <c r="AS72" s="7">
        <v>2.4545453750553454</v>
      </c>
    </row>
    <row r="73" spans="34:45" x14ac:dyDescent="0.25">
      <c r="AH73" t="str">
        <v>Antigua and Barbuda</v>
      </c>
      <c r="AI73">
        <v>75.400000000000006</v>
      </c>
      <c r="AJ73" s="7">
        <v>76.777016378132572</v>
      </c>
      <c r="AK73" s="7">
        <v>-1.3770163781325664</v>
      </c>
      <c r="AL73" s="7">
        <v>-1.3874262458041446</v>
      </c>
      <c r="AM73" s="7">
        <v>7.5030061619922013E-3</v>
      </c>
      <c r="AN73" s="7">
        <v>-0.27671744676411186</v>
      </c>
      <c r="AO73" s="7">
        <v>2.8943376308432346E-5</v>
      </c>
      <c r="AP73" s="7">
        <v>-1.9047773066253424</v>
      </c>
      <c r="AQ73" s="7">
        <v>-2.5344010315249745</v>
      </c>
      <c r="AR73" s="7">
        <v>0.52603939658937315</v>
      </c>
      <c r="AS73" s="7">
        <v>-1.3874262458041446</v>
      </c>
    </row>
    <row r="74" spans="34:45" x14ac:dyDescent="0.25">
      <c r="AH74" t="str">
        <v>Antigua and Barbuda</v>
      </c>
      <c r="AI74">
        <v>75.2</v>
      </c>
      <c r="AJ74" s="7">
        <v>72.76551363701995</v>
      </c>
      <c r="AK74" s="7">
        <v>2.4344863629800528</v>
      </c>
      <c r="AL74" s="7">
        <v>2.45216984888155</v>
      </c>
      <c r="AM74" s="7">
        <v>7.2113625854924599E-3</v>
      </c>
      <c r="AN74" s="7">
        <v>0.48914878966382319</v>
      </c>
      <c r="AO74" s="7">
        <v>8.6898545076266208E-5</v>
      </c>
      <c r="AP74" s="7">
        <v>-1.898617188704359</v>
      </c>
      <c r="AQ74" s="7">
        <v>-2.4990630075848523</v>
      </c>
      <c r="AR74" s="7">
        <v>0.6993917283352894</v>
      </c>
      <c r="AS74" s="7">
        <v>2.45216984888155</v>
      </c>
    </row>
    <row r="75" spans="34:45" x14ac:dyDescent="0.25">
      <c r="AH75" t="str">
        <v>Antigua and Barbuda</v>
      </c>
      <c r="AI75">
        <v>75</v>
      </c>
      <c r="AJ75" s="7">
        <v>73.11835586115042</v>
      </c>
      <c r="AK75" s="7">
        <v>1.8816441388495804</v>
      </c>
      <c r="AL75" s="7">
        <v>1.8951386007464686</v>
      </c>
      <c r="AM75" s="7">
        <v>7.1205672722686707E-3</v>
      </c>
      <c r="AN75" s="7">
        <v>0.37805176577949318</v>
      </c>
      <c r="AO75" s="7">
        <v>5.1249617152036361E-5</v>
      </c>
      <c r="AP75" s="7">
        <v>-1.898617188704359</v>
      </c>
      <c r="AQ75" s="7">
        <v>-2.4954779142536396</v>
      </c>
      <c r="AR75" s="7">
        <v>0.61485914303968281</v>
      </c>
      <c r="AS75" s="7">
        <v>1.8951386007464686</v>
      </c>
    </row>
    <row r="76" spans="34:45" x14ac:dyDescent="0.25">
      <c r="AH76" t="str">
        <v>Antigua and Barbuda</v>
      </c>
      <c r="AI76">
        <v>74.8</v>
      </c>
      <c r="AJ76" s="7">
        <v>73.39763693898874</v>
      </c>
      <c r="AK76" s="7">
        <v>1.4023630610112576</v>
      </c>
      <c r="AL76" s="7">
        <v>1.4125446166830371</v>
      </c>
      <c r="AM76" s="7">
        <v>7.2079533287153861E-3</v>
      </c>
      <c r="AN76" s="7">
        <v>0.28176909371495557</v>
      </c>
      <c r="AO76" s="7">
        <v>2.8821089307155398E-5</v>
      </c>
      <c r="AP76" s="7">
        <v>-1.8865087508553653</v>
      </c>
      <c r="AQ76" s="7">
        <v>-2.4836534020039727</v>
      </c>
      <c r="AR76" s="7">
        <v>0.53081926652576916</v>
      </c>
      <c r="AS76" s="7">
        <v>1.4125446166830371</v>
      </c>
    </row>
    <row r="77" spans="34:45" x14ac:dyDescent="0.25">
      <c r="AH77" t="str">
        <v>Antigua and Barbuda</v>
      </c>
      <c r="AI77">
        <v>74.599999999999994</v>
      </c>
      <c r="AJ77" s="7">
        <v>52.418899186179864</v>
      </c>
      <c r="AK77" s="7">
        <v>22.18110081382013</v>
      </c>
      <c r="AL77" s="7">
        <v>22.514583584608626</v>
      </c>
      <c r="AM77" s="7">
        <v>1.4811856037012006E-2</v>
      </c>
      <c r="AN77" s="7">
        <v>4.4738924885734237</v>
      </c>
      <c r="AO77" s="7">
        <v>1.5046358203381828E-2</v>
      </c>
      <c r="AP77" s="7">
        <v>-1.8865087508553653</v>
      </c>
      <c r="AQ77" s="7">
        <v>-2.4766577057427828</v>
      </c>
      <c r="AR77" s="7">
        <v>2.1151577928309329</v>
      </c>
      <c r="AS77" s="7">
        <v>22.514583584608626</v>
      </c>
    </row>
    <row r="78" spans="34:45" x14ac:dyDescent="0.25">
      <c r="AH78" t="str">
        <v>Antigua and Barbuda</v>
      </c>
      <c r="AI78">
        <v>74.400000000000006</v>
      </c>
      <c r="AJ78" s="7">
        <v>52.089327622360358</v>
      </c>
      <c r="AK78" s="7">
        <v>22.310672377639648</v>
      </c>
      <c r="AL78" s="7">
        <v>22.632406396064543</v>
      </c>
      <c r="AM78" s="7">
        <v>1.421563455492038E-2</v>
      </c>
      <c r="AN78" s="7">
        <v>4.4986658078114568</v>
      </c>
      <c r="AO78" s="7">
        <v>1.4592234246626838E-2</v>
      </c>
      <c r="AP78" s="7">
        <v>-1.8865087508553653</v>
      </c>
      <c r="AQ78" s="7">
        <v>-2.4756020218350114</v>
      </c>
      <c r="AR78" s="7">
        <v>2.1210058481323095</v>
      </c>
      <c r="AS78" s="7">
        <v>22.632406396064543</v>
      </c>
    </row>
    <row r="79" spans="34:45" x14ac:dyDescent="0.25">
      <c r="AH79" t="str">
        <v>Antigua and Barbuda</v>
      </c>
      <c r="AI79">
        <v>74.2</v>
      </c>
      <c r="AJ79" s="7">
        <v>52.012289787416179</v>
      </c>
      <c r="AK79" s="7">
        <v>22.187710212583823</v>
      </c>
      <c r="AL79" s="7">
        <v>22.511222231489324</v>
      </c>
      <c r="AM79" s="7">
        <v>1.4371144115532006E-2</v>
      </c>
      <c r="AN79" s="7">
        <v>4.4742249605740581</v>
      </c>
      <c r="AO79" s="7">
        <v>1.4594310164223972E-2</v>
      </c>
      <c r="AP79" s="7">
        <v>-1.8865087508553653</v>
      </c>
      <c r="AQ79" s="7">
        <v>-2.4683790833286197</v>
      </c>
      <c r="AR79" s="7">
        <v>2.1152363840890356</v>
      </c>
      <c r="AS79" s="7">
        <v>22.511222231489324</v>
      </c>
    </row>
    <row r="80" spans="34:45" x14ac:dyDescent="0.25">
      <c r="AH80" t="str">
        <v>Antigua and Barbuda</v>
      </c>
      <c r="AI80">
        <v>74</v>
      </c>
      <c r="AJ80" s="7">
        <v>52.34430522965534</v>
      </c>
      <c r="AK80" s="7">
        <v>21.65569477034466</v>
      </c>
      <c r="AL80" s="7">
        <v>21.967528138653428</v>
      </c>
      <c r="AM80" s="7">
        <v>1.4195196033916779E-2</v>
      </c>
      <c r="AN80" s="7">
        <v>4.3665525645991918</v>
      </c>
      <c r="AO80" s="7">
        <v>1.3727702339855099E-2</v>
      </c>
      <c r="AP80" s="7">
        <v>-1.8865087508553653</v>
      </c>
      <c r="AQ80" s="7">
        <v>-2.4078111773086723</v>
      </c>
      <c r="AR80" s="7">
        <v>2.0896297673509516</v>
      </c>
      <c r="AS80" s="7">
        <v>21.967528138653428</v>
      </c>
    </row>
    <row r="81" spans="34:45" x14ac:dyDescent="0.25">
      <c r="AH81" t="str">
        <v>Antigua and Barbuda</v>
      </c>
      <c r="AI81">
        <v>73.8</v>
      </c>
      <c r="AJ81" s="7">
        <v>52.451243834807698</v>
      </c>
      <c r="AK81" s="7">
        <v>21.348756165192299</v>
      </c>
      <c r="AL81" s="7">
        <v>21.650370709550128</v>
      </c>
      <c r="AM81" s="7">
        <v>1.3931149189273956E-2</v>
      </c>
      <c r="AN81" s="7">
        <v>4.3040865220463758</v>
      </c>
      <c r="AO81" s="7">
        <v>1.308614395933414E-2</v>
      </c>
      <c r="AP81" s="7">
        <v>-1.8573917514515705</v>
      </c>
      <c r="AQ81" s="7">
        <v>-2.3644339070235691</v>
      </c>
      <c r="AR81" s="7">
        <v>2.0746292492988658</v>
      </c>
      <c r="AS81" s="7">
        <v>21.650370709550128</v>
      </c>
    </row>
    <row r="82" spans="34:45" x14ac:dyDescent="0.25">
      <c r="AH82" t="str">
        <v>Antigua and Barbuda</v>
      </c>
      <c r="AI82">
        <v>73.599999999999994</v>
      </c>
      <c r="AJ82" s="7">
        <v>52.775061568402684</v>
      </c>
      <c r="AK82" s="7">
        <v>20.82493843159731</v>
      </c>
      <c r="AL82" s="7">
        <v>21.110593731151347</v>
      </c>
      <c r="AM82" s="7">
        <v>1.353137212491168E-2</v>
      </c>
      <c r="AN82" s="7">
        <v>4.1976296911990048</v>
      </c>
      <c r="AO82" s="7">
        <v>1.2084726057914301E-2</v>
      </c>
      <c r="AP82" s="7">
        <v>-1.8573917514515705</v>
      </c>
      <c r="AQ82" s="7">
        <v>-2.2934945858446683</v>
      </c>
      <c r="AR82" s="7">
        <v>2.0488117754442463</v>
      </c>
      <c r="AS82" s="7">
        <v>21.110593731151347</v>
      </c>
    </row>
    <row r="83" spans="34:45" x14ac:dyDescent="0.25">
      <c r="AH83" t="str">
        <v>Argentina</v>
      </c>
      <c r="AI83">
        <v>76.3</v>
      </c>
      <c r="AJ83" s="7">
        <v>78.855108095133502</v>
      </c>
      <c r="AK83" s="7">
        <v>-2.5551080951335052</v>
      </c>
      <c r="AL83" s="7">
        <v>-2.5758253200717189</v>
      </c>
      <c r="AM83" s="7">
        <v>8.0429463817976686E-3</v>
      </c>
      <c r="AN83" s="7">
        <v>-0.51359983912102014</v>
      </c>
      <c r="AO83" s="7">
        <v>1.0694046444500808E-4</v>
      </c>
      <c r="AP83" s="7">
        <v>-1.8461733257955122</v>
      </c>
      <c r="AQ83" s="7">
        <v>-2.2817498869472099</v>
      </c>
      <c r="AR83" s="7">
        <v>0.71665880244438507</v>
      </c>
      <c r="AS83" s="7">
        <v>-2.5758253200717189</v>
      </c>
    </row>
    <row r="84" spans="34:45" x14ac:dyDescent="0.25">
      <c r="AH84" t="str">
        <v>Argentina</v>
      </c>
      <c r="AI84">
        <v>76.2</v>
      </c>
      <c r="AJ84" s="7">
        <v>78.472782478309256</v>
      </c>
      <c r="AK84" s="7">
        <v>-2.272782478309253</v>
      </c>
      <c r="AL84" s="7">
        <v>-2.2910734790921148</v>
      </c>
      <c r="AM84" s="7">
        <v>7.9835941316512542E-3</v>
      </c>
      <c r="AN84" s="7">
        <v>-0.45683616954228223</v>
      </c>
      <c r="AO84" s="7">
        <v>8.3978973712169218E-5</v>
      </c>
      <c r="AP84" s="7">
        <v>-1.8406501434288991</v>
      </c>
      <c r="AQ84" s="7">
        <v>-2.2789352571826793</v>
      </c>
      <c r="AR84" s="7">
        <v>0.67589656719226077</v>
      </c>
      <c r="AS84" s="7">
        <v>-2.2910734790921148</v>
      </c>
    </row>
    <row r="85" spans="34:45" x14ac:dyDescent="0.25">
      <c r="AH85" t="str">
        <v>Argentina</v>
      </c>
      <c r="AI85">
        <v>76</v>
      </c>
      <c r="AJ85" s="7">
        <v>78.339926201814677</v>
      </c>
      <c r="AK85" s="7">
        <v>-2.3399262018146771</v>
      </c>
      <c r="AL85" s="7">
        <v>-2.3589364542849913</v>
      </c>
      <c r="AM85" s="7">
        <v>8.0588234735116358E-3</v>
      </c>
      <c r="AN85" s="7">
        <v>-0.47035009634147623</v>
      </c>
      <c r="AO85" s="7">
        <v>8.9866577674948441E-5</v>
      </c>
      <c r="AP85" s="7">
        <v>-1.8406501434288991</v>
      </c>
      <c r="AQ85" s="7">
        <v>-2.2230436318968394</v>
      </c>
      <c r="AR85" s="7">
        <v>0.6858207465085</v>
      </c>
      <c r="AS85" s="7">
        <v>-2.3589364542849913</v>
      </c>
    </row>
    <row r="86" spans="34:45" x14ac:dyDescent="0.25">
      <c r="AH86" t="str">
        <v>Argentina</v>
      </c>
      <c r="AI86">
        <v>75.900000000000006</v>
      </c>
      <c r="AJ86" s="7">
        <v>81.439924605254248</v>
      </c>
      <c r="AK86" s="7">
        <v>-5.5399246052542424</v>
      </c>
      <c r="AL86" s="7">
        <v>-5.5856013315075623</v>
      </c>
      <c r="AM86" s="7">
        <v>8.1775843892874945E-3</v>
      </c>
      <c r="AN86" s="7">
        <v>-1.1136505368199316</v>
      </c>
      <c r="AO86" s="7">
        <v>5.1128020783718856E-4</v>
      </c>
      <c r="AP86" s="7">
        <v>-1.8297692682456159</v>
      </c>
      <c r="AQ86" s="7">
        <v>-2.2171984283845982</v>
      </c>
      <c r="AR86" s="7">
        <v>1.055296421305375</v>
      </c>
      <c r="AS86" s="7">
        <v>-5.5856013315075623</v>
      </c>
    </row>
    <row r="87" spans="34:45" x14ac:dyDescent="0.25">
      <c r="AH87" t="str">
        <v>Argentina</v>
      </c>
      <c r="AI87">
        <v>75.7</v>
      </c>
      <c r="AJ87" s="7">
        <v>81.417732436342249</v>
      </c>
      <c r="AK87" s="7">
        <v>-5.7177324363422457</v>
      </c>
      <c r="AL87" s="7">
        <v>-5.7647049426667243</v>
      </c>
      <c r="AM87" s="7">
        <v>8.1482932416571049E-3</v>
      </c>
      <c r="AN87" s="7">
        <v>-1.1493769730655845</v>
      </c>
      <c r="AO87" s="7">
        <v>5.4264386033923083E-4</v>
      </c>
      <c r="AP87" s="7">
        <v>-1.8297692682456159</v>
      </c>
      <c r="AQ87" s="7">
        <v>-2.1463054559410124</v>
      </c>
      <c r="AR87" s="7">
        <v>1.0720900023158431</v>
      </c>
      <c r="AS87" s="7">
        <v>-5.7647049426667243</v>
      </c>
    </row>
    <row r="88" spans="34:45" x14ac:dyDescent="0.25">
      <c r="AH88" t="str">
        <v>Argentina</v>
      </c>
      <c r="AI88">
        <v>75.5</v>
      </c>
      <c r="AJ88" s="7">
        <v>76.858399320507885</v>
      </c>
      <c r="AK88" s="7">
        <v>-1.3583993205078855</v>
      </c>
      <c r="AL88" s="7">
        <v>-1.369467130700974</v>
      </c>
      <c r="AM88" s="7">
        <v>8.081837048124943E-3</v>
      </c>
      <c r="AN88" s="7">
        <v>-0.27305590346735981</v>
      </c>
      <c r="AO88" s="7">
        <v>3.0374377917703168E-5</v>
      </c>
      <c r="AP88" s="7">
        <v>-1.8297692682456159</v>
      </c>
      <c r="AQ88" s="7">
        <v>-2.1297936734408176</v>
      </c>
      <c r="AR88" s="7">
        <v>0.52254751311948644</v>
      </c>
      <c r="AS88" s="7">
        <v>-1.369467130700974</v>
      </c>
    </row>
    <row r="89" spans="34:45" x14ac:dyDescent="0.25">
      <c r="AH89" t="str">
        <v>Argentina</v>
      </c>
      <c r="AI89">
        <v>75.599999999999994</v>
      </c>
      <c r="AJ89" s="7">
        <v>76.77523885750827</v>
      </c>
      <c r="AK89" s="7">
        <v>-1.1752388575082762</v>
      </c>
      <c r="AL89" s="7">
        <v>-1.1844871292088277</v>
      </c>
      <c r="AM89" s="7">
        <v>7.8078279387710885E-3</v>
      </c>
      <c r="AN89" s="7">
        <v>-0.23620564923367959</v>
      </c>
      <c r="AO89" s="7">
        <v>2.1952551400766121E-5</v>
      </c>
      <c r="AP89" s="7">
        <v>-1.8297692682456159</v>
      </c>
      <c r="AQ89" s="7">
        <v>-2.0995439231960047</v>
      </c>
      <c r="AR89" s="7">
        <v>0.48600992709375762</v>
      </c>
      <c r="AS89" s="7">
        <v>-1.1844871292088277</v>
      </c>
    </row>
    <row r="90" spans="34:45" x14ac:dyDescent="0.25">
      <c r="AH90" t="str">
        <v>Argentina</v>
      </c>
      <c r="AI90">
        <v>75.400000000000006</v>
      </c>
      <c r="AJ90" s="7">
        <v>76.364275750962022</v>
      </c>
      <c r="AK90" s="7">
        <v>-0.96427575096201679</v>
      </c>
      <c r="AL90" s="7">
        <v>-0.97185181090920536</v>
      </c>
      <c r="AM90" s="7">
        <v>7.7954888411442E-3</v>
      </c>
      <c r="AN90" s="7">
        <v>-0.19380397616562323</v>
      </c>
      <c r="AO90" s="7">
        <v>1.4754942698337086E-5</v>
      </c>
      <c r="AP90" s="7">
        <v>-1.8086354640296609</v>
      </c>
      <c r="AQ90" s="7">
        <v>-2.0986803820802908</v>
      </c>
      <c r="AR90" s="7">
        <v>0.4402317300759036</v>
      </c>
      <c r="AS90" s="7">
        <v>-0.97185181090920536</v>
      </c>
    </row>
    <row r="91" spans="34:45" x14ac:dyDescent="0.25">
      <c r="AH91" t="str">
        <v>Argentina</v>
      </c>
      <c r="AI91">
        <v>74.8</v>
      </c>
      <c r="AJ91" s="7">
        <v>75.710547696873206</v>
      </c>
      <c r="AK91" s="7">
        <v>-0.91054769687320913</v>
      </c>
      <c r="AL91" s="7">
        <v>-0.91774592177493786</v>
      </c>
      <c r="AM91" s="7">
        <v>7.8433744361481195E-3</v>
      </c>
      <c r="AN91" s="7">
        <v>-0.18300991438211589</v>
      </c>
      <c r="AO91" s="7">
        <v>1.3238596682411389E-5</v>
      </c>
      <c r="AP91" s="7">
        <v>-1.8086354640296609</v>
      </c>
      <c r="AQ91" s="7">
        <v>-2.078593341085917</v>
      </c>
      <c r="AR91" s="7">
        <v>0.42779658061059334</v>
      </c>
      <c r="AS91" s="7">
        <v>-0.91774592177493786</v>
      </c>
    </row>
    <row r="92" spans="34:45" x14ac:dyDescent="0.25">
      <c r="AH92" t="str">
        <v>Argentina</v>
      </c>
      <c r="AI92">
        <v>75.2</v>
      </c>
      <c r="AJ92" s="7">
        <v>75.539967248607596</v>
      </c>
      <c r="AK92" s="7">
        <v>-0.33996724860759286</v>
      </c>
      <c r="AL92" s="7">
        <v>-0.34263561115695862</v>
      </c>
      <c r="AM92" s="7">
        <v>7.787756037253785E-3</v>
      </c>
      <c r="AN92" s="7">
        <v>-6.8327703703940465E-2</v>
      </c>
      <c r="AO92" s="7">
        <v>1.8321938106613328E-6</v>
      </c>
      <c r="AP92" s="7">
        <v>-1.8086354640296609</v>
      </c>
      <c r="AQ92" s="7">
        <v>-2.0437665651776808</v>
      </c>
      <c r="AR92" s="7">
        <v>0.26139568417236819</v>
      </c>
      <c r="AS92" s="7">
        <v>-0.34263561115695862</v>
      </c>
    </row>
    <row r="93" spans="34:45" x14ac:dyDescent="0.25">
      <c r="AH93" t="str">
        <v>Argentina</v>
      </c>
      <c r="AI93">
        <v>74.900000000000006</v>
      </c>
      <c r="AJ93" s="7">
        <v>75.211460214039349</v>
      </c>
      <c r="AK93" s="7">
        <v>-0.31146021403934299</v>
      </c>
      <c r="AL93" s="7">
        <v>-0.31404865250976627</v>
      </c>
      <c r="AM93" s="7">
        <v>8.2421575438627499E-3</v>
      </c>
      <c r="AN93" s="7">
        <v>-6.2612607755035118E-2</v>
      </c>
      <c r="AO93" s="7">
        <v>1.6290291538119454E-6</v>
      </c>
      <c r="AP93" s="7">
        <v>-1.7932994179313062</v>
      </c>
      <c r="AQ93" s="7">
        <v>-2.0310153834194709</v>
      </c>
      <c r="AR93" s="7">
        <v>0.25022511415730259</v>
      </c>
      <c r="AS93" s="7">
        <v>-0.31404865250976627</v>
      </c>
    </row>
    <row r="94" spans="34:45" x14ac:dyDescent="0.25">
      <c r="AH94" t="str">
        <v>Argentina</v>
      </c>
      <c r="AI94">
        <v>74.7</v>
      </c>
      <c r="AJ94" s="7">
        <v>79.404556005462211</v>
      </c>
      <c r="AK94" s="7">
        <v>-4.7045560054622086</v>
      </c>
      <c r="AL94" s="7">
        <v>-4.7450908207758822</v>
      </c>
      <c r="AM94" s="7">
        <v>8.5424740736671188E-3</v>
      </c>
      <c r="AN94" s="7">
        <v>-0.94589650803369141</v>
      </c>
      <c r="AO94" s="7">
        <v>3.854488944420026E-4</v>
      </c>
      <c r="AP94" s="7">
        <v>-1.7882798928471471</v>
      </c>
      <c r="AQ94" s="7">
        <v>-2.0297241815465337</v>
      </c>
      <c r="AR94" s="7">
        <v>0.972572109426181</v>
      </c>
      <c r="AS94" s="7">
        <v>-4.7450908207758822</v>
      </c>
    </row>
    <row r="95" spans="34:45" x14ac:dyDescent="0.25">
      <c r="AH95" t="str">
        <v>Argentina</v>
      </c>
      <c r="AI95">
        <v>74.099999999999994</v>
      </c>
      <c r="AJ95" s="7">
        <v>74.830989549877359</v>
      </c>
      <c r="AK95" s="7">
        <v>-0.7309895498773642</v>
      </c>
      <c r="AL95" s="7">
        <v>-0.73727042045782398</v>
      </c>
      <c r="AM95" s="7">
        <v>8.5190866284307627E-3</v>
      </c>
      <c r="AN95" s="7">
        <v>-0.14697078891211685</v>
      </c>
      <c r="AO95" s="7">
        <v>9.2798451949776775E-6</v>
      </c>
      <c r="AP95" s="7">
        <v>-1.7833050243297268</v>
      </c>
      <c r="AQ95" s="7">
        <v>-1.9932217702760193</v>
      </c>
      <c r="AR95" s="7">
        <v>0.38336769414247318</v>
      </c>
      <c r="AS95" s="7">
        <v>-0.73727042045782398</v>
      </c>
    </row>
    <row r="96" spans="34:45" x14ac:dyDescent="0.25">
      <c r="AH96" t="str">
        <v>Argentina</v>
      </c>
      <c r="AI96">
        <v>74.099999999999994</v>
      </c>
      <c r="AJ96" s="7">
        <v>75.204737229348169</v>
      </c>
      <c r="AK96" s="7">
        <v>-1.1047372293481743</v>
      </c>
      <c r="AL96" s="7">
        <v>-1.1141705640522748</v>
      </c>
      <c r="AM96" s="7">
        <v>8.4666881431431102E-3</v>
      </c>
      <c r="AN96" s="7">
        <v>-0.22210962108645896</v>
      </c>
      <c r="AO96" s="7">
        <v>2.1062552504682236E-5</v>
      </c>
      <c r="AP96" s="7">
        <v>-1.7783739038263562</v>
      </c>
      <c r="AQ96" s="7">
        <v>-1.9930468240646884</v>
      </c>
      <c r="AR96" s="7">
        <v>0.47128507411805326</v>
      </c>
      <c r="AS96" s="7">
        <v>-1.1141705640522748</v>
      </c>
    </row>
    <row r="97" spans="34:45" x14ac:dyDescent="0.25">
      <c r="AH97" t="str">
        <v>Argentina</v>
      </c>
      <c r="AI97">
        <v>74</v>
      </c>
      <c r="AJ97" s="7">
        <v>74.260886231438192</v>
      </c>
      <c r="AK97" s="7">
        <v>-0.26088623143819234</v>
      </c>
      <c r="AL97" s="7">
        <v>-0.26304333740375407</v>
      </c>
      <c r="AM97" s="7">
        <v>8.2005725248638188E-3</v>
      </c>
      <c r="AN97" s="7">
        <v>-5.2444659345779195E-2</v>
      </c>
      <c r="AO97" s="7">
        <v>1.1370848218755786E-6</v>
      </c>
      <c r="AP97" s="7">
        <v>-1.7734856507826584</v>
      </c>
      <c r="AQ97" s="7">
        <v>-1.9681341109170083</v>
      </c>
      <c r="AR97" s="7">
        <v>0.2290079896985675</v>
      </c>
      <c r="AS97" s="7">
        <v>-0.26304333740375407</v>
      </c>
    </row>
    <row r="98" spans="34:45" x14ac:dyDescent="0.25">
      <c r="AH98" t="str">
        <v>Argentina</v>
      </c>
      <c r="AI98">
        <v>74.099999999999994</v>
      </c>
      <c r="AJ98" s="7">
        <v>74.212661474381505</v>
      </c>
      <c r="AK98" s="7">
        <v>-0.11266147438151108</v>
      </c>
      <c r="AL98" s="7">
        <v>-0.11357084653673534</v>
      </c>
      <c r="AM98" s="7">
        <v>8.0070914583709584E-3</v>
      </c>
      <c r="AN98" s="7">
        <v>-2.2645566154308332E-2</v>
      </c>
      <c r="AO98" s="7">
        <v>2.0696770862653164E-7</v>
      </c>
      <c r="AP98" s="7">
        <v>-1.7686394114922905</v>
      </c>
      <c r="AQ98" s="7">
        <v>-1.9590202881496783</v>
      </c>
      <c r="AR98" s="7">
        <v>0.1504844382463128</v>
      </c>
      <c r="AS98" s="7">
        <v>-0.11357084653673534</v>
      </c>
    </row>
    <row r="99" spans="34:45" x14ac:dyDescent="0.25">
      <c r="AH99" t="str">
        <v>Armenia</v>
      </c>
      <c r="AI99">
        <v>74.8</v>
      </c>
      <c r="AJ99" s="7">
        <v>71.613400990547092</v>
      </c>
      <c r="AK99" s="7">
        <v>3.1865990094529053</v>
      </c>
      <c r="AL99" s="7">
        <v>3.2082696589317803</v>
      </c>
      <c r="AM99" s="7">
        <v>6.7546222053199833E-3</v>
      </c>
      <c r="AN99" s="7">
        <v>0.64011967572274842</v>
      </c>
      <c r="AO99" s="7">
        <v>1.3932750759347115E-4</v>
      </c>
      <c r="AP99" s="7">
        <v>-1.7686394114922905</v>
      </c>
      <c r="AQ99" s="7">
        <v>-1.9340847957958807</v>
      </c>
      <c r="AR99" s="7">
        <v>0.80007479383039459</v>
      </c>
      <c r="AS99" s="7">
        <v>3.2082696589317803</v>
      </c>
    </row>
    <row r="100" spans="34:45" x14ac:dyDescent="0.25">
      <c r="AH100" t="str">
        <v>Armenia</v>
      </c>
      <c r="AI100">
        <v>74.599999999999994</v>
      </c>
      <c r="AJ100" s="7">
        <v>74.988148611985466</v>
      </c>
      <c r="AK100" s="7">
        <v>-0.38814861198547135</v>
      </c>
      <c r="AL100" s="7">
        <v>-0.3910288991916494</v>
      </c>
      <c r="AM100" s="7">
        <v>7.3659190206460078E-3</v>
      </c>
      <c r="AN100" s="7">
        <v>-7.7994770141476391E-2</v>
      </c>
      <c r="AO100" s="7">
        <v>2.2570372526111277E-6</v>
      </c>
      <c r="AP100" s="7">
        <v>-1.759069687092677</v>
      </c>
      <c r="AQ100" s="7">
        <v>-1.925518491115648</v>
      </c>
      <c r="AR100" s="7">
        <v>0.27927543776973368</v>
      </c>
      <c r="AS100" s="7">
        <v>-0.3910288991916494</v>
      </c>
    </row>
    <row r="101" spans="34:45" x14ac:dyDescent="0.25">
      <c r="AH101" t="str">
        <v>Armenia</v>
      </c>
      <c r="AI101">
        <v>74.400000000000006</v>
      </c>
      <c r="AJ101" s="7">
        <v>71.26139696644718</v>
      </c>
      <c r="AK101" s="7">
        <v>3.1386030335528261</v>
      </c>
      <c r="AL101" s="7">
        <v>3.1596229990867735</v>
      </c>
      <c r="AM101" s="7">
        <v>6.6526815192898166E-3</v>
      </c>
      <c r="AN101" s="7">
        <v>0.63044595760519528</v>
      </c>
      <c r="AO101" s="7">
        <v>1.3309487801612147E-4</v>
      </c>
      <c r="AP101" s="7">
        <v>-1.759069687092677</v>
      </c>
      <c r="AQ101" s="7">
        <v>-1.9035266262319295</v>
      </c>
      <c r="AR101" s="7">
        <v>0.79400627050747863</v>
      </c>
      <c r="AS101" s="7">
        <v>3.1596229990867735</v>
      </c>
    </row>
    <row r="102" spans="34:45" x14ac:dyDescent="0.25">
      <c r="AH102" t="str">
        <v>Armenia</v>
      </c>
      <c r="AI102">
        <v>74.400000000000006</v>
      </c>
      <c r="AJ102" s="7">
        <v>71.110183026254845</v>
      </c>
      <c r="AK102" s="7">
        <v>3.289816973745161</v>
      </c>
      <c r="AL102" s="7">
        <v>3.3120258572771539</v>
      </c>
      <c r="AM102" s="7">
        <v>6.7055284255089238E-3</v>
      </c>
      <c r="AN102" s="7">
        <v>0.66083762840684079</v>
      </c>
      <c r="AO102" s="7">
        <v>1.4740578292423947E-4</v>
      </c>
      <c r="AP102" s="7">
        <v>-1.7496583978151747</v>
      </c>
      <c r="AQ102" s="7">
        <v>-1.8910607146192429</v>
      </c>
      <c r="AR102" s="7">
        <v>0.81291920164727371</v>
      </c>
      <c r="AS102" s="7">
        <v>3.3120258572771539</v>
      </c>
    </row>
    <row r="103" spans="34:45" x14ac:dyDescent="0.25">
      <c r="AH103" t="str">
        <v>Armenia</v>
      </c>
      <c r="AI103">
        <v>73.900000000000006</v>
      </c>
      <c r="AJ103" s="7">
        <v>71.007069265466583</v>
      </c>
      <c r="AK103" s="7">
        <v>2.8929307345334223</v>
      </c>
      <c r="AL103" s="7">
        <v>2.9122030718023653</v>
      </c>
      <c r="AM103" s="7">
        <v>6.6177861892768291E-3</v>
      </c>
      <c r="AN103" s="7">
        <v>0.58108796613010838</v>
      </c>
      <c r="AO103" s="7">
        <v>1.124734765667212E-4</v>
      </c>
      <c r="AP103" s="7">
        <v>-1.7496583978151747</v>
      </c>
      <c r="AQ103" s="7">
        <v>-1.8735916648260569</v>
      </c>
      <c r="AR103" s="7">
        <v>0.76229126069377728</v>
      </c>
      <c r="AS103" s="7">
        <v>2.9122030718023653</v>
      </c>
    </row>
    <row r="104" spans="34:45" x14ac:dyDescent="0.25">
      <c r="AH104" t="str">
        <v>Armenia</v>
      </c>
      <c r="AI104">
        <v>73.5</v>
      </c>
      <c r="AJ104" s="7">
        <v>70.329905843359569</v>
      </c>
      <c r="AK104" s="7">
        <v>3.170094156640431</v>
      </c>
      <c r="AL104" s="7">
        <v>3.1910895003630597</v>
      </c>
      <c r="AM104" s="7">
        <v>6.5793653610280089E-3</v>
      </c>
      <c r="AN104" s="7">
        <v>0.63674802913442696</v>
      </c>
      <c r="AO104" s="7">
        <v>1.3426290837946145E-4</v>
      </c>
      <c r="AP104" s="7">
        <v>-1.740399576019992</v>
      </c>
      <c r="AQ104" s="7">
        <v>-1.8431919700458368</v>
      </c>
      <c r="AR104" s="7">
        <v>0.79796492976472777</v>
      </c>
      <c r="AS104" s="7">
        <v>3.1910895003630597</v>
      </c>
    </row>
    <row r="105" spans="34:45" x14ac:dyDescent="0.25">
      <c r="AH105" t="str">
        <v>Armenia</v>
      </c>
      <c r="AI105">
        <v>73.3</v>
      </c>
      <c r="AJ105" s="7">
        <v>69.698893824470304</v>
      </c>
      <c r="AK105" s="7">
        <v>3.6011061755296936</v>
      </c>
      <c r="AL105" s="7">
        <v>3.624874133137125</v>
      </c>
      <c r="AM105" s="7">
        <v>6.5569056288476788E-3</v>
      </c>
      <c r="AN105" s="7">
        <v>0.72331332336470722</v>
      </c>
      <c r="AO105" s="7">
        <v>1.7265488551318494E-4</v>
      </c>
      <c r="AP105" s="7">
        <v>-1.735825568491447</v>
      </c>
      <c r="AQ105" s="7">
        <v>-1.8321070248978453</v>
      </c>
      <c r="AR105" s="7">
        <v>0.85047829094263616</v>
      </c>
      <c r="AS105" s="7">
        <v>3.624874133137125</v>
      </c>
    </row>
    <row r="106" spans="34:45" x14ac:dyDescent="0.25">
      <c r="AH106" t="str">
        <v>Armenia</v>
      </c>
      <c r="AI106">
        <v>73.2</v>
      </c>
      <c r="AJ106" s="7">
        <v>73.873018394601587</v>
      </c>
      <c r="AK106" s="7">
        <v>-0.67301839460158419</v>
      </c>
      <c r="AL106" s="7">
        <v>-0.67822077957574656</v>
      </c>
      <c r="AM106" s="7">
        <v>7.6706363633043256E-3</v>
      </c>
      <c r="AN106" s="7">
        <v>-0.13525740442577397</v>
      </c>
      <c r="AO106" s="7">
        <v>7.0707853737521309E-6</v>
      </c>
      <c r="AP106" s="7">
        <v>-1.735825568491447</v>
      </c>
      <c r="AQ106" s="7">
        <v>-1.8163357819156722</v>
      </c>
      <c r="AR106" s="7">
        <v>0.36777357766127511</v>
      </c>
      <c r="AS106" s="7">
        <v>-0.67822077957574656</v>
      </c>
    </row>
    <row r="107" spans="34:45" x14ac:dyDescent="0.25">
      <c r="AH107" t="str">
        <v>Armenia</v>
      </c>
      <c r="AI107">
        <v>73.5</v>
      </c>
      <c r="AJ107" s="7">
        <v>68.955779136302553</v>
      </c>
      <c r="AK107" s="7">
        <v>4.544220863697447</v>
      </c>
      <c r="AL107" s="7">
        <v>4.5743134098782079</v>
      </c>
      <c r="AM107" s="7">
        <v>6.5785930005966753E-3</v>
      </c>
      <c r="AN107" s="7">
        <v>0.91275602903725772</v>
      </c>
      <c r="AO107" s="7">
        <v>2.7585377353651468E-4</v>
      </c>
      <c r="AP107" s="7">
        <v>-1.7267849895962211</v>
      </c>
      <c r="AQ107" s="7">
        <v>-1.8123962376567582</v>
      </c>
      <c r="AR107" s="7">
        <v>0.95538266105119252</v>
      </c>
      <c r="AS107" s="7">
        <v>4.5743134098782079</v>
      </c>
    </row>
    <row r="108" spans="34:45" x14ac:dyDescent="0.25">
      <c r="AH108" t="str">
        <v>Armenia</v>
      </c>
      <c r="AI108">
        <v>72.900000000000006</v>
      </c>
      <c r="AJ108" s="7">
        <v>68.031021627618287</v>
      </c>
      <c r="AK108" s="7">
        <v>4.8689783723817186</v>
      </c>
      <c r="AL108" s="7">
        <v>4.9012023957578776</v>
      </c>
      <c r="AM108" s="7">
        <v>6.5747179516702616E-3</v>
      </c>
      <c r="AN108" s="7">
        <v>0.97798518826955583</v>
      </c>
      <c r="AO108" s="7">
        <v>3.165020137554527E-4</v>
      </c>
      <c r="AP108" s="7">
        <v>-1.7223171258741135</v>
      </c>
      <c r="AQ108" s="7">
        <v>-1.8000208388376304</v>
      </c>
      <c r="AR108" s="7">
        <v>0.98893133647870413</v>
      </c>
      <c r="AS108" s="7">
        <v>4.9012023957578776</v>
      </c>
    </row>
    <row r="109" spans="34:45" x14ac:dyDescent="0.25">
      <c r="AH109" t="str">
        <v>Armenia</v>
      </c>
      <c r="AI109">
        <v>73</v>
      </c>
      <c r="AJ109" s="7">
        <v>67.407795948545484</v>
      </c>
      <c r="AK109" s="7">
        <v>5.5922040514545159</v>
      </c>
      <c r="AL109" s="7">
        <v>5.6292270651094221</v>
      </c>
      <c r="AM109" s="7">
        <v>6.5769266769106277E-3</v>
      </c>
      <c r="AN109" s="7">
        <v>1.1232538725106638</v>
      </c>
      <c r="AO109" s="7">
        <v>4.1765204362795516E-4</v>
      </c>
      <c r="AP109" s="7">
        <v>-1.7223171258741135</v>
      </c>
      <c r="AQ109" s="7">
        <v>-1.7609550438851893</v>
      </c>
      <c r="AR109" s="7">
        <v>1.0598367197406702</v>
      </c>
      <c r="AS109" s="7">
        <v>5.6292270651094221</v>
      </c>
    </row>
    <row r="110" spans="34:45" x14ac:dyDescent="0.25">
      <c r="AH110" t="str">
        <v>Armenia</v>
      </c>
      <c r="AI110">
        <v>73</v>
      </c>
      <c r="AJ110" s="7">
        <v>67.852968133672547</v>
      </c>
      <c r="AK110" s="7">
        <v>5.1470318663274526</v>
      </c>
      <c r="AL110" s="7">
        <v>5.1816473984411475</v>
      </c>
      <c r="AM110" s="7">
        <v>6.6804105821844789E-3</v>
      </c>
      <c r="AN110" s="7">
        <v>1.0338901386141286</v>
      </c>
      <c r="AO110" s="7">
        <v>3.5944541254783743E-4</v>
      </c>
      <c r="AP110" s="7">
        <v>-1.7223171258741135</v>
      </c>
      <c r="AQ110" s="7">
        <v>-1.7597877082923055</v>
      </c>
      <c r="AR110" s="7">
        <v>1.0168038840475231</v>
      </c>
      <c r="AS110" s="7">
        <v>5.1816473984411475</v>
      </c>
    </row>
    <row r="111" spans="34:45" x14ac:dyDescent="0.25">
      <c r="AH111" t="str">
        <v>Armenia</v>
      </c>
      <c r="AI111">
        <v>72.7</v>
      </c>
      <c r="AJ111" s="7">
        <v>67.091663505260755</v>
      </c>
      <c r="AK111" s="7">
        <v>5.6083364947392482</v>
      </c>
      <c r="AL111" s="7">
        <v>5.6456707297989874</v>
      </c>
      <c r="AM111" s="7">
        <v>6.6128962963924488E-3</v>
      </c>
      <c r="AN111" s="7">
        <v>1.1265146404029436</v>
      </c>
      <c r="AO111" s="7">
        <v>4.223931624698135E-4</v>
      </c>
      <c r="AP111" s="7">
        <v>-1.7223171258741135</v>
      </c>
      <c r="AQ111" s="7">
        <v>-1.7596391077996987</v>
      </c>
      <c r="AR111" s="7">
        <v>1.0613739399490378</v>
      </c>
      <c r="AS111" s="7">
        <v>5.6456707297989874</v>
      </c>
    </row>
    <row r="112" spans="34:45" x14ac:dyDescent="0.25">
      <c r="AH112" t="str">
        <v>Armenia</v>
      </c>
      <c r="AI112">
        <v>72.599999999999994</v>
      </c>
      <c r="AJ112" s="7">
        <v>67.547992402298746</v>
      </c>
      <c r="AK112" s="7">
        <v>5.0520075977012482</v>
      </c>
      <c r="AL112" s="7">
        <v>5.085719915189582</v>
      </c>
      <c r="AM112" s="7">
        <v>6.6288191348573876E-3</v>
      </c>
      <c r="AN112" s="7">
        <v>1.0147761532251249</v>
      </c>
      <c r="AO112" s="7">
        <v>3.4358573421938395E-4</v>
      </c>
      <c r="AP112" s="7">
        <v>-1.7047809048894003</v>
      </c>
      <c r="AQ112" s="7">
        <v>-1.7467579769767736</v>
      </c>
      <c r="AR112" s="7">
        <v>1.0073609845656744</v>
      </c>
      <c r="AS112" s="7">
        <v>5.085719915189582</v>
      </c>
    </row>
    <row r="113" spans="34:45" x14ac:dyDescent="0.25">
      <c r="AH113" t="str">
        <v>Armenia</v>
      </c>
      <c r="AI113">
        <v>72.599999999999994</v>
      </c>
      <c r="AJ113" s="7">
        <v>67.877248659911174</v>
      </c>
      <c r="AK113" s="7">
        <v>4.7227513400888199</v>
      </c>
      <c r="AL113" s="7">
        <v>4.7543239197356897</v>
      </c>
      <c r="AM113" s="7">
        <v>6.6408137476306394E-3</v>
      </c>
      <c r="AN113" s="7">
        <v>0.94864551947213704</v>
      </c>
      <c r="AO113" s="7">
        <v>3.0081044463919795E-4</v>
      </c>
      <c r="AP113" s="7">
        <v>-1.7004777618086631</v>
      </c>
      <c r="AQ113" s="7">
        <v>-1.7393265311810566</v>
      </c>
      <c r="AR113" s="7">
        <v>0.97398435278608919</v>
      </c>
      <c r="AS113" s="7">
        <v>4.7543239197356897</v>
      </c>
    </row>
    <row r="114" spans="34:45" x14ac:dyDescent="0.25">
      <c r="AH114" t="str">
        <v>Armenia</v>
      </c>
      <c r="AI114">
        <v>72</v>
      </c>
      <c r="AJ114" s="7">
        <v>68.339161442960943</v>
      </c>
      <c r="AK114" s="7">
        <v>3.6608385570390567</v>
      </c>
      <c r="AL114" s="7">
        <v>3.6856850570657098</v>
      </c>
      <c r="AM114" s="7">
        <v>6.7413519174735412E-3</v>
      </c>
      <c r="AN114" s="7">
        <v>0.73537935863352222</v>
      </c>
      <c r="AO114" s="7">
        <v>1.8351751480838606E-4</v>
      </c>
      <c r="AP114" s="7">
        <v>-1.7004777618086631</v>
      </c>
      <c r="AQ114" s="7">
        <v>-1.7349177782627352</v>
      </c>
      <c r="AR114" s="7">
        <v>0.85754262788127456</v>
      </c>
      <c r="AS114" s="7">
        <v>3.6856850570657098</v>
      </c>
    </row>
    <row r="115" spans="34:45" x14ac:dyDescent="0.25">
      <c r="AH115" t="str">
        <v>Australia</v>
      </c>
      <c r="AI115">
        <v>82.8</v>
      </c>
      <c r="AJ115" s="7">
        <v>89.002553344586417</v>
      </c>
      <c r="AK115" s="7">
        <v>-6.2025533445864198</v>
      </c>
      <c r="AL115" s="7">
        <v>-6.2769820151441102</v>
      </c>
      <c r="AM115" s="7">
        <v>1.185739745280784E-2</v>
      </c>
      <c r="AN115" s="7">
        <v>-1.2491734130401837</v>
      </c>
      <c r="AO115" s="7">
        <v>9.3623575426039654E-4</v>
      </c>
      <c r="AP115" s="7">
        <v>-1.7004777618086631</v>
      </c>
      <c r="AQ115" s="7">
        <v>-1.7275206444352764</v>
      </c>
      <c r="AR115" s="7">
        <v>1.1176642666920078</v>
      </c>
      <c r="AS115" s="7">
        <v>-6.2769820151441102</v>
      </c>
    </row>
    <row r="116" spans="34:45" x14ac:dyDescent="0.25">
      <c r="AH116" t="str">
        <v>Australia</v>
      </c>
      <c r="AI116">
        <v>82.7</v>
      </c>
      <c r="AJ116" s="7">
        <v>90.786952994729077</v>
      </c>
      <c r="AK116" s="7">
        <v>-8.0869529947290744</v>
      </c>
      <c r="AL116" s="7">
        <v>-8.1866321546558076</v>
      </c>
      <c r="AM116" s="7">
        <v>1.2175844479594076E-2</v>
      </c>
      <c r="AN116" s="7">
        <v>-1.6289476742814977</v>
      </c>
      <c r="AO116" s="7">
        <v>1.6353236691821736E-3</v>
      </c>
      <c r="AP116" s="7">
        <v>-1.7004777618086631</v>
      </c>
      <c r="AQ116" s="7">
        <v>-1.708837009779252</v>
      </c>
      <c r="AR116" s="7">
        <v>1.2763023443845496</v>
      </c>
      <c r="AS116" s="7">
        <v>-8.1866321546558076</v>
      </c>
    </row>
    <row r="117" spans="34:45" x14ac:dyDescent="0.25">
      <c r="AH117" t="str">
        <v>Australia</v>
      </c>
      <c r="AI117">
        <v>82.5</v>
      </c>
      <c r="AJ117" s="7">
        <v>89.053238675019998</v>
      </c>
      <c r="AK117" s="7">
        <v>-6.5532386750199976</v>
      </c>
      <c r="AL117" s="7">
        <v>-6.6457327052043045</v>
      </c>
      <c r="AM117" s="7">
        <v>1.3917807755324547E-2</v>
      </c>
      <c r="AN117" s="7">
        <v>-1.3211783970036186</v>
      </c>
      <c r="AO117" s="7">
        <v>1.2318296388619955E-3</v>
      </c>
      <c r="AP117" s="7">
        <v>-1.7004777618086631</v>
      </c>
      <c r="AQ117" s="7">
        <v>-1.6939138741416506</v>
      </c>
      <c r="AR117" s="7">
        <v>1.1494252463747343</v>
      </c>
      <c r="AS117" s="7">
        <v>-6.6457327052043045</v>
      </c>
    </row>
    <row r="118" spans="34:45" x14ac:dyDescent="0.25">
      <c r="AH118" t="str">
        <v>Australia</v>
      </c>
      <c r="AI118">
        <v>82.3</v>
      </c>
      <c r="AJ118" s="7">
        <v>88.560767637276001</v>
      </c>
      <c r="AK118" s="7">
        <v>-6.2607676372760039</v>
      </c>
      <c r="AL118" s="7">
        <v>-6.3459022031667924</v>
      </c>
      <c r="AM118" s="7">
        <v>1.3415675685689552E-2</v>
      </c>
      <c r="AN118" s="7">
        <v>-1.2618929567930108</v>
      </c>
      <c r="AO118" s="7">
        <v>1.0826632050730594E-3</v>
      </c>
      <c r="AP118" s="7">
        <v>-1.679420582254447</v>
      </c>
      <c r="AQ118" s="7">
        <v>-1.6921001899619077</v>
      </c>
      <c r="AR118" s="7">
        <v>1.1233400895512502</v>
      </c>
      <c r="AS118" s="7">
        <v>-6.3459022031667924</v>
      </c>
    </row>
    <row r="119" spans="34:45" x14ac:dyDescent="0.25">
      <c r="AH119" t="str">
        <v>Australia</v>
      </c>
      <c r="AI119">
        <v>82</v>
      </c>
      <c r="AJ119" s="7">
        <v>87.896844817378621</v>
      </c>
      <c r="AK119" s="7">
        <v>-5.8968448173786214</v>
      </c>
      <c r="AL119" s="7">
        <v>-5.9702219415615403</v>
      </c>
      <c r="AM119" s="7">
        <v>1.2290518660974104E-2</v>
      </c>
      <c r="AN119" s="7">
        <v>-1.1878651025205309</v>
      </c>
      <c r="AO119" s="7">
        <v>8.7790038505374077E-4</v>
      </c>
      <c r="AP119" s="7">
        <v>-1.679420582254447</v>
      </c>
      <c r="AQ119" s="7">
        <v>-1.6875793030716528</v>
      </c>
      <c r="AR119" s="7">
        <v>1.0898922435362732</v>
      </c>
      <c r="AS119" s="7">
        <v>-5.9702219415615403</v>
      </c>
    </row>
    <row r="120" spans="34:45" x14ac:dyDescent="0.25">
      <c r="AH120" t="str">
        <v>Australia</v>
      </c>
      <c r="AI120">
        <v>81.900000000000006</v>
      </c>
      <c r="AJ120" s="7">
        <v>86.878348367559127</v>
      </c>
      <c r="AK120" s="7">
        <v>-4.9783483675591214</v>
      </c>
      <c r="AL120" s="7">
        <v>-5.0327941590513552</v>
      </c>
      <c r="AM120" s="7">
        <v>1.0818203521062915E-2</v>
      </c>
      <c r="AN120" s="7">
        <v>-1.0020958464570542</v>
      </c>
      <c r="AO120" s="7">
        <v>5.4912037739256734E-4</v>
      </c>
      <c r="AP120" s="7">
        <v>-1.679420582254447</v>
      </c>
      <c r="AQ120" s="7">
        <v>-1.6795089364797842</v>
      </c>
      <c r="AR120" s="7">
        <v>1.0010473747316129</v>
      </c>
      <c r="AS120" s="7">
        <v>-5.0327941590513552</v>
      </c>
    </row>
    <row r="121" spans="34:45" x14ac:dyDescent="0.25">
      <c r="AH121" t="str">
        <v>Australia</v>
      </c>
      <c r="AI121">
        <v>81.7</v>
      </c>
      <c r="AJ121" s="7">
        <v>85.832595796160007</v>
      </c>
      <c r="AK121" s="7">
        <v>-4.1325957961600039</v>
      </c>
      <c r="AL121" s="7">
        <v>-4.1729146022859638</v>
      </c>
      <c r="AM121" s="7">
        <v>9.6620252194647913E-3</v>
      </c>
      <c r="AN121" s="7">
        <v>-0.83136789520927423</v>
      </c>
      <c r="AO121" s="7">
        <v>3.3716403095826691E-4</v>
      </c>
      <c r="AP121" s="7">
        <v>-1.679420582254447</v>
      </c>
      <c r="AQ121" s="7">
        <v>-1.6776610976708859</v>
      </c>
      <c r="AR121" s="7">
        <v>0.91179377888274393</v>
      </c>
      <c r="AS121" s="7">
        <v>-4.1729146022859638</v>
      </c>
    </row>
    <row r="122" spans="34:45" x14ac:dyDescent="0.25">
      <c r="AH122" t="str">
        <v>Australia</v>
      </c>
      <c r="AI122">
        <v>81.3</v>
      </c>
      <c r="AJ122" s="7">
        <v>86.052905778855276</v>
      </c>
      <c r="AK122" s="7">
        <v>-4.7529057788552791</v>
      </c>
      <c r="AL122" s="7">
        <v>-4.8011046465700087</v>
      </c>
      <c r="AM122" s="7">
        <v>1.0039120423914031E-2</v>
      </c>
      <c r="AN122" s="7">
        <v>-0.9563397877672446</v>
      </c>
      <c r="AO122" s="7">
        <v>4.6373735921747693E-4</v>
      </c>
      <c r="AP122" s="7">
        <v>-1.679420582254447</v>
      </c>
      <c r="AQ122" s="7">
        <v>-1.6750356330387421</v>
      </c>
      <c r="AR122" s="7">
        <v>0.97792626908537672</v>
      </c>
      <c r="AS122" s="7">
        <v>-4.8011046465700087</v>
      </c>
    </row>
    <row r="123" spans="34:45" x14ac:dyDescent="0.25">
      <c r="AH123" t="str">
        <v>Australia</v>
      </c>
      <c r="AI123">
        <v>81.3</v>
      </c>
      <c r="AJ123" s="7">
        <v>82.892467661411331</v>
      </c>
      <c r="AK123" s="7">
        <v>-1.5924676614113338</v>
      </c>
      <c r="AL123" s="7">
        <v>-1.6085728338839727</v>
      </c>
      <c r="AM123" s="7">
        <v>1.0012087816845762E-2</v>
      </c>
      <c r="AN123" s="7">
        <v>-0.32041859514097343</v>
      </c>
      <c r="AO123" s="7">
        <v>5.1915876010763258E-5</v>
      </c>
      <c r="AP123" s="7">
        <v>-1.679420582254447</v>
      </c>
      <c r="AQ123" s="7">
        <v>-1.6581158026084835</v>
      </c>
      <c r="AR123" s="7">
        <v>0.56605529336008631</v>
      </c>
      <c r="AS123" s="7">
        <v>-1.6085728338839727</v>
      </c>
    </row>
    <row r="124" spans="34:45" x14ac:dyDescent="0.25">
      <c r="AH124" t="str">
        <v>Australia</v>
      </c>
      <c r="AI124">
        <v>81.2</v>
      </c>
      <c r="AJ124" s="7">
        <v>86.615156502615747</v>
      </c>
      <c r="AK124" s="7">
        <v>-5.4151565026157442</v>
      </c>
      <c r="AL124" s="7">
        <v>-5.4678028527725102</v>
      </c>
      <c r="AM124" s="7">
        <v>9.628428744476638E-3</v>
      </c>
      <c r="AN124" s="7">
        <v>-1.0893663751628833</v>
      </c>
      <c r="AO124" s="7">
        <v>5.76866330743731E-4</v>
      </c>
      <c r="AP124" s="7">
        <v>-1.6550965461295062</v>
      </c>
      <c r="AQ124" s="7">
        <v>-1.6533398280886296</v>
      </c>
      <c r="AR124" s="7">
        <v>1.043727155516653</v>
      </c>
      <c r="AS124" s="7">
        <v>-5.4678028527725102</v>
      </c>
    </row>
    <row r="125" spans="34:45" x14ac:dyDescent="0.25">
      <c r="AH125" t="str">
        <v>Australia</v>
      </c>
      <c r="AI125">
        <v>81</v>
      </c>
      <c r="AJ125" s="7">
        <v>84.402040417154808</v>
      </c>
      <c r="AK125" s="7">
        <v>-3.402040417154808</v>
      </c>
      <c r="AL125" s="7">
        <v>-3.4398370197313768</v>
      </c>
      <c r="AM125" s="7">
        <v>1.0987905054734359E-2</v>
      </c>
      <c r="AN125" s="7">
        <v>-0.6848582685999266</v>
      </c>
      <c r="AO125" s="7">
        <v>2.6054617798261092E-4</v>
      </c>
      <c r="AP125" s="7">
        <v>-1.6550965461295062</v>
      </c>
      <c r="AQ125" s="7">
        <v>-1.6507032705607598</v>
      </c>
      <c r="AR125" s="7">
        <v>0.8275616403627748</v>
      </c>
      <c r="AS125" s="7">
        <v>-3.4398370197313768</v>
      </c>
    </row>
    <row r="126" spans="34:45" x14ac:dyDescent="0.25">
      <c r="AH126" t="str">
        <v>Australia</v>
      </c>
      <c r="AI126">
        <v>86</v>
      </c>
      <c r="AJ126" s="7">
        <v>85.209594112035774</v>
      </c>
      <c r="AK126" s="7">
        <v>0.79040588796422639</v>
      </c>
      <c r="AL126" s="7">
        <v>0.7994245721482488</v>
      </c>
      <c r="AM126" s="7">
        <v>1.1281469819956848E-2</v>
      </c>
      <c r="AN126" s="7">
        <v>0.15913872201101878</v>
      </c>
      <c r="AO126" s="7">
        <v>1.4448233401980656E-5</v>
      </c>
      <c r="AP126" s="7">
        <v>-1.6472020678653025</v>
      </c>
      <c r="AQ126" s="7">
        <v>-1.6477875775267241</v>
      </c>
      <c r="AR126" s="7">
        <v>0.39892194977340967</v>
      </c>
      <c r="AS126" s="7">
        <v>0.7994245721482488</v>
      </c>
    </row>
    <row r="127" spans="34:45" x14ac:dyDescent="0.25">
      <c r="AH127" t="str">
        <v>Australia</v>
      </c>
      <c r="AI127">
        <v>83</v>
      </c>
      <c r="AJ127" s="7">
        <v>85.659184070727946</v>
      </c>
      <c r="AK127" s="7">
        <v>-2.6591840707279459</v>
      </c>
      <c r="AL127" s="7">
        <v>-2.6859500562757805</v>
      </c>
      <c r="AM127" s="7">
        <v>9.9651836359708652E-3</v>
      </c>
      <c r="AN127" s="7">
        <v>-0.53503870818700072</v>
      </c>
      <c r="AO127" s="7">
        <v>1.4407056143735705E-4</v>
      </c>
      <c r="AP127" s="7">
        <v>-1.6472020678653025</v>
      </c>
      <c r="AQ127" s="7">
        <v>-1.6475719141505467</v>
      </c>
      <c r="AR127" s="7">
        <v>0.73146340180968772</v>
      </c>
      <c r="AS127" s="7">
        <v>-2.6859500562757805</v>
      </c>
    </row>
    <row r="128" spans="34:45" x14ac:dyDescent="0.25">
      <c r="AH128" t="str">
        <v>Australia</v>
      </c>
      <c r="AI128">
        <v>79.900000000000006</v>
      </c>
      <c r="AJ128" s="7">
        <v>83.98207980685207</v>
      </c>
      <c r="AK128" s="7">
        <v>-4.0820798068520645</v>
      </c>
      <c r="AL128" s="7">
        <v>-4.1288110766628519</v>
      </c>
      <c r="AM128" s="7">
        <v>1.1318335700784374E-2</v>
      </c>
      <c r="AN128" s="7">
        <v>-0.8218930106932113</v>
      </c>
      <c r="AO128" s="7">
        <v>3.8665770583505235E-4</v>
      </c>
      <c r="AP128" s="7">
        <v>-1.6472020678653025</v>
      </c>
      <c r="AQ128" s="7">
        <v>-1.6417064564061541</v>
      </c>
      <c r="AR128" s="7">
        <v>0.90658315156041325</v>
      </c>
      <c r="AS128" s="7">
        <v>-4.1288110766628519</v>
      </c>
    </row>
    <row r="129" spans="34:45" x14ac:dyDescent="0.25">
      <c r="AH129" t="str">
        <v>Australia</v>
      </c>
      <c r="AI129">
        <v>79.900000000000006</v>
      </c>
      <c r="AJ129" s="7">
        <v>85.721526255370776</v>
      </c>
      <c r="AK129" s="7">
        <v>-5.8215262553707703</v>
      </c>
      <c r="AL129" s="7">
        <v>-5.8813778681424651</v>
      </c>
      <c r="AM129" s="7">
        <v>1.0176461045955171E-2</v>
      </c>
      <c r="AN129" s="7">
        <v>-1.1714398879205352</v>
      </c>
      <c r="AO129" s="7">
        <v>7.0542202771773776E-4</v>
      </c>
      <c r="AP129" s="7">
        <v>-1.6472020678653025</v>
      </c>
      <c r="AQ129" s="7">
        <v>-1.6325420058771054</v>
      </c>
      <c r="AR129" s="7">
        <v>1.0823307664113291</v>
      </c>
      <c r="AS129" s="7">
        <v>-5.8813778681424651</v>
      </c>
    </row>
    <row r="130" spans="34:45" x14ac:dyDescent="0.25">
      <c r="AH130" t="str">
        <v>Australia</v>
      </c>
      <c r="AI130">
        <v>79.5</v>
      </c>
      <c r="AJ130" s="7">
        <v>84.847813669806271</v>
      </c>
      <c r="AK130" s="7">
        <v>-5.3478136698062713</v>
      </c>
      <c r="AL130" s="7">
        <v>-5.4116626159529915</v>
      </c>
      <c r="AM130" s="7">
        <v>1.1798397401659983E-2</v>
      </c>
      <c r="AN130" s="7">
        <v>-1.0769995608012644</v>
      </c>
      <c r="AO130" s="7">
        <v>6.9243422101536553E-4</v>
      </c>
      <c r="AP130" s="7">
        <v>-1.6317141109035105</v>
      </c>
      <c r="AQ130" s="7">
        <v>-1.6289476742814977</v>
      </c>
      <c r="AR130" s="7">
        <v>1.0377858935258584</v>
      </c>
      <c r="AS130" s="7">
        <v>-5.4116626159529915</v>
      </c>
    </row>
    <row r="131" spans="34:45" x14ac:dyDescent="0.25">
      <c r="AH131" t="str">
        <v>Austria</v>
      </c>
      <c r="AI131">
        <v>81.5</v>
      </c>
      <c r="AJ131" s="7">
        <v>81.783683476395694</v>
      </c>
      <c r="AK131" s="7">
        <v>-0.28368347639569436</v>
      </c>
      <c r="AL131" s="7">
        <v>-0.28651296975741902</v>
      </c>
      <c r="AM131" s="7">
        <v>9.8756205142136472E-3</v>
      </c>
      <c r="AN131" s="7">
        <v>-5.7075693799143082E-2</v>
      </c>
      <c r="AO131" s="7">
        <v>1.6246022191233129E-6</v>
      </c>
      <c r="AP131" s="7">
        <v>-1.6317141109035105</v>
      </c>
      <c r="AQ131" s="7">
        <v>-1.6229423706250543</v>
      </c>
      <c r="AR131" s="7">
        <v>0.238905198351026</v>
      </c>
      <c r="AS131" s="7">
        <v>-0.28651296975741902</v>
      </c>
    </row>
    <row r="132" spans="34:45" x14ac:dyDescent="0.25">
      <c r="AH132" t="str">
        <v>Austria</v>
      </c>
      <c r="AI132">
        <v>81.400000000000006</v>
      </c>
      <c r="AJ132" s="7">
        <v>81.943293183335641</v>
      </c>
      <c r="AK132" s="7">
        <v>-0.54329318333563492</v>
      </c>
      <c r="AL132" s="7">
        <v>-0.54906050301417142</v>
      </c>
      <c r="AM132" s="7">
        <v>1.0503978426558883E-2</v>
      </c>
      <c r="AN132" s="7">
        <v>-0.10934256710946913</v>
      </c>
      <c r="AO132" s="7">
        <v>6.3458281202830096E-6</v>
      </c>
      <c r="AP132" s="7">
        <v>-1.6241147076998377</v>
      </c>
      <c r="AQ132" s="7">
        <v>-1.616468699933721</v>
      </c>
      <c r="AR132" s="7">
        <v>0.33066987632602568</v>
      </c>
      <c r="AS132" s="7">
        <v>-0.54906050301417142</v>
      </c>
    </row>
    <row r="133" spans="34:45" x14ac:dyDescent="0.25">
      <c r="AH133" t="str">
        <v>Austria</v>
      </c>
      <c r="AI133">
        <v>81.099999999999994</v>
      </c>
      <c r="AJ133" s="7">
        <v>78.542252777459666</v>
      </c>
      <c r="AK133" s="7">
        <v>2.5577472225403284</v>
      </c>
      <c r="AL133" s="7">
        <v>2.582707612447269</v>
      </c>
      <c r="AM133" s="7">
        <v>9.6644272803645421E-3</v>
      </c>
      <c r="AN133" s="7">
        <v>0.51455104941156393</v>
      </c>
      <c r="AO133" s="7">
        <v>1.2918755662352796E-4</v>
      </c>
      <c r="AP133" s="7">
        <v>-1.6241147076998377</v>
      </c>
      <c r="AQ133" s="7">
        <v>-1.6130997893769599</v>
      </c>
      <c r="AR133" s="7">
        <v>0.71732213782342169</v>
      </c>
      <c r="AS133" s="7">
        <v>2.582707612447269</v>
      </c>
    </row>
    <row r="134" spans="34:45" x14ac:dyDescent="0.25">
      <c r="AH134" t="str">
        <v>Austria</v>
      </c>
      <c r="AI134">
        <v>88</v>
      </c>
      <c r="AJ134" s="7">
        <v>83.043628822485204</v>
      </c>
      <c r="AK134" s="7">
        <v>4.9563711775147965</v>
      </c>
      <c r="AL134" s="7">
        <v>5.0069811492100804</v>
      </c>
      <c r="AM134" s="7">
        <v>1.0107881413387965E-2</v>
      </c>
      <c r="AN134" s="7">
        <v>0.99731402312681772</v>
      </c>
      <c r="AO134" s="7">
        <v>5.0781570416690263E-4</v>
      </c>
      <c r="AP134" s="7">
        <v>-1.6241147076998377</v>
      </c>
      <c r="AQ134" s="7">
        <v>-1.6106529899506532</v>
      </c>
      <c r="AR134" s="7">
        <v>0.99865610854128251</v>
      </c>
      <c r="AS134" s="7">
        <v>5.0069811492100804</v>
      </c>
    </row>
    <row r="135" spans="34:45" x14ac:dyDescent="0.25">
      <c r="AH135" t="str">
        <v>Austria</v>
      </c>
      <c r="AI135">
        <v>88</v>
      </c>
      <c r="AJ135" s="7">
        <v>81.209476250585638</v>
      </c>
      <c r="AK135" s="7">
        <v>6.790523749414362</v>
      </c>
      <c r="AL135" s="7">
        <v>6.8620617570150975</v>
      </c>
      <c r="AM135" s="7">
        <v>1.0425147737500617E-2</v>
      </c>
      <c r="AN135" s="7">
        <v>1.3665986377546966</v>
      </c>
      <c r="AO135" s="7">
        <v>9.837517983893949E-4</v>
      </c>
      <c r="AP135" s="7">
        <v>-1.6128884962900001</v>
      </c>
      <c r="AQ135" s="7">
        <v>-1.6098999506400118</v>
      </c>
      <c r="AR135" s="7">
        <v>1.1690160981589162</v>
      </c>
      <c r="AS135" s="7">
        <v>6.8620617570150975</v>
      </c>
    </row>
    <row r="136" spans="34:45" x14ac:dyDescent="0.25">
      <c r="AH136" t="str">
        <v>Austria</v>
      </c>
      <c r="AI136">
        <v>84</v>
      </c>
      <c r="AJ136" s="7">
        <v>80.497558694592172</v>
      </c>
      <c r="AK136" s="7">
        <v>3.5024413054078281</v>
      </c>
      <c r="AL136" s="7">
        <v>3.5382394543358187</v>
      </c>
      <c r="AM136" s="7">
        <v>1.0117503179193453E-2</v>
      </c>
      <c r="AN136" s="7">
        <v>0.70475972848887625</v>
      </c>
      <c r="AO136" s="7">
        <v>2.5382936770268537E-4</v>
      </c>
      <c r="AP136" s="7">
        <v>-1.6128884962900001</v>
      </c>
      <c r="AQ136" s="7">
        <v>-1.5997383562016363</v>
      </c>
      <c r="AR136" s="7">
        <v>0.83949968939176878</v>
      </c>
      <c r="AS136" s="7">
        <v>3.5382394543358187</v>
      </c>
    </row>
    <row r="137" spans="34:45" x14ac:dyDescent="0.25">
      <c r="AH137" t="str">
        <v>Austria</v>
      </c>
      <c r="AI137">
        <v>82</v>
      </c>
      <c r="AJ137" s="7">
        <v>80.452329407064354</v>
      </c>
      <c r="AK137" s="7">
        <v>1.5476705929356456</v>
      </c>
      <c r="AL137" s="7">
        <v>1.5637990194739864</v>
      </c>
      <c r="AM137" s="7">
        <v>1.0313618526098019E-2</v>
      </c>
      <c r="AN137" s="7">
        <v>0.31145246301321361</v>
      </c>
      <c r="AO137" s="7">
        <v>5.0543697976062337E-5</v>
      </c>
      <c r="AP137" s="7">
        <v>-1.6128884962900001</v>
      </c>
      <c r="AQ137" s="7">
        <v>-1.5953288241326413</v>
      </c>
      <c r="AR137" s="7">
        <v>0.55807926230349536</v>
      </c>
      <c r="AS137" s="7">
        <v>1.5637990194739864</v>
      </c>
    </row>
    <row r="138" spans="34:45" x14ac:dyDescent="0.25">
      <c r="AH138" t="str">
        <v>Austria</v>
      </c>
      <c r="AI138">
        <v>84</v>
      </c>
      <c r="AJ138" s="7">
        <v>80.24237634537289</v>
      </c>
      <c r="AK138" s="7">
        <v>3.7576236546271105</v>
      </c>
      <c r="AL138" s="7">
        <v>3.7969530184601519</v>
      </c>
      <c r="AM138" s="7">
        <v>1.035813812860696E-2</v>
      </c>
      <c r="AN138" s="7">
        <v>0.75619933023069719</v>
      </c>
      <c r="AO138" s="7">
        <v>2.9925831174931105E-4</v>
      </c>
      <c r="AP138" s="7">
        <v>-1.6128884962900001</v>
      </c>
      <c r="AQ138" s="7">
        <v>-1.5949646462475147</v>
      </c>
      <c r="AR138" s="7">
        <v>0.86959722298929698</v>
      </c>
      <c r="AS138" s="7">
        <v>3.7969530184601519</v>
      </c>
    </row>
    <row r="139" spans="34:45" x14ac:dyDescent="0.25">
      <c r="AH139" t="str">
        <v>Austria</v>
      </c>
      <c r="AI139">
        <v>81</v>
      </c>
      <c r="AJ139" s="7">
        <v>81.840796522726961</v>
      </c>
      <c r="AK139" s="7">
        <v>-0.84079652272696137</v>
      </c>
      <c r="AL139" s="7">
        <v>-0.8493161390206706</v>
      </c>
      <c r="AM139" s="7">
        <v>1.0031148476152846E-2</v>
      </c>
      <c r="AN139" s="7">
        <v>-0.16917733444750094</v>
      </c>
      <c r="AO139" s="7">
        <v>1.4500517065889862E-5</v>
      </c>
      <c r="AP139" s="7">
        <v>-1.5982293594550825</v>
      </c>
      <c r="AQ139" s="7">
        <v>-1.5907343337324824</v>
      </c>
      <c r="AR139" s="7">
        <v>0.41131172417948525</v>
      </c>
      <c r="AS139" s="7">
        <v>-0.8493161390206706</v>
      </c>
    </row>
    <row r="140" spans="34:45" x14ac:dyDescent="0.25">
      <c r="AH140" t="str">
        <v>Austria</v>
      </c>
      <c r="AI140">
        <v>79.8</v>
      </c>
      <c r="AJ140" s="7">
        <v>76.680782729949925</v>
      </c>
      <c r="AK140" s="7">
        <v>3.119217270050072</v>
      </c>
      <c r="AL140" s="7">
        <v>3.1491276428793102</v>
      </c>
      <c r="AM140" s="7">
        <v>9.4979868144977764E-3</v>
      </c>
      <c r="AN140" s="7">
        <v>0.62745123945813763</v>
      </c>
      <c r="AO140" s="7">
        <v>1.8875834774015736E-4</v>
      </c>
      <c r="AP140" s="7">
        <v>-1.5982293594550825</v>
      </c>
      <c r="AQ140" s="7">
        <v>-1.5898471601774917</v>
      </c>
      <c r="AR140" s="7">
        <v>0.79211819790870708</v>
      </c>
      <c r="AS140" s="7">
        <v>3.1491276428793102</v>
      </c>
    </row>
    <row r="141" spans="34:45" x14ac:dyDescent="0.25">
      <c r="AH141" t="str">
        <v>Austria</v>
      </c>
      <c r="AI141">
        <v>79.400000000000006</v>
      </c>
      <c r="AJ141" s="7">
        <v>78.278804253819402</v>
      </c>
      <c r="AK141" s="7">
        <v>1.1211957461806037</v>
      </c>
      <c r="AL141" s="7">
        <v>1.1314896567303863</v>
      </c>
      <c r="AM141" s="7">
        <v>9.0976620851563154E-3</v>
      </c>
      <c r="AN141" s="7">
        <v>0.22549039684569203</v>
      </c>
      <c r="AO141" s="7">
        <v>2.3341300772288185E-5</v>
      </c>
      <c r="AP141" s="7">
        <v>-1.5982293594550825</v>
      </c>
      <c r="AQ141" s="7">
        <v>-1.5890782812014765</v>
      </c>
      <c r="AR141" s="7">
        <v>0.47485829133088958</v>
      </c>
      <c r="AS141" s="7">
        <v>1.1314896567303863</v>
      </c>
    </row>
    <row r="142" spans="34:45" x14ac:dyDescent="0.25">
      <c r="AH142" t="str">
        <v>Austria</v>
      </c>
      <c r="AI142">
        <v>79.3</v>
      </c>
      <c r="AJ142" s="7">
        <v>78.188355136602027</v>
      </c>
      <c r="AK142" s="7">
        <v>1.1116448633979701</v>
      </c>
      <c r="AL142" s="7">
        <v>1.1217222694615048</v>
      </c>
      <c r="AM142" s="7">
        <v>8.9838691250842071E-3</v>
      </c>
      <c r="AN142" s="7">
        <v>0.22355672555903175</v>
      </c>
      <c r="AO142" s="7">
        <v>2.2653127902144806E-5</v>
      </c>
      <c r="AP142" s="7">
        <v>-1.5982293594550825</v>
      </c>
      <c r="AQ142" s="7">
        <v>-1.5861674948306799</v>
      </c>
      <c r="AR142" s="7">
        <v>0.47281785664146797</v>
      </c>
      <c r="AS142" s="7">
        <v>1.1217222694615048</v>
      </c>
    </row>
    <row r="143" spans="34:45" x14ac:dyDescent="0.25">
      <c r="AH143" t="str">
        <v>Austria</v>
      </c>
      <c r="AI143">
        <v>78.8</v>
      </c>
      <c r="AJ143" s="7">
        <v>75.707677037594095</v>
      </c>
      <c r="AK143" s="7">
        <v>3.0923229624059019</v>
      </c>
      <c r="AL143" s="7">
        <v>3.1203260096889123</v>
      </c>
      <c r="AM143" s="7">
        <v>8.9743979302349518E-3</v>
      </c>
      <c r="AN143" s="7">
        <v>0.62187692777655468</v>
      </c>
      <c r="AO143" s="7">
        <v>1.7510532021756505E-4</v>
      </c>
      <c r="AP143" s="7">
        <v>-1.5839058362340501</v>
      </c>
      <c r="AQ143" s="7">
        <v>-1.5788528314520456</v>
      </c>
      <c r="AR143" s="7">
        <v>0.78859173707093499</v>
      </c>
      <c r="AS143" s="7">
        <v>3.1203260096889123</v>
      </c>
    </row>
    <row r="144" spans="34:45" x14ac:dyDescent="0.25">
      <c r="AH144" t="str">
        <v>Austria</v>
      </c>
      <c r="AI144">
        <v>78.7</v>
      </c>
      <c r="AJ144" s="7">
        <v>81.95300557830916</v>
      </c>
      <c r="AK144" s="7">
        <v>-3.2530055783091569</v>
      </c>
      <c r="AL144" s="7">
        <v>-3.2810458089247549</v>
      </c>
      <c r="AM144" s="7">
        <v>8.5461259148915201E-3</v>
      </c>
      <c r="AN144" s="7">
        <v>-0.65404945341451159</v>
      </c>
      <c r="AO144" s="7">
        <v>1.8436902184725644E-4</v>
      </c>
      <c r="AP144" s="7">
        <v>-1.5839058362340501</v>
      </c>
      <c r="AQ144" s="7">
        <v>-1.5721956617902511</v>
      </c>
      <c r="AR144" s="7">
        <v>0.80873323995895685</v>
      </c>
      <c r="AS144" s="7">
        <v>-3.2810458089247549</v>
      </c>
    </row>
    <row r="145" spans="34:45" x14ac:dyDescent="0.25">
      <c r="AH145" t="str">
        <v>Austria</v>
      </c>
      <c r="AI145">
        <v>78.599999999999994</v>
      </c>
      <c r="AJ145" s="7">
        <v>78.475299593433576</v>
      </c>
      <c r="AK145" s="7">
        <v>0.12470040656641856</v>
      </c>
      <c r="AL145" s="7">
        <v>0.12575205843007584</v>
      </c>
      <c r="AM145" s="7">
        <v>8.3628997949329355E-3</v>
      </c>
      <c r="AN145" s="7">
        <v>2.506995313936972E-2</v>
      </c>
      <c r="AO145" s="7">
        <v>2.6502154108863475E-7</v>
      </c>
      <c r="AP145" s="7">
        <v>-1.5768642996267597</v>
      </c>
      <c r="AQ145" s="7">
        <v>-1.5710280367674623</v>
      </c>
      <c r="AR145" s="7">
        <v>0.15833493973021154</v>
      </c>
      <c r="AS145" s="7">
        <v>0.12575205843007584</v>
      </c>
    </row>
    <row r="146" spans="34:45" x14ac:dyDescent="0.25">
      <c r="AH146" t="str">
        <v>Austria</v>
      </c>
      <c r="AI146">
        <v>78.099999999999994</v>
      </c>
      <c r="AJ146" s="7">
        <v>78.566912302257947</v>
      </c>
      <c r="AK146" s="7">
        <v>-0.46691230225795266</v>
      </c>
      <c r="AL146" s="7">
        <v>-0.47088013909191184</v>
      </c>
      <c r="AM146" s="7">
        <v>8.4264263971955203E-3</v>
      </c>
      <c r="AN146" s="7">
        <v>-9.3871742828054369E-2</v>
      </c>
      <c r="AO146" s="7">
        <v>3.7441932352677939E-6</v>
      </c>
      <c r="AP146" s="7">
        <v>-1.5768642996267597</v>
      </c>
      <c r="AQ146" s="7">
        <v>-1.5580843357293943</v>
      </c>
      <c r="AR146" s="7">
        <v>0.30638495855386627</v>
      </c>
      <c r="AS146" s="7">
        <v>-0.47088013909191184</v>
      </c>
    </row>
    <row r="147" spans="34:45" x14ac:dyDescent="0.25">
      <c r="AH147" t="str">
        <v>Azerbaijan</v>
      </c>
      <c r="AI147">
        <v>72.7</v>
      </c>
      <c r="AJ147" s="7">
        <v>71.595354463766427</v>
      </c>
      <c r="AK147" s="7">
        <v>1.1046455362335763</v>
      </c>
      <c r="AL147" s="7">
        <v>1.1121671237249804</v>
      </c>
      <c r="AM147" s="7">
        <v>6.7630011092327134E-3</v>
      </c>
      <c r="AN147" s="7">
        <v>0.22190062913262848</v>
      </c>
      <c r="AO147" s="7">
        <v>1.676384517058613E-5</v>
      </c>
      <c r="AP147" s="7">
        <v>-1.5699000921629582</v>
      </c>
      <c r="AQ147" s="7">
        <v>-1.5570654070706142</v>
      </c>
      <c r="AR147" s="7">
        <v>0.47106329631231986</v>
      </c>
      <c r="AS147" s="7">
        <v>1.1121671237249804</v>
      </c>
    </row>
    <row r="148" spans="34:45" x14ac:dyDescent="0.25">
      <c r="AH148" t="str">
        <v>Azerbaijan</v>
      </c>
      <c r="AI148">
        <v>72.5</v>
      </c>
      <c r="AJ148" s="7">
        <v>71.066849872365538</v>
      </c>
      <c r="AK148" s="7">
        <v>1.4331501276344625</v>
      </c>
      <c r="AL148" s="7">
        <v>1.44275616828459</v>
      </c>
      <c r="AM148" s="7">
        <v>6.6581178866481671E-3</v>
      </c>
      <c r="AN148" s="7">
        <v>0.28787526404296954</v>
      </c>
      <c r="AO148" s="7">
        <v>2.7773552673893087E-5</v>
      </c>
      <c r="AP148" s="7">
        <v>-1.5699000921629582</v>
      </c>
      <c r="AQ148" s="7">
        <v>-1.5499767514285192</v>
      </c>
      <c r="AR148" s="7">
        <v>0.5365400861473163</v>
      </c>
      <c r="AS148" s="7">
        <v>1.44275616828459</v>
      </c>
    </row>
    <row r="149" spans="34:45" x14ac:dyDescent="0.25">
      <c r="AH149" t="str">
        <v>Azerbaijan</v>
      </c>
      <c r="AI149">
        <v>72.2</v>
      </c>
      <c r="AJ149" s="7">
        <v>70.439856490171792</v>
      </c>
      <c r="AK149" s="7">
        <v>1.760143509828211</v>
      </c>
      <c r="AL149" s="7">
        <v>1.7719620049756835</v>
      </c>
      <c r="AM149" s="7">
        <v>6.6697226657716057E-3</v>
      </c>
      <c r="AN149" s="7">
        <v>0.35356012443394885</v>
      </c>
      <c r="AO149" s="7">
        <v>4.1967264601157147E-5</v>
      </c>
      <c r="AP149" s="7">
        <v>-1.5699000921629582</v>
      </c>
      <c r="AQ149" s="7">
        <v>-1.5417673512526968</v>
      </c>
      <c r="AR149" s="7">
        <v>0.59460921993688332</v>
      </c>
      <c r="AS149" s="7">
        <v>1.7719620049756835</v>
      </c>
    </row>
    <row r="150" spans="34:45" x14ac:dyDescent="0.25">
      <c r="AH150" t="str">
        <v>Azerbaijan</v>
      </c>
      <c r="AI150">
        <v>71.900000000000006</v>
      </c>
      <c r="AJ150" s="7">
        <v>70.007447003192723</v>
      </c>
      <c r="AK150" s="7">
        <v>1.8925529968072823</v>
      </c>
      <c r="AL150" s="7">
        <v>1.9052227338231544</v>
      </c>
      <c r="AM150" s="7">
        <v>6.6500030631317202E-3</v>
      </c>
      <c r="AN150" s="7">
        <v>0.38015345204030787</v>
      </c>
      <c r="AO150" s="7">
        <v>4.837349115819172E-5</v>
      </c>
      <c r="AP150" s="7">
        <v>-1.5699000921629582</v>
      </c>
      <c r="AQ150" s="7">
        <v>-1.5370524603541047</v>
      </c>
      <c r="AR150" s="7">
        <v>0.6165658537741997</v>
      </c>
      <c r="AS150" s="7">
        <v>1.9052227338231544</v>
      </c>
    </row>
    <row r="151" spans="34:45" x14ac:dyDescent="0.25">
      <c r="AH151" t="str">
        <v>Azerbaijan</v>
      </c>
      <c r="AI151">
        <v>71.599999999999994</v>
      </c>
      <c r="AJ151" s="7">
        <v>69.917166395930025</v>
      </c>
      <c r="AK151" s="7">
        <v>1.6828336040699696</v>
      </c>
      <c r="AL151" s="7">
        <v>1.6939703308772944</v>
      </c>
      <c r="AM151" s="7">
        <v>6.5743340389894768E-3</v>
      </c>
      <c r="AN151" s="7">
        <v>0.33801465014267301</v>
      </c>
      <c r="AO151" s="7">
        <v>3.780571380388605E-5</v>
      </c>
      <c r="AP151" s="7">
        <v>-1.5561957013543277</v>
      </c>
      <c r="AQ151" s="7">
        <v>-1.5323140630609291</v>
      </c>
      <c r="AR151" s="7">
        <v>0.58139027351915085</v>
      </c>
      <c r="AS151" s="7">
        <v>1.6939703308772944</v>
      </c>
    </row>
    <row r="152" spans="34:45" x14ac:dyDescent="0.25">
      <c r="AH152" t="str">
        <v>Azerbaijan</v>
      </c>
      <c r="AI152">
        <v>71.099999999999994</v>
      </c>
      <c r="AJ152" s="7">
        <v>73.47562069083844</v>
      </c>
      <c r="AK152" s="7">
        <v>-2.3756206908384456</v>
      </c>
      <c r="AL152" s="7">
        <v>-2.3932994722707153</v>
      </c>
      <c r="AM152" s="7">
        <v>7.3867819874193436E-3</v>
      </c>
      <c r="AN152" s="7">
        <v>-0.47736338913710791</v>
      </c>
      <c r="AO152" s="7">
        <v>8.4789768226327568E-5</v>
      </c>
      <c r="AP152" s="7">
        <v>-1.5561957013543277</v>
      </c>
      <c r="AQ152" s="7">
        <v>-1.5305328387395447</v>
      </c>
      <c r="AR152" s="7">
        <v>0.690914892832039</v>
      </c>
      <c r="AS152" s="7">
        <v>-2.3932994722707153</v>
      </c>
    </row>
    <row r="153" spans="34:45" x14ac:dyDescent="0.25">
      <c r="AH153" t="str">
        <v>Azerbaijan</v>
      </c>
      <c r="AI153">
        <v>78</v>
      </c>
      <c r="AJ153" s="7">
        <v>69.297462432393985</v>
      </c>
      <c r="AK153" s="7">
        <v>8.702537567606015</v>
      </c>
      <c r="AL153" s="7">
        <v>8.7604532491588358</v>
      </c>
      <c r="AM153" s="7">
        <v>6.6110371125353805E-3</v>
      </c>
      <c r="AN153" s="7">
        <v>1.7480275682137278</v>
      </c>
      <c r="AO153" s="7">
        <v>1.0167561883053409E-3</v>
      </c>
      <c r="AP153" s="7">
        <v>-1.5561957013543277</v>
      </c>
      <c r="AQ153" s="7">
        <v>-1.5232326528291129</v>
      </c>
      <c r="AR153" s="7">
        <v>1.3221299362066226</v>
      </c>
      <c r="AS153" s="7">
        <v>8.7604532491588358</v>
      </c>
    </row>
    <row r="154" spans="34:45" x14ac:dyDescent="0.25">
      <c r="AH154" t="str">
        <v>Azerbaijan</v>
      </c>
      <c r="AI154">
        <v>73</v>
      </c>
      <c r="AJ154" s="7">
        <v>69.122101589639584</v>
      </c>
      <c r="AK154" s="7">
        <v>3.8778984103604159</v>
      </c>
      <c r="AL154" s="7">
        <v>3.903607204376593</v>
      </c>
      <c r="AM154" s="7">
        <v>6.5859070009281371E-3</v>
      </c>
      <c r="AN154" s="7">
        <v>0.77892080738083502</v>
      </c>
      <c r="AO154" s="7">
        <v>2.0111380927514031E-4</v>
      </c>
      <c r="AP154" s="7">
        <v>-1.5461060058468072</v>
      </c>
      <c r="AQ154" s="7">
        <v>-1.5211827110840732</v>
      </c>
      <c r="AR154" s="7">
        <v>0.88256490264503207</v>
      </c>
      <c r="AS154" s="7">
        <v>3.903607204376593</v>
      </c>
    </row>
    <row r="155" spans="34:45" x14ac:dyDescent="0.25">
      <c r="AH155" t="str">
        <v>Azerbaijan</v>
      </c>
      <c r="AI155">
        <v>73</v>
      </c>
      <c r="AJ155" s="7">
        <v>72.657925486256374</v>
      </c>
      <c r="AK155" s="7">
        <v>0.34207451374362563</v>
      </c>
      <c r="AL155" s="7">
        <v>0.34460260018157962</v>
      </c>
      <c r="AM155" s="7">
        <v>7.3362372675710883E-3</v>
      </c>
      <c r="AN155" s="7">
        <v>6.8735590860473261E-2</v>
      </c>
      <c r="AO155" s="7">
        <v>1.7458404252937316E-6</v>
      </c>
      <c r="AP155" s="7">
        <v>-1.5461060058468072</v>
      </c>
      <c r="AQ155" s="7">
        <v>-1.5210246947823245</v>
      </c>
      <c r="AR155" s="7">
        <v>0.26217473345170633</v>
      </c>
      <c r="AS155" s="7">
        <v>0.34460260018157962</v>
      </c>
    </row>
    <row r="156" spans="34:45" x14ac:dyDescent="0.25">
      <c r="AH156" t="str">
        <v>Azerbaijan</v>
      </c>
      <c r="AI156">
        <v>69.2</v>
      </c>
      <c r="AJ156" s="7">
        <v>66.931985030505345</v>
      </c>
      <c r="AK156" s="7">
        <v>2.2680149694946579</v>
      </c>
      <c r="AL156" s="7">
        <v>2.2829993395705186</v>
      </c>
      <c r="AM156" s="7">
        <v>6.5634579108901281E-3</v>
      </c>
      <c r="AN156" s="7">
        <v>0.45555192627599572</v>
      </c>
      <c r="AO156" s="7">
        <v>6.8554876507680965E-5</v>
      </c>
      <c r="AP156" s="7">
        <v>-1.5461060058468072</v>
      </c>
      <c r="AQ156" s="7">
        <v>-1.514072378145938</v>
      </c>
      <c r="AR156" s="7">
        <v>0.67494586914507126</v>
      </c>
      <c r="AS156" s="7">
        <v>2.2829993395705186</v>
      </c>
    </row>
    <row r="157" spans="34:45" x14ac:dyDescent="0.25">
      <c r="AH157" t="str">
        <v>Azerbaijan</v>
      </c>
      <c r="AI157">
        <v>68.400000000000006</v>
      </c>
      <c r="AJ157" s="7">
        <v>67.017809996185917</v>
      </c>
      <c r="AK157" s="7">
        <v>1.3821900038140882</v>
      </c>
      <c r="AL157" s="7">
        <v>1.3912745768101356</v>
      </c>
      <c r="AM157" s="7">
        <v>6.5296765623908629E-3</v>
      </c>
      <c r="AN157" s="7">
        <v>0.27762101301025138</v>
      </c>
      <c r="AO157" s="7">
        <v>2.532861511358903E-5</v>
      </c>
      <c r="AP157" s="7">
        <v>-1.5461060058468072</v>
      </c>
      <c r="AQ157" s="7">
        <v>-1.5021220470695811</v>
      </c>
      <c r="AR157" s="7">
        <v>0.52689753558946484</v>
      </c>
      <c r="AS157" s="7">
        <v>1.3912745768101356</v>
      </c>
    </row>
    <row r="158" spans="34:45" x14ac:dyDescent="0.25">
      <c r="AH158" t="str">
        <v>Azerbaijan</v>
      </c>
      <c r="AI158">
        <v>68.400000000000006</v>
      </c>
      <c r="AJ158" s="7">
        <v>67.223909209269635</v>
      </c>
      <c r="AK158" s="7">
        <v>1.1760907907303704</v>
      </c>
      <c r="AL158" s="7">
        <v>1.1839250839852455</v>
      </c>
      <c r="AM158" s="7">
        <v>6.6172204312995638E-3</v>
      </c>
      <c r="AN158" s="7">
        <v>0.23623517936364297</v>
      </c>
      <c r="AO158" s="7">
        <v>1.8587377647002286E-5</v>
      </c>
      <c r="AP158" s="7">
        <v>-1.5461060058468072</v>
      </c>
      <c r="AQ158" s="7">
        <v>-1.4725184561530167</v>
      </c>
      <c r="AR158" s="7">
        <v>0.48604030631588874</v>
      </c>
      <c r="AS158" s="7">
        <v>1.1839250839852455</v>
      </c>
    </row>
    <row r="159" spans="34:45" x14ac:dyDescent="0.25">
      <c r="AH159" t="str">
        <v>Azerbaijan</v>
      </c>
      <c r="AI159">
        <v>67.8</v>
      </c>
      <c r="AJ159" s="7">
        <v>66.492821666298298</v>
      </c>
      <c r="AK159" s="7">
        <v>1.3071783337016996</v>
      </c>
      <c r="AL159" s="7">
        <v>1.3158134201271403</v>
      </c>
      <c r="AM159" s="7">
        <v>6.5625462496091812E-3</v>
      </c>
      <c r="AN159" s="7">
        <v>0.26255882023656235</v>
      </c>
      <c r="AO159" s="7">
        <v>2.2769582978473593E-5</v>
      </c>
      <c r="AP159" s="7">
        <v>-1.5461060058468072</v>
      </c>
      <c r="AQ159" s="7">
        <v>-1.4686658937812931</v>
      </c>
      <c r="AR159" s="7">
        <v>0.51240493775583618</v>
      </c>
      <c r="AS159" s="7">
        <v>1.3158134201271403</v>
      </c>
    </row>
    <row r="160" spans="34:45" x14ac:dyDescent="0.25">
      <c r="AH160" t="str">
        <v>Azerbaijan</v>
      </c>
      <c r="AI160">
        <v>67.8</v>
      </c>
      <c r="AJ160" s="7">
        <v>66.880974291222643</v>
      </c>
      <c r="AK160" s="7">
        <v>0.91902570877735457</v>
      </c>
      <c r="AL160" s="7">
        <v>0.92512722932451796</v>
      </c>
      <c r="AM160" s="7">
        <v>6.5953312731032608E-3</v>
      </c>
      <c r="AN160" s="7">
        <v>0.18459783287084058</v>
      </c>
      <c r="AO160" s="7">
        <v>1.1311849501072072E-5</v>
      </c>
      <c r="AP160" s="7">
        <v>-1.5461060058468072</v>
      </c>
      <c r="AQ160" s="7">
        <v>-1.4682566322025317</v>
      </c>
      <c r="AR160" s="7">
        <v>0.42964849920701526</v>
      </c>
      <c r="AS160" s="7">
        <v>0.92512722932451796</v>
      </c>
    </row>
    <row r="161" spans="34:45" x14ac:dyDescent="0.25">
      <c r="AH161" t="str">
        <v>Azerbaijan</v>
      </c>
      <c r="AI161">
        <v>67.5</v>
      </c>
      <c r="AJ161" s="7">
        <v>66.541728374671166</v>
      </c>
      <c r="AK161" s="7">
        <v>0.95827162532883392</v>
      </c>
      <c r="AL161" s="7">
        <v>0.96463889108113166</v>
      </c>
      <c r="AM161" s="7">
        <v>6.6006728643933331E-3</v>
      </c>
      <c r="AN161" s="7">
        <v>0.19248138461900374</v>
      </c>
      <c r="AO161" s="7">
        <v>1.2308689614184821E-5</v>
      </c>
      <c r="AP161" s="7">
        <v>-1.5231564008675822</v>
      </c>
      <c r="AQ161" s="7">
        <v>-1.4639981657531231</v>
      </c>
      <c r="AR161" s="7">
        <v>0.43872700466121722</v>
      </c>
      <c r="AS161" s="7">
        <v>0.96463889108113166</v>
      </c>
    </row>
    <row r="162" spans="34:45" x14ac:dyDescent="0.25">
      <c r="AH162" t="str">
        <v>Azerbaijan</v>
      </c>
      <c r="AI162">
        <v>66.599999999999994</v>
      </c>
      <c r="AJ162" s="7">
        <v>70.863181853139011</v>
      </c>
      <c r="AK162" s="7">
        <v>-4.2631818531390167</v>
      </c>
      <c r="AL162" s="7">
        <v>-4.2958278995297121</v>
      </c>
      <c r="AM162" s="7">
        <v>7.5994772496053159E-3</v>
      </c>
      <c r="AN162" s="7">
        <v>-0.85674662545531277</v>
      </c>
      <c r="AO162" s="7">
        <v>2.8104220500435112E-4</v>
      </c>
      <c r="AP162" s="7">
        <v>-1.5231564008675822</v>
      </c>
      <c r="AQ162" s="7">
        <v>-1.4637089291049674</v>
      </c>
      <c r="AR162" s="7">
        <v>0.92560608546795586</v>
      </c>
      <c r="AS162" s="7">
        <v>-4.2958278995297121</v>
      </c>
    </row>
    <row r="163" spans="34:45" x14ac:dyDescent="0.25">
      <c r="AH163" t="str">
        <v>Bahrain</v>
      </c>
      <c r="AI163">
        <v>76.900000000000006</v>
      </c>
      <c r="AJ163" s="7">
        <v>76.987378245080606</v>
      </c>
      <c r="AK163" s="7">
        <v>-8.7378245080600436E-2</v>
      </c>
      <c r="AL163" s="7">
        <v>-8.8057218583240948E-2</v>
      </c>
      <c r="AM163" s="7">
        <v>7.7105944698749786E-3</v>
      </c>
      <c r="AN163" s="7">
        <v>-1.7560876023032263E-2</v>
      </c>
      <c r="AO163" s="7">
        <v>1.1981518593227953E-7</v>
      </c>
      <c r="AP163" s="7">
        <v>-1.5167445785200051</v>
      </c>
      <c r="AQ163" s="7">
        <v>-1.4501109537301307</v>
      </c>
      <c r="AR163" s="7">
        <v>0.13251745554089189</v>
      </c>
      <c r="AS163" s="7">
        <v>-8.8057218583240948E-2</v>
      </c>
    </row>
    <row r="164" spans="34:45" x14ac:dyDescent="0.25">
      <c r="AH164" t="str">
        <v>Bahrain</v>
      </c>
      <c r="AI164">
        <v>76.8</v>
      </c>
      <c r="AJ164" s="7">
        <v>78.868445558105805</v>
      </c>
      <c r="AK164" s="7">
        <v>-2.0684455581058074</v>
      </c>
      <c r="AL164" s="7">
        <v>-2.0850127479513754</v>
      </c>
      <c r="AM164" s="7">
        <v>7.9458458284468788E-3</v>
      </c>
      <c r="AN164" s="7">
        <v>-0.41575591888581326</v>
      </c>
      <c r="AO164" s="7">
        <v>6.9223194962670571E-5</v>
      </c>
      <c r="AP164" s="7">
        <v>-1.5167445785200051</v>
      </c>
      <c r="AQ164" s="7">
        <v>-1.448968030488776</v>
      </c>
      <c r="AR164" s="7">
        <v>0.64479137624956895</v>
      </c>
      <c r="AS164" s="7">
        <v>-2.0850127479513754</v>
      </c>
    </row>
    <row r="165" spans="34:45" x14ac:dyDescent="0.25">
      <c r="AH165" t="str">
        <v>Bahrain</v>
      </c>
      <c r="AI165">
        <v>76.7</v>
      </c>
      <c r="AJ165" s="7">
        <v>77.305919362089142</v>
      </c>
      <c r="AK165" s="7">
        <v>-0.60591936208913921</v>
      </c>
      <c r="AL165" s="7">
        <v>-0.61054623816996989</v>
      </c>
      <c r="AM165" s="7">
        <v>7.5782566357285065E-3</v>
      </c>
      <c r="AN165" s="7">
        <v>-0.12176675463193536</v>
      </c>
      <c r="AO165" s="7">
        <v>5.6610958015284641E-6</v>
      </c>
      <c r="AP165" s="7">
        <v>-1.5103945122917308</v>
      </c>
      <c r="AQ165" s="7">
        <v>-1.4276651335450703</v>
      </c>
      <c r="AR165" s="7">
        <v>0.34895093441906033</v>
      </c>
      <c r="AS165" s="7">
        <v>-0.61054623816996989</v>
      </c>
    </row>
    <row r="166" spans="34:45" x14ac:dyDescent="0.25">
      <c r="AH166" t="str">
        <v>Bahrain</v>
      </c>
      <c r="AI166">
        <v>76.5</v>
      </c>
      <c r="AJ166" s="7">
        <v>76.381186262887766</v>
      </c>
      <c r="AK166" s="7">
        <v>0.11881373711223375</v>
      </c>
      <c r="AL166" s="7">
        <v>0.11971197197662198</v>
      </c>
      <c r="AM166" s="7">
        <v>7.5033002093027185E-3</v>
      </c>
      <c r="AN166" s="7">
        <v>2.3876142191677923E-2</v>
      </c>
      <c r="AO166" s="7">
        <v>2.1548724526973771E-7</v>
      </c>
      <c r="AP166" s="7">
        <v>-1.5103945122917308</v>
      </c>
      <c r="AQ166" s="7">
        <v>-1.4270002927906218</v>
      </c>
      <c r="AR166" s="7">
        <v>0.15451906740489318</v>
      </c>
      <c r="AS166" s="7">
        <v>0.11971197197662198</v>
      </c>
    </row>
    <row r="167" spans="34:45" x14ac:dyDescent="0.25">
      <c r="AH167" t="str">
        <v>Bahrain</v>
      </c>
      <c r="AI167">
        <v>76.099999999999994</v>
      </c>
      <c r="AJ167" s="7">
        <v>74.985111525848637</v>
      </c>
      <c r="AK167" s="7">
        <v>1.1148884741513569</v>
      </c>
      <c r="AL167" s="7">
        <v>1.1228700876013487</v>
      </c>
      <c r="AM167" s="7">
        <v>7.1082251973082367E-3</v>
      </c>
      <c r="AN167" s="7">
        <v>0.22399715651102461</v>
      </c>
      <c r="AO167" s="7">
        <v>1.7960328686417667E-5</v>
      </c>
      <c r="AP167" s="7">
        <v>-1.5103945122917308</v>
      </c>
      <c r="AQ167" s="7">
        <v>-1.4200209090808957</v>
      </c>
      <c r="AR167" s="7">
        <v>0.4732833786549287</v>
      </c>
      <c r="AS167" s="7">
        <v>1.1228700876013487</v>
      </c>
    </row>
    <row r="168" spans="34:45" x14ac:dyDescent="0.25">
      <c r="AH168" t="str">
        <v>Bahrain</v>
      </c>
      <c r="AI168">
        <v>76.099999999999994</v>
      </c>
      <c r="AJ168" s="7">
        <v>75.135188189823367</v>
      </c>
      <c r="AK168" s="7">
        <v>0.9648118101766272</v>
      </c>
      <c r="AL168" s="7">
        <v>0.97171350715371196</v>
      </c>
      <c r="AM168" s="7">
        <v>7.102604755696817E-3</v>
      </c>
      <c r="AN168" s="7">
        <v>0.19384404393974128</v>
      </c>
      <c r="AO168" s="7">
        <v>1.3439657574100311E-5</v>
      </c>
      <c r="AP168" s="7">
        <v>-1.5103945122917308</v>
      </c>
      <c r="AQ168" s="7">
        <v>-1.4092653855736672</v>
      </c>
      <c r="AR168" s="7">
        <v>0.44027723531854479</v>
      </c>
      <c r="AS168" s="7">
        <v>0.97171350715371196</v>
      </c>
    </row>
    <row r="169" spans="34:45" x14ac:dyDescent="0.25">
      <c r="AH169" t="str">
        <v>Bahrain</v>
      </c>
      <c r="AI169">
        <v>76</v>
      </c>
      <c r="AJ169" s="7">
        <v>76.159638344059459</v>
      </c>
      <c r="AK169" s="7">
        <v>-0.15963834405945931</v>
      </c>
      <c r="AL169" s="7">
        <v>-0.16083481064085534</v>
      </c>
      <c r="AM169" s="7">
        <v>7.4391021236549061E-3</v>
      </c>
      <c r="AN169" s="7">
        <v>-3.2078988748619273E-2</v>
      </c>
      <c r="AO169" s="7">
        <v>3.8563345325917241E-7</v>
      </c>
      <c r="AP169" s="7">
        <v>-1.4978739800387422</v>
      </c>
      <c r="AQ169" s="7">
        <v>-1.3911608424786863</v>
      </c>
      <c r="AR169" s="7">
        <v>0.17910608238867623</v>
      </c>
      <c r="AS169" s="7">
        <v>-0.16083481064085534</v>
      </c>
    </row>
    <row r="170" spans="34:45" x14ac:dyDescent="0.25">
      <c r="AH170" t="str">
        <v>Bahrain</v>
      </c>
      <c r="AI170">
        <v>75.8</v>
      </c>
      <c r="AJ170" s="7">
        <v>74.942791141461925</v>
      </c>
      <c r="AK170" s="7">
        <v>0.8572088585380726</v>
      </c>
      <c r="AL170" s="7">
        <v>0.86355636041629125</v>
      </c>
      <c r="AM170" s="7">
        <v>7.3504199252943875E-3</v>
      </c>
      <c r="AN170" s="7">
        <v>0.1722466185993369</v>
      </c>
      <c r="AO170" s="7">
        <v>1.0984684857425184E-5</v>
      </c>
      <c r="AP170" s="7">
        <v>-1.4978739800387422</v>
      </c>
      <c r="AQ170" s="7">
        <v>-1.3877388597166416</v>
      </c>
      <c r="AR170" s="7">
        <v>0.41502604568790247</v>
      </c>
      <c r="AS170" s="7">
        <v>0.86355636041629125</v>
      </c>
    </row>
    <row r="171" spans="34:45" x14ac:dyDescent="0.25">
      <c r="AH171" t="str">
        <v>Bahrain</v>
      </c>
      <c r="AI171">
        <v>75.599999999999994</v>
      </c>
      <c r="AJ171" s="7">
        <v>74.489508089537196</v>
      </c>
      <c r="AK171" s="7">
        <v>1.1104919104627982</v>
      </c>
      <c r="AL171" s="7">
        <v>1.1185346473845896</v>
      </c>
      <c r="AM171" s="7">
        <v>7.1904227022357523E-3</v>
      </c>
      <c r="AN171" s="7">
        <v>0.22312305944545491</v>
      </c>
      <c r="AO171" s="7">
        <v>1.802799300490251E-5</v>
      </c>
      <c r="AP171" s="7">
        <v>-1.4978739800387422</v>
      </c>
      <c r="AQ171" s="7">
        <v>-1.3793742090799113</v>
      </c>
      <c r="AR171" s="7">
        <v>0.47235903658705941</v>
      </c>
      <c r="AS171" s="7">
        <v>1.1185346473845896</v>
      </c>
    </row>
    <row r="172" spans="34:45" x14ac:dyDescent="0.25">
      <c r="AH172" t="str">
        <v>Bahrain</v>
      </c>
      <c r="AI172">
        <v>75.5</v>
      </c>
      <c r="AJ172" s="7">
        <v>74.205913122358254</v>
      </c>
      <c r="AK172" s="7">
        <v>1.294086877641746</v>
      </c>
      <c r="AL172" s="7">
        <v>1.3034519046583437</v>
      </c>
      <c r="AM172" s="7">
        <v>7.1847890843754342E-3</v>
      </c>
      <c r="AN172" s="7">
        <v>0.26001072262931535</v>
      </c>
      <c r="AO172" s="7">
        <v>2.4462346985674904E-5</v>
      </c>
      <c r="AP172" s="7">
        <v>-1.4978739800387422</v>
      </c>
      <c r="AQ172" s="7">
        <v>-1.3793475090778859</v>
      </c>
      <c r="AR172" s="7">
        <v>0.50991246565397408</v>
      </c>
      <c r="AS172" s="7">
        <v>1.3034519046583437</v>
      </c>
    </row>
    <row r="173" spans="34:45" x14ac:dyDescent="0.25">
      <c r="AH173" t="str">
        <v>Bahrain</v>
      </c>
      <c r="AI173">
        <v>75.3</v>
      </c>
      <c r="AJ173" s="7">
        <v>74.478428930609965</v>
      </c>
      <c r="AK173" s="7">
        <v>0.82157106939003199</v>
      </c>
      <c r="AL173" s="7">
        <v>0.82765384137296116</v>
      </c>
      <c r="AM173" s="7">
        <v>7.3494155151127769E-3</v>
      </c>
      <c r="AN173" s="7">
        <v>0.165085516367799</v>
      </c>
      <c r="AO173" s="7">
        <v>1.008891233893844E-5</v>
      </c>
      <c r="AP173" s="7">
        <v>-1.4978739800387422</v>
      </c>
      <c r="AQ173" s="7">
        <v>-1.3729998978649636</v>
      </c>
      <c r="AR173" s="7">
        <v>0.40630716996848454</v>
      </c>
      <c r="AS173" s="7">
        <v>0.82765384137296116</v>
      </c>
    </row>
    <row r="174" spans="34:45" x14ac:dyDescent="0.25">
      <c r="AH174" t="str">
        <v>Bahrain</v>
      </c>
      <c r="AI174">
        <v>75.2</v>
      </c>
      <c r="AJ174" s="7">
        <v>74.463087576300367</v>
      </c>
      <c r="AK174" s="7">
        <v>0.73691242369963561</v>
      </c>
      <c r="AL174" s="7">
        <v>0.74235498558555102</v>
      </c>
      <c r="AM174" s="7">
        <v>7.3314815574687517E-3</v>
      </c>
      <c r="AN174" s="7">
        <v>0.148072970909218</v>
      </c>
      <c r="AO174" s="7">
        <v>8.0967192778705443E-6</v>
      </c>
      <c r="AP174" s="7">
        <v>-1.4825462607004378</v>
      </c>
      <c r="AQ174" s="7">
        <v>-1.3721308412881772</v>
      </c>
      <c r="AR174" s="7">
        <v>0.38480250896949464</v>
      </c>
      <c r="AS174" s="7">
        <v>0.74235498558555102</v>
      </c>
    </row>
    <row r="175" spans="34:45" x14ac:dyDescent="0.25">
      <c r="AH175" t="str">
        <v>Bahrain</v>
      </c>
      <c r="AI175">
        <v>75</v>
      </c>
      <c r="AJ175" s="7">
        <v>73.531921315210511</v>
      </c>
      <c r="AK175" s="7">
        <v>1.4680786847894893</v>
      </c>
      <c r="AL175" s="7">
        <v>1.4789304552306946</v>
      </c>
      <c r="AM175" s="7">
        <v>7.337579940168616E-3</v>
      </c>
      <c r="AN175" s="7">
        <v>0.29499223128056645</v>
      </c>
      <c r="AO175" s="7">
        <v>3.2161954039400722E-5</v>
      </c>
      <c r="AP175" s="7">
        <v>-1.4825462607004378</v>
      </c>
      <c r="AQ175" s="7">
        <v>-1.372027793790247</v>
      </c>
      <c r="AR175" s="7">
        <v>0.54313187282700182</v>
      </c>
      <c r="AS175" s="7">
        <v>1.4789304552306946</v>
      </c>
    </row>
    <row r="176" spans="34:45" x14ac:dyDescent="0.25">
      <c r="AH176" t="str">
        <v>Bahrain</v>
      </c>
      <c r="AI176">
        <v>74.900000000000006</v>
      </c>
      <c r="AJ176" s="7">
        <v>72.863693744147923</v>
      </c>
      <c r="AK176" s="7">
        <v>2.0363062558520824</v>
      </c>
      <c r="AL176" s="7">
        <v>2.0510306707806136</v>
      </c>
      <c r="AM176" s="7">
        <v>7.1790320536392139E-3</v>
      </c>
      <c r="AN176" s="7">
        <v>0.40913785244307227</v>
      </c>
      <c r="AO176" s="7">
        <v>6.0520746817514036E-5</v>
      </c>
      <c r="AP176" s="7">
        <v>-1.4825462607004378</v>
      </c>
      <c r="AQ176" s="7">
        <v>-1.3658509625606967</v>
      </c>
      <c r="AR176" s="7">
        <v>0.63963884532060145</v>
      </c>
      <c r="AS176" s="7">
        <v>2.0510306707806136</v>
      </c>
    </row>
    <row r="177" spans="34:45" x14ac:dyDescent="0.25">
      <c r="AH177" t="str">
        <v>Bahrain</v>
      </c>
      <c r="AI177">
        <v>74.7</v>
      </c>
      <c r="AJ177" s="7">
        <v>75.901023394579809</v>
      </c>
      <c r="AK177" s="7">
        <v>-1.2010233945798063</v>
      </c>
      <c r="AL177" s="7">
        <v>-1.2103981021252053</v>
      </c>
      <c r="AM177" s="7">
        <v>7.7451439563057251E-3</v>
      </c>
      <c r="AN177" s="7">
        <v>-0.24138033553133081</v>
      </c>
      <c r="AO177" s="7">
        <v>2.273945433026915E-5</v>
      </c>
      <c r="AP177" s="7">
        <v>-1.4825462607004378</v>
      </c>
      <c r="AQ177" s="7">
        <v>-1.3376904693482545</v>
      </c>
      <c r="AR177" s="7">
        <v>0.49130472777221551</v>
      </c>
      <c r="AS177" s="7">
        <v>-1.2103981021252053</v>
      </c>
    </row>
    <row r="178" spans="34:45" x14ac:dyDescent="0.25">
      <c r="AH178" t="str">
        <v>Bahrain</v>
      </c>
      <c r="AI178">
        <v>74.5</v>
      </c>
      <c r="AJ178" s="7">
        <v>73.490471026768972</v>
      </c>
      <c r="AK178" s="7">
        <v>1.0095289732310277</v>
      </c>
      <c r="AL178" s="7">
        <v>1.0171069591979764</v>
      </c>
      <c r="AM178" s="7">
        <v>7.4505300533232255E-3</v>
      </c>
      <c r="AN178" s="7">
        <v>0.20286388710580217</v>
      </c>
      <c r="AO178" s="7">
        <v>1.5445945533322071E-5</v>
      </c>
      <c r="AP178" s="7">
        <v>-1.4705302055517542</v>
      </c>
      <c r="AQ178" s="7">
        <v>-1.328009661825273</v>
      </c>
      <c r="AR178" s="7">
        <v>0.45040413753184166</v>
      </c>
      <c r="AS178" s="7">
        <v>1.0171069591979764</v>
      </c>
    </row>
    <row r="179" spans="34:45" x14ac:dyDescent="0.25">
      <c r="AH179" t="str">
        <v>Bangladesh</v>
      </c>
      <c r="AI179">
        <v>71.8</v>
      </c>
      <c r="AJ179" s="7">
        <v>67.752773441825866</v>
      </c>
      <c r="AK179" s="7">
        <v>4.0472265581741311</v>
      </c>
      <c r="AL179" s="7">
        <v>4.0757817046948723</v>
      </c>
      <c r="AM179" s="7">
        <v>7.0060539522635648E-3</v>
      </c>
      <c r="AN179" s="7">
        <v>0.81310428916919597</v>
      </c>
      <c r="AO179" s="7">
        <v>2.3323267051762658E-4</v>
      </c>
      <c r="AP179" s="7">
        <v>-1.4705302055517542</v>
      </c>
      <c r="AQ179" s="7">
        <v>-1.3211783970036186</v>
      </c>
      <c r="AR179" s="7">
        <v>0.9017229558845643</v>
      </c>
      <c r="AS179" s="7">
        <v>4.0757817046948723</v>
      </c>
    </row>
    <row r="180" spans="34:45" x14ac:dyDescent="0.25">
      <c r="AH180" t="str">
        <v>Bangladesh</v>
      </c>
      <c r="AI180">
        <v>71.400000000000006</v>
      </c>
      <c r="AJ180" s="7">
        <v>67.132662063350949</v>
      </c>
      <c r="AK180" s="7">
        <v>4.2673379366490565</v>
      </c>
      <c r="AL180" s="7">
        <v>4.2976216018234767</v>
      </c>
      <c r="AM180" s="7">
        <v>7.046610423209647E-3</v>
      </c>
      <c r="AN180" s="7">
        <v>0.85734306928121762</v>
      </c>
      <c r="AO180" s="7">
        <v>2.6081387180807434E-4</v>
      </c>
      <c r="AP180" s="7">
        <v>-1.464600979318881</v>
      </c>
      <c r="AQ180" s="7">
        <v>-1.3208416013105611</v>
      </c>
      <c r="AR180" s="7">
        <v>0.92592822037197764</v>
      </c>
      <c r="AS180" s="7">
        <v>4.2976216018234767</v>
      </c>
    </row>
    <row r="181" spans="34:45" x14ac:dyDescent="0.25">
      <c r="AH181" t="str">
        <v>Bangladesh</v>
      </c>
      <c r="AI181">
        <v>71</v>
      </c>
      <c r="AJ181" s="7">
        <v>66.937446988654855</v>
      </c>
      <c r="AK181" s="7">
        <v>4.0625530113451447</v>
      </c>
      <c r="AL181" s="7">
        <v>4.0909637166358488</v>
      </c>
      <c r="AM181" s="7">
        <v>6.9447463381727128E-3</v>
      </c>
      <c r="AN181" s="7">
        <v>0.81615824151026639</v>
      </c>
      <c r="AO181" s="7">
        <v>2.3291728513284869E-4</v>
      </c>
      <c r="AP181" s="7">
        <v>-1.464600979318881</v>
      </c>
      <c r="AQ181" s="7">
        <v>-1.3066464217465263</v>
      </c>
      <c r="AR181" s="7">
        <v>0.90341476715308699</v>
      </c>
      <c r="AS181" s="7">
        <v>4.0909637166358488</v>
      </c>
    </row>
    <row r="182" spans="34:45" x14ac:dyDescent="0.25">
      <c r="AH182" t="str">
        <v>Bangladesh</v>
      </c>
      <c r="AI182">
        <v>77</v>
      </c>
      <c r="AJ182" s="7">
        <v>66.521334935999207</v>
      </c>
      <c r="AK182" s="7">
        <v>10.478665064000793</v>
      </c>
      <c r="AL182" s="7">
        <v>10.552361259330317</v>
      </c>
      <c r="AM182" s="7">
        <v>6.9838582586775758E-3</v>
      </c>
      <c r="AN182" s="7">
        <v>2.1051829354973881</v>
      </c>
      <c r="AO182" s="7">
        <v>1.5584353642786345E-3</v>
      </c>
      <c r="AP182" s="7">
        <v>-1.464600979318881</v>
      </c>
      <c r="AQ182" s="7">
        <v>-1.2997792232224354</v>
      </c>
      <c r="AR182" s="7">
        <v>1.4509248552207616</v>
      </c>
      <c r="AS182" s="7">
        <v>10.552361259330317</v>
      </c>
    </row>
    <row r="183" spans="34:45" x14ac:dyDescent="0.25">
      <c r="AH183" t="str">
        <v>Bangladesh</v>
      </c>
      <c r="AI183">
        <v>73</v>
      </c>
      <c r="AJ183" s="7">
        <v>69.915151064786016</v>
      </c>
      <c r="AK183" s="7">
        <v>3.0848489352139836</v>
      </c>
      <c r="AL183" s="7">
        <v>3.1099999314644564</v>
      </c>
      <c r="AM183" s="7">
        <v>8.0871372362473683E-3</v>
      </c>
      <c r="AN183" s="7">
        <v>0.62009635223999449</v>
      </c>
      <c r="AO183" s="7">
        <v>1.5675075757788927E-4</v>
      </c>
      <c r="AP183" s="7">
        <v>-1.455802516247015</v>
      </c>
      <c r="AQ183" s="7">
        <v>-1.2987635512591145</v>
      </c>
      <c r="AR183" s="7">
        <v>0.78746196875785335</v>
      </c>
      <c r="AS183" s="7">
        <v>3.1099999314644564</v>
      </c>
    </row>
    <row r="184" spans="34:45" x14ac:dyDescent="0.25">
      <c r="AH184" t="str">
        <v>Bangladesh</v>
      </c>
      <c r="AI184">
        <v>69.900000000000006</v>
      </c>
      <c r="AJ184" s="7">
        <v>65.117351088493805</v>
      </c>
      <c r="AK184" s="7">
        <v>4.7826489115062003</v>
      </c>
      <c r="AL184" s="7">
        <v>4.8168649748869896</v>
      </c>
      <c r="AM184" s="7">
        <v>7.1033885232773819E-3</v>
      </c>
      <c r="AN184" s="7">
        <v>0.96090072891057643</v>
      </c>
      <c r="AO184" s="7">
        <v>3.3028480241188073E-4</v>
      </c>
      <c r="AP184" s="7">
        <v>-1.455802516247015</v>
      </c>
      <c r="AQ184" s="7">
        <v>-1.2864692873239851</v>
      </c>
      <c r="AR184" s="7">
        <v>0.98025544064319092</v>
      </c>
      <c r="AS184" s="7">
        <v>4.8168649748869896</v>
      </c>
    </row>
    <row r="185" spans="34:45" x14ac:dyDescent="0.25">
      <c r="AH185" t="str">
        <v>Bangladesh</v>
      </c>
      <c r="AI185">
        <v>69.5</v>
      </c>
      <c r="AJ185" s="7">
        <v>64.451788036603304</v>
      </c>
      <c r="AK185" s="7">
        <v>5.048211963396696</v>
      </c>
      <c r="AL185" s="7">
        <v>5.0849426205320061</v>
      </c>
      <c r="AM185" s="7">
        <v>7.2234162460356986E-3</v>
      </c>
      <c r="AN185" s="7">
        <v>1.0143173524659372</v>
      </c>
      <c r="AO185" s="7">
        <v>3.7429052335942334E-4</v>
      </c>
      <c r="AP185" s="7">
        <v>-1.455802516247015</v>
      </c>
      <c r="AQ185" s="7">
        <v>-1.2819771649077794</v>
      </c>
      <c r="AR185" s="7">
        <v>1.0071332347142246</v>
      </c>
      <c r="AS185" s="7">
        <v>5.0849426205320061</v>
      </c>
    </row>
    <row r="186" spans="34:45" x14ac:dyDescent="0.25">
      <c r="AH186" t="str">
        <v>Bangladesh</v>
      </c>
      <c r="AI186">
        <v>69.099999999999994</v>
      </c>
      <c r="AJ186" s="7">
        <v>64.453697155930655</v>
      </c>
      <c r="AK186" s="7">
        <v>4.6463028440693392</v>
      </c>
      <c r="AL186" s="7">
        <v>4.6799784965511924</v>
      </c>
      <c r="AM186" s="7">
        <v>7.1956853021162013E-3</v>
      </c>
      <c r="AN186" s="7">
        <v>0.93355029743156004</v>
      </c>
      <c r="AO186" s="7">
        <v>3.158304166614765E-4</v>
      </c>
      <c r="AP186" s="7">
        <v>-1.4471153294561674</v>
      </c>
      <c r="AQ186" s="7">
        <v>-1.2813486338047755</v>
      </c>
      <c r="AR186" s="7">
        <v>0.9662040661431518</v>
      </c>
      <c r="AS186" s="7">
        <v>4.6799784965511924</v>
      </c>
    </row>
    <row r="187" spans="34:45" x14ac:dyDescent="0.25">
      <c r="AH187" t="str">
        <v>Bangladesh</v>
      </c>
      <c r="AI187">
        <v>68.599999999999994</v>
      </c>
      <c r="AJ187" s="7">
        <v>63.864530246351407</v>
      </c>
      <c r="AK187" s="7">
        <v>4.7354697536485872</v>
      </c>
      <c r="AL187" s="7">
        <v>4.7690543775959542</v>
      </c>
      <c r="AM187" s="7">
        <v>7.0421977373838832E-3</v>
      </c>
      <c r="AN187" s="7">
        <v>0.95139246345944306</v>
      </c>
      <c r="AO187" s="7">
        <v>3.2097177260250847E-4</v>
      </c>
      <c r="AP187" s="7">
        <v>-1.4471153294561674</v>
      </c>
      <c r="AQ187" s="7">
        <v>-1.2788727240445075</v>
      </c>
      <c r="AR187" s="7">
        <v>0.97539349160194988</v>
      </c>
      <c r="AS187" s="7">
        <v>4.7690543775959542</v>
      </c>
    </row>
    <row r="188" spans="34:45" x14ac:dyDescent="0.25">
      <c r="AH188" t="str">
        <v>Bangladesh</v>
      </c>
      <c r="AI188">
        <v>68.2</v>
      </c>
      <c r="AJ188" s="7">
        <v>63.670096878291922</v>
      </c>
      <c r="AK188" s="7">
        <v>4.529903121708081</v>
      </c>
      <c r="AL188" s="7">
        <v>4.5622508664532173</v>
      </c>
      <c r="AM188" s="7">
        <v>7.0903038197643112E-3</v>
      </c>
      <c r="AN188" s="7">
        <v>0.91011458527853606</v>
      </c>
      <c r="AO188" s="7">
        <v>2.9574488786401432E-4</v>
      </c>
      <c r="AP188" s="7">
        <v>-1.4471153294561674</v>
      </c>
      <c r="AQ188" s="7">
        <v>-1.2757474163473261</v>
      </c>
      <c r="AR188" s="7">
        <v>0.9539992585314393</v>
      </c>
      <c r="AS188" s="7">
        <v>4.5622508664532173</v>
      </c>
    </row>
    <row r="189" spans="34:45" x14ac:dyDescent="0.25">
      <c r="AH189" t="str">
        <v>Bangladesh</v>
      </c>
      <c r="AI189">
        <v>67.8</v>
      </c>
      <c r="AJ189" s="7">
        <v>62.990019823861246</v>
      </c>
      <c r="AK189" s="7">
        <v>4.8099801761387511</v>
      </c>
      <c r="AL189" s="7">
        <v>4.8440397567879643</v>
      </c>
      <c r="AM189" s="7">
        <v>7.0312347460579601E-3</v>
      </c>
      <c r="AN189" s="7">
        <v>0.96635684842985092</v>
      </c>
      <c r="AO189" s="7">
        <v>3.3062909772136858E-4</v>
      </c>
      <c r="AP189" s="7">
        <v>-1.4385359999279446</v>
      </c>
      <c r="AQ189" s="7">
        <v>-1.2697407791600723</v>
      </c>
      <c r="AR189" s="7">
        <v>0.98303451029445088</v>
      </c>
      <c r="AS189" s="7">
        <v>4.8440397567879643</v>
      </c>
    </row>
    <row r="190" spans="34:45" x14ac:dyDescent="0.25">
      <c r="AH190" t="str">
        <v>Bangladesh</v>
      </c>
      <c r="AI190">
        <v>67.3</v>
      </c>
      <c r="AJ190" s="7">
        <v>63.038647652454614</v>
      </c>
      <c r="AK190" s="7">
        <v>4.2613523475453832</v>
      </c>
      <c r="AL190" s="7">
        <v>4.2919022342864608</v>
      </c>
      <c r="AM190" s="7">
        <v>7.1180295061302476E-3</v>
      </c>
      <c r="AN190" s="7">
        <v>0.85617130651564266</v>
      </c>
      <c r="AO190" s="7">
        <v>2.6275652014748704E-4</v>
      </c>
      <c r="AP190" s="7">
        <v>-1.4385359999279446</v>
      </c>
      <c r="AQ190" s="7">
        <v>-1.2658056260990695</v>
      </c>
      <c r="AR190" s="7">
        <v>0.92529525369778198</v>
      </c>
      <c r="AS190" s="7">
        <v>4.2919022342864608</v>
      </c>
    </row>
    <row r="191" spans="34:45" x14ac:dyDescent="0.25">
      <c r="AH191" t="str">
        <v>Bangladesh</v>
      </c>
      <c r="AI191">
        <v>66.8</v>
      </c>
      <c r="AJ191" s="7">
        <v>62.190692349344161</v>
      </c>
      <c r="AK191" s="7">
        <v>4.6093076506558361</v>
      </c>
      <c r="AL191" s="7">
        <v>4.6419186781385768</v>
      </c>
      <c r="AM191" s="7">
        <v>7.0253336484167187E-3</v>
      </c>
      <c r="AN191" s="7">
        <v>0.92603765840533703</v>
      </c>
      <c r="AO191" s="7">
        <v>3.033584430723228E-4</v>
      </c>
      <c r="AP191" s="7">
        <v>-1.4328747507415749</v>
      </c>
      <c r="AQ191" s="7">
        <v>-1.2639193595880096</v>
      </c>
      <c r="AR191" s="7">
        <v>0.9623085047973633</v>
      </c>
      <c r="AS191" s="7">
        <v>4.6419186781385768</v>
      </c>
    </row>
    <row r="192" spans="34:45" x14ac:dyDescent="0.25">
      <c r="AH192" t="str">
        <v>Bangladesh</v>
      </c>
      <c r="AI192">
        <v>66.3</v>
      </c>
      <c r="AJ192" s="7">
        <v>62.20682682273204</v>
      </c>
      <c r="AK192" s="7">
        <v>4.0931731772679569</v>
      </c>
      <c r="AL192" s="7">
        <v>4.1222594555481669</v>
      </c>
      <c r="AM192" s="7">
        <v>7.0559067409167366E-3</v>
      </c>
      <c r="AN192" s="7">
        <v>0.82235579521383961</v>
      </c>
      <c r="AO192" s="7">
        <v>2.4027996181427843E-4</v>
      </c>
      <c r="AP192" s="7">
        <v>-1.4328747507415749</v>
      </c>
      <c r="AQ192" s="7">
        <v>-1.2618929567930108</v>
      </c>
      <c r="AR192" s="7">
        <v>0.90683835120369694</v>
      </c>
      <c r="AS192" s="7">
        <v>4.1222594555481669</v>
      </c>
    </row>
    <row r="193" spans="34:45" x14ac:dyDescent="0.25">
      <c r="AH193" t="str">
        <v>Bangladesh</v>
      </c>
      <c r="AI193">
        <v>65.8</v>
      </c>
      <c r="AJ193" s="7">
        <v>61.941589318555749</v>
      </c>
      <c r="AK193" s="7">
        <v>3.8584106814442478</v>
      </c>
      <c r="AL193" s="7">
        <v>3.8858214501845603</v>
      </c>
      <c r="AM193" s="7">
        <v>7.054047411007628E-3</v>
      </c>
      <c r="AN193" s="7">
        <v>0.77518914446393405</v>
      </c>
      <c r="AO193" s="7">
        <v>2.1345097033086051E-4</v>
      </c>
      <c r="AP193" s="7">
        <v>-1.4328747507415749</v>
      </c>
      <c r="AQ193" s="7">
        <v>-1.2532860482256731</v>
      </c>
      <c r="AR193" s="7">
        <v>0.88044826336584592</v>
      </c>
      <c r="AS193" s="7">
        <v>3.8858214501845603</v>
      </c>
    </row>
    <row r="194" spans="34:45" x14ac:dyDescent="0.25">
      <c r="AH194" t="str">
        <v>Bangladesh</v>
      </c>
      <c r="AI194">
        <v>65.3</v>
      </c>
      <c r="AJ194" s="7">
        <v>61.859902965510919</v>
      </c>
      <c r="AK194" s="7">
        <v>3.440097034489078</v>
      </c>
      <c r="AL194" s="7">
        <v>3.464438664082564</v>
      </c>
      <c r="AM194" s="7">
        <v>7.0261395722911856E-3</v>
      </c>
      <c r="AN194" s="7">
        <v>0.69113648659026505</v>
      </c>
      <c r="AO194" s="7">
        <v>1.6899606906045587E-4</v>
      </c>
      <c r="AP194" s="7">
        <v>-1.4328747507415749</v>
      </c>
      <c r="AQ194" s="7">
        <v>-1.2513120118101775</v>
      </c>
      <c r="AR194" s="7">
        <v>0.83134618937616178</v>
      </c>
      <c r="AS194" s="7">
        <v>3.464438664082564</v>
      </c>
    </row>
    <row r="195" spans="34:45" x14ac:dyDescent="0.25">
      <c r="AH195" t="str">
        <v>Barbados</v>
      </c>
      <c r="AI195">
        <v>75.5</v>
      </c>
      <c r="AJ195" s="7">
        <v>76.761308243937165</v>
      </c>
      <c r="AK195" s="7">
        <v>-1.2613082439371652</v>
      </c>
      <c r="AL195" s="7">
        <v>-1.2706063067127238</v>
      </c>
      <c r="AM195" s="7">
        <v>7.3178156966765967E-3</v>
      </c>
      <c r="AN195" s="7">
        <v>-0.25344174875723763</v>
      </c>
      <c r="AO195" s="7">
        <v>2.3675412643885315E-5</v>
      </c>
      <c r="AP195" s="7">
        <v>-1.4216880138350889</v>
      </c>
      <c r="AQ195" s="7">
        <v>-1.2509028208236417</v>
      </c>
      <c r="AR195" s="7">
        <v>0.50342998396722227</v>
      </c>
      <c r="AS195" s="7">
        <v>-1.2706063067127238</v>
      </c>
    </row>
    <row r="196" spans="34:45" x14ac:dyDescent="0.25">
      <c r="AH196" t="str">
        <v>Barbados</v>
      </c>
      <c r="AI196">
        <v>75.400000000000006</v>
      </c>
      <c r="AJ196" s="7">
        <v>79.626661210216227</v>
      </c>
      <c r="AK196" s="7">
        <v>-4.2266612102162213</v>
      </c>
      <c r="AL196" s="7">
        <v>-4.2589995797885383</v>
      </c>
      <c r="AM196" s="7">
        <v>7.5929496978074142E-3</v>
      </c>
      <c r="AN196" s="7">
        <v>-0.84940449279020425</v>
      </c>
      <c r="AO196" s="7">
        <v>2.7600680748821309E-4</v>
      </c>
      <c r="AP196" s="7">
        <v>-1.4216880138350889</v>
      </c>
      <c r="AQ196" s="7">
        <v>-1.2491734130401837</v>
      </c>
      <c r="AR196" s="7">
        <v>0.92163143001430037</v>
      </c>
      <c r="AS196" s="7">
        <v>-4.2589995797885383</v>
      </c>
    </row>
    <row r="197" spans="34:45" x14ac:dyDescent="0.25">
      <c r="AH197" t="str">
        <v>Barbados</v>
      </c>
      <c r="AI197">
        <v>75.2</v>
      </c>
      <c r="AJ197" s="7">
        <v>79.168409066061855</v>
      </c>
      <c r="AK197" s="7">
        <v>-3.9684090660618523</v>
      </c>
      <c r="AL197" s="7">
        <v>-3.9986739432643561</v>
      </c>
      <c r="AM197" s="7">
        <v>7.5687284414585488E-3</v>
      </c>
      <c r="AN197" s="7">
        <v>-0.79749551440198885</v>
      </c>
      <c r="AO197" s="7">
        <v>2.4252079618708935E-4</v>
      </c>
      <c r="AP197" s="7">
        <v>-1.4216880138350889</v>
      </c>
      <c r="AQ197" s="7">
        <v>-1.2446432779528589</v>
      </c>
      <c r="AR197" s="7">
        <v>0.89302604351832249</v>
      </c>
      <c r="AS197" s="7">
        <v>-3.9986739432643561</v>
      </c>
    </row>
    <row r="198" spans="34:45" x14ac:dyDescent="0.25">
      <c r="AH198" t="str">
        <v>Barbados</v>
      </c>
      <c r="AI198">
        <v>75.099999999999994</v>
      </c>
      <c r="AJ198" s="7">
        <v>78.924628347790815</v>
      </c>
      <c r="AK198" s="7">
        <v>-3.8246283477908207</v>
      </c>
      <c r="AL198" s="7">
        <v>-3.8536540621519988</v>
      </c>
      <c r="AM198" s="7">
        <v>7.5319979149787702E-3</v>
      </c>
      <c r="AN198" s="7">
        <v>-0.76858697248071606</v>
      </c>
      <c r="AO198" s="7">
        <v>2.2415566526457747E-4</v>
      </c>
      <c r="AP198" s="7">
        <v>-1.4134132683376526</v>
      </c>
      <c r="AQ198" s="7">
        <v>-1.2340084243175469</v>
      </c>
      <c r="AR198" s="7">
        <v>0.87669092186512121</v>
      </c>
      <c r="AS198" s="7">
        <v>-3.8536540621519988</v>
      </c>
    </row>
    <row r="199" spans="34:45" x14ac:dyDescent="0.25">
      <c r="AH199" t="str">
        <v>Barbados</v>
      </c>
      <c r="AI199">
        <v>74.900000000000006</v>
      </c>
      <c r="AJ199" s="7">
        <v>79.279567395672814</v>
      </c>
      <c r="AK199" s="7">
        <v>-4.3795673956728081</v>
      </c>
      <c r="AL199" s="7">
        <v>-4.4130074736738845</v>
      </c>
      <c r="AM199" s="7">
        <v>7.5776164442425999E-3</v>
      </c>
      <c r="AN199" s="7">
        <v>-0.8801262508237091</v>
      </c>
      <c r="AO199" s="7">
        <v>2.957304344311354E-4</v>
      </c>
      <c r="AP199" s="7">
        <v>-1.4134132683376526</v>
      </c>
      <c r="AQ199" s="7">
        <v>-1.2286307326438854</v>
      </c>
      <c r="AR199" s="7">
        <v>0.93815044146645754</v>
      </c>
      <c r="AS199" s="7">
        <v>-4.4130074736738845</v>
      </c>
    </row>
    <row r="200" spans="34:45" x14ac:dyDescent="0.25">
      <c r="AH200" t="str">
        <v>Barbados</v>
      </c>
      <c r="AI200">
        <v>74.7</v>
      </c>
      <c r="AJ200" s="7">
        <v>78.862109686590415</v>
      </c>
      <c r="AK200" s="7">
        <v>-4.1621096865904121</v>
      </c>
      <c r="AL200" s="7">
        <v>-4.1952926459453526</v>
      </c>
      <c r="AM200" s="7">
        <v>7.9095696427783652E-3</v>
      </c>
      <c r="AN200" s="7">
        <v>-0.83656545534797355</v>
      </c>
      <c r="AO200" s="7">
        <v>2.7897896093031203E-4</v>
      </c>
      <c r="AP200" s="7">
        <v>-1.4079500874843482</v>
      </c>
      <c r="AQ200" s="7">
        <v>-1.2264886588958706</v>
      </c>
      <c r="AR200" s="7">
        <v>0.91463952207849275</v>
      </c>
      <c r="AS200" s="7">
        <v>-4.1952926459453526</v>
      </c>
    </row>
    <row r="201" spans="34:45" x14ac:dyDescent="0.25">
      <c r="AH201" t="str">
        <v>Barbados</v>
      </c>
      <c r="AI201">
        <v>74.599999999999994</v>
      </c>
      <c r="AJ201" s="7">
        <v>79.305085869987408</v>
      </c>
      <c r="AK201" s="7">
        <v>-4.7050858699874141</v>
      </c>
      <c r="AL201" s="7">
        <v>-4.7420486269267226</v>
      </c>
      <c r="AM201" s="7">
        <v>7.7946811277775311E-3</v>
      </c>
      <c r="AN201" s="7">
        <v>-0.94564648933554207</v>
      </c>
      <c r="AO201" s="7">
        <v>3.5125655376816954E-4</v>
      </c>
      <c r="AP201" s="7">
        <v>-1.4079500874843482</v>
      </c>
      <c r="AQ201" s="7">
        <v>-1.2212380373890352</v>
      </c>
      <c r="AR201" s="7">
        <v>0.97244356614435068</v>
      </c>
      <c r="AS201" s="7">
        <v>-4.7420486269267226</v>
      </c>
    </row>
    <row r="202" spans="34:45" x14ac:dyDescent="0.25">
      <c r="AH202" t="str">
        <v>Barbados</v>
      </c>
      <c r="AI202">
        <v>74.400000000000006</v>
      </c>
      <c r="AJ202" s="7">
        <v>75.031757884604758</v>
      </c>
      <c r="AK202" s="7">
        <v>-0.63175788460475246</v>
      </c>
      <c r="AL202" s="7">
        <v>-0.6365968785374958</v>
      </c>
      <c r="AM202" s="7">
        <v>7.6013472511211166E-3</v>
      </c>
      <c r="AN202" s="7">
        <v>-0.12696079227599272</v>
      </c>
      <c r="AO202" s="7">
        <v>6.1732470691945889E-6</v>
      </c>
      <c r="AP202" s="7">
        <v>-1.4025286085416302</v>
      </c>
      <c r="AQ202" s="7">
        <v>-1.2200124488095421</v>
      </c>
      <c r="AR202" s="7">
        <v>0.3563155796144658</v>
      </c>
      <c r="AS202" s="7">
        <v>-0.6365968785374958</v>
      </c>
    </row>
    <row r="203" spans="34:45" x14ac:dyDescent="0.25">
      <c r="AH203" t="str">
        <v>Barbados</v>
      </c>
      <c r="AI203">
        <v>74.2</v>
      </c>
      <c r="AJ203" s="7">
        <v>74.942198797208619</v>
      </c>
      <c r="AK203" s="7">
        <v>-0.7421987972086157</v>
      </c>
      <c r="AL203" s="7">
        <v>-0.74768909842437814</v>
      </c>
      <c r="AM203" s="7">
        <v>7.3430269711465415E-3</v>
      </c>
      <c r="AN203" s="7">
        <v>-0.14913606621719397</v>
      </c>
      <c r="AO203" s="7">
        <v>8.2264279236369081E-6</v>
      </c>
      <c r="AP203" s="7">
        <v>-1.4025286085416302</v>
      </c>
      <c r="AQ203" s="7">
        <v>-1.216882284761039</v>
      </c>
      <c r="AR203" s="7">
        <v>0.38618139030408233</v>
      </c>
      <c r="AS203" s="7">
        <v>-0.74768909842437814</v>
      </c>
    </row>
    <row r="204" spans="34:45" x14ac:dyDescent="0.25">
      <c r="AH204" t="str">
        <v>Barbados</v>
      </c>
      <c r="AI204">
        <v>74.099999999999994</v>
      </c>
      <c r="AJ204" s="7">
        <v>74.671417511133455</v>
      </c>
      <c r="AK204" s="7">
        <v>-0.57141751113346118</v>
      </c>
      <c r="AL204" s="7">
        <v>-0.57563861247939563</v>
      </c>
      <c r="AM204" s="7">
        <v>7.3329016755030816E-3</v>
      </c>
      <c r="AN204" s="7">
        <v>-0.11481900196665422</v>
      </c>
      <c r="AO204" s="7">
        <v>4.8693363399378805E-6</v>
      </c>
      <c r="AP204" s="7">
        <v>-1.4025286085416302</v>
      </c>
      <c r="AQ204" s="7">
        <v>-1.209329424637356</v>
      </c>
      <c r="AR204" s="7">
        <v>0.33884952702734322</v>
      </c>
      <c r="AS204" s="7">
        <v>-0.57563861247939563</v>
      </c>
    </row>
    <row r="205" spans="34:45" x14ac:dyDescent="0.25">
      <c r="AH205" t="str">
        <v>Barbados</v>
      </c>
      <c r="AI205">
        <v>73.900000000000006</v>
      </c>
      <c r="AJ205" s="7">
        <v>73.942468583651717</v>
      </c>
      <c r="AK205" s="7">
        <v>-4.2468583651711356E-2</v>
      </c>
      <c r="AL205" s="7">
        <v>-4.2780764469595917E-2</v>
      </c>
      <c r="AM205" s="7">
        <v>7.2972239218966287E-3</v>
      </c>
      <c r="AN205" s="7">
        <v>-8.5333625040776347E-3</v>
      </c>
      <c r="AO205" s="7">
        <v>2.6763865058814375E-8</v>
      </c>
      <c r="AP205" s="7">
        <v>-1.4025286085416302</v>
      </c>
      <c r="AQ205" s="7">
        <v>-1.1900538326993553</v>
      </c>
      <c r="AR205" s="7">
        <v>9.2376200961490268E-2</v>
      </c>
      <c r="AS205" s="7">
        <v>-4.2780764469595917E-2</v>
      </c>
    </row>
    <row r="206" spans="34:45" x14ac:dyDescent="0.25">
      <c r="AH206" t="str">
        <v>Barbados</v>
      </c>
      <c r="AI206">
        <v>73.8</v>
      </c>
      <c r="AJ206" s="7">
        <v>73.830945788079475</v>
      </c>
      <c r="AK206" s="7">
        <v>-3.094578807947812E-2</v>
      </c>
      <c r="AL206" s="7">
        <v>-3.1171980093780499E-2</v>
      </c>
      <c r="AM206" s="7">
        <v>7.2562607066308836E-3</v>
      </c>
      <c r="AN206" s="7">
        <v>-6.2179182056401223E-3</v>
      </c>
      <c r="AO206" s="7">
        <v>1.4129790896474425E-8</v>
      </c>
      <c r="AP206" s="7">
        <v>-1.4025286085416302</v>
      </c>
      <c r="AQ206" s="7">
        <v>-1.1893516101891894</v>
      </c>
      <c r="AR206" s="7">
        <v>7.8853777370777381E-2</v>
      </c>
      <c r="AS206" s="7">
        <v>-3.1171980093780499E-2</v>
      </c>
    </row>
    <row r="207" spans="34:45" x14ac:dyDescent="0.25">
      <c r="AH207" t="str">
        <v>Barbados</v>
      </c>
      <c r="AI207">
        <v>73.7</v>
      </c>
      <c r="AJ207" s="7">
        <v>72.324763647048428</v>
      </c>
      <c r="AK207" s="7">
        <v>1.3752363529515748</v>
      </c>
      <c r="AL207" s="7">
        <v>1.3853210740737392</v>
      </c>
      <c r="AM207" s="7">
        <v>7.2796994941460771E-3</v>
      </c>
      <c r="AN207" s="7">
        <v>0.27632865843279131</v>
      </c>
      <c r="AO207" s="7">
        <v>2.7996801003443581E-5</v>
      </c>
      <c r="AP207" s="7">
        <v>-1.3891522356906671</v>
      </c>
      <c r="AQ207" s="7">
        <v>-1.1878651025205309</v>
      </c>
      <c r="AR207" s="7">
        <v>0.5256697237170801</v>
      </c>
      <c r="AS207" s="7">
        <v>1.3853210740737392</v>
      </c>
    </row>
    <row r="208" spans="34:45" x14ac:dyDescent="0.25">
      <c r="AH208" t="str">
        <v>Barbados</v>
      </c>
      <c r="AI208">
        <v>73.5</v>
      </c>
      <c r="AJ208" s="7">
        <v>72.997448947520269</v>
      </c>
      <c r="AK208" s="7">
        <v>0.5025510524797312</v>
      </c>
      <c r="AL208" s="7">
        <v>0.506261129101365</v>
      </c>
      <c r="AM208" s="7">
        <v>7.3283853102041954E-3</v>
      </c>
      <c r="AN208" s="7">
        <v>0.10098094282037011</v>
      </c>
      <c r="AO208" s="7">
        <v>3.7640166756696481E-6</v>
      </c>
      <c r="AP208" s="7">
        <v>-1.3891522356906671</v>
      </c>
      <c r="AQ208" s="7">
        <v>-1.1851629049338637</v>
      </c>
      <c r="AR208" s="7">
        <v>0.31777498771988033</v>
      </c>
      <c r="AS208" s="7">
        <v>0.506261129101365</v>
      </c>
    </row>
    <row r="209" spans="34:45" x14ac:dyDescent="0.25">
      <c r="AH209" t="str">
        <v>Barbados</v>
      </c>
      <c r="AI209">
        <v>73.400000000000006</v>
      </c>
      <c r="AJ209" s="7">
        <v>73.06454305708948</v>
      </c>
      <c r="AK209" s="7">
        <v>0.33545694291052541</v>
      </c>
      <c r="AL209" s="7">
        <v>0.33795188517315583</v>
      </c>
      <c r="AM209" s="7">
        <v>7.3825368997486266E-3</v>
      </c>
      <c r="AN209" s="7">
        <v>6.7407444872545838E-2</v>
      </c>
      <c r="AO209" s="7">
        <v>1.6896993991500342E-6</v>
      </c>
      <c r="AP209" s="7">
        <v>-1.3891522356906671</v>
      </c>
      <c r="AQ209" s="7">
        <v>-1.1834774336272769</v>
      </c>
      <c r="AR209" s="7">
        <v>0.25962943760780638</v>
      </c>
      <c r="AS209" s="7">
        <v>0.33795188517315583</v>
      </c>
    </row>
    <row r="210" spans="34:45" x14ac:dyDescent="0.25">
      <c r="AH210" t="str">
        <v>Barbados</v>
      </c>
      <c r="AI210">
        <v>73.3</v>
      </c>
      <c r="AJ210" s="7">
        <v>73.361792946072541</v>
      </c>
      <c r="AK210" s="7">
        <v>-6.1792946072543486E-2</v>
      </c>
      <c r="AL210" s="7">
        <v>-6.2265423058829823E-2</v>
      </c>
      <c r="AM210" s="7">
        <v>7.5881117171551814E-3</v>
      </c>
      <c r="AN210" s="7">
        <v>-1.2418094441280666E-2</v>
      </c>
      <c r="AO210" s="7">
        <v>5.8955140571125417E-8</v>
      </c>
      <c r="AP210" s="7">
        <v>-1.3812442678435295</v>
      </c>
      <c r="AQ210" s="7">
        <v>-1.1726615988678926</v>
      </c>
      <c r="AR210" s="7">
        <v>0.11143650407869347</v>
      </c>
      <c r="AS210" s="7">
        <v>-6.2265423058829823E-2</v>
      </c>
    </row>
    <row r="211" spans="34:45" x14ac:dyDescent="0.25">
      <c r="AH211" t="str">
        <v>Belarus</v>
      </c>
      <c r="AI211">
        <v>72.3</v>
      </c>
      <c r="AJ211" s="7">
        <v>73.472013474782244</v>
      </c>
      <c r="AK211" s="7">
        <v>-1.172013474782247</v>
      </c>
      <c r="AL211" s="7">
        <v>-1.1807876843102947</v>
      </c>
      <c r="AM211" s="7">
        <v>7.4308105044073557E-3</v>
      </c>
      <c r="AN211" s="7">
        <v>-0.23551265364850549</v>
      </c>
      <c r="AO211" s="7">
        <v>2.0762224965362232E-5</v>
      </c>
      <c r="AP211" s="7">
        <v>-1.3812442678435295</v>
      </c>
      <c r="AQ211" s="7">
        <v>-1.1714398879205352</v>
      </c>
      <c r="AR211" s="7">
        <v>0.48529645954664197</v>
      </c>
      <c r="AS211" s="7">
        <v>-1.1807876843102947</v>
      </c>
    </row>
    <row r="212" spans="34:45" x14ac:dyDescent="0.25">
      <c r="AH212" t="str">
        <v>Belarus</v>
      </c>
      <c r="AI212">
        <v>72</v>
      </c>
      <c r="AJ212" s="7">
        <v>73.403330251373518</v>
      </c>
      <c r="AK212" s="7">
        <v>-1.403330251373518</v>
      </c>
      <c r="AL212" s="7">
        <v>-1.4138982872524444</v>
      </c>
      <c r="AM212" s="7">
        <v>7.474396124676522E-3</v>
      </c>
      <c r="AN212" s="7">
        <v>-0.2820012698541895</v>
      </c>
      <c r="AO212" s="7">
        <v>2.9943773150827324E-5</v>
      </c>
      <c r="AP212" s="7">
        <v>-1.3812442678435295</v>
      </c>
      <c r="AQ212" s="7">
        <v>-1.1493769730655845</v>
      </c>
      <c r="AR212" s="7">
        <v>0.53103791752961438</v>
      </c>
      <c r="AS212" s="7">
        <v>-1.4138982872524444</v>
      </c>
    </row>
    <row r="213" spans="34:45" x14ac:dyDescent="0.25">
      <c r="AH213" t="str">
        <v>Belarus</v>
      </c>
      <c r="AI213">
        <v>71.7</v>
      </c>
      <c r="AJ213" s="7">
        <v>78.910367868831329</v>
      </c>
      <c r="AK213" s="7">
        <v>-7.2103678688313266</v>
      </c>
      <c r="AL213" s="7">
        <v>-7.2650082529576991</v>
      </c>
      <c r="AM213" s="7">
        <v>7.521035382737214E-3</v>
      </c>
      <c r="AN213" s="7">
        <v>-1.448968030488776</v>
      </c>
      <c r="AO213" s="7">
        <v>7.955068658911888E-4</v>
      </c>
      <c r="AP213" s="7">
        <v>-1.3734217462726108</v>
      </c>
      <c r="AQ213" s="7">
        <v>-1.1438670782605216</v>
      </c>
      <c r="AR213" s="7">
        <v>1.2037308795942621</v>
      </c>
      <c r="AS213" s="7">
        <v>-7.2650082529576991</v>
      </c>
    </row>
    <row r="214" spans="34:45" x14ac:dyDescent="0.25">
      <c r="AH214" t="str">
        <v>Belarus</v>
      </c>
      <c r="AI214">
        <v>71.900000000000006</v>
      </c>
      <c r="AJ214" s="7">
        <v>72.637838144256904</v>
      </c>
      <c r="AK214" s="7">
        <v>-0.73783814425689798</v>
      </c>
      <c r="AL214" s="7">
        <v>-0.74359744304127751</v>
      </c>
      <c r="AM214" s="7">
        <v>7.7451836854418405E-3</v>
      </c>
      <c r="AN214" s="7">
        <v>-0.14828988610695823</v>
      </c>
      <c r="AO214" s="7">
        <v>8.5822581540200234E-6</v>
      </c>
      <c r="AP214" s="7">
        <v>-1.3708328277083679</v>
      </c>
      <c r="AQ214" s="7">
        <v>-1.1436055521967259</v>
      </c>
      <c r="AR214" s="7">
        <v>0.38508425845126182</v>
      </c>
      <c r="AS214" s="7">
        <v>-0.74359744304127751</v>
      </c>
    </row>
    <row r="215" spans="34:45" x14ac:dyDescent="0.25">
      <c r="AH215" t="str">
        <v>Belarus</v>
      </c>
      <c r="AI215">
        <v>72</v>
      </c>
      <c r="AJ215" s="7">
        <v>71.740003912268918</v>
      </c>
      <c r="AK215" s="7">
        <v>0.25999608773108207</v>
      </c>
      <c r="AL215" s="7">
        <v>0.2620017285047046</v>
      </c>
      <c r="AM215" s="7">
        <v>7.6550669534476276E-3</v>
      </c>
      <c r="AN215" s="7">
        <v>5.2251350626551819E-2</v>
      </c>
      <c r="AO215" s="7">
        <v>1.0530557965454885E-6</v>
      </c>
      <c r="AP215" s="7">
        <v>-1.3708328277083679</v>
      </c>
      <c r="AQ215" s="7">
        <v>-1.1196788423532085</v>
      </c>
      <c r="AR215" s="7">
        <v>0.22858554334548767</v>
      </c>
      <c r="AS215" s="7">
        <v>0.2620017285047046</v>
      </c>
    </row>
    <row r="216" spans="34:45" x14ac:dyDescent="0.25">
      <c r="AH216" t="str">
        <v>Belarus</v>
      </c>
      <c r="AI216">
        <v>73</v>
      </c>
      <c r="AJ216" s="7">
        <v>71.71957772269208</v>
      </c>
      <c r="AK216" s="7">
        <v>1.2804222773079204</v>
      </c>
      <c r="AL216" s="7">
        <v>1.2904093804751158</v>
      </c>
      <c r="AM216" s="7">
        <v>7.73948432048608E-3</v>
      </c>
      <c r="AN216" s="7">
        <v>0.25733710007799399</v>
      </c>
      <c r="AO216" s="7">
        <v>2.5826236526967283E-5</v>
      </c>
      <c r="AP216" s="7">
        <v>-1.3708328277083679</v>
      </c>
      <c r="AQ216" s="7">
        <v>-1.1184746717949963</v>
      </c>
      <c r="AR216" s="7">
        <v>0.50728404279850359</v>
      </c>
      <c r="AS216" s="7">
        <v>1.2904093804751158</v>
      </c>
    </row>
    <row r="217" spans="34:45" x14ac:dyDescent="0.25">
      <c r="AH217" t="str">
        <v>Belarus</v>
      </c>
      <c r="AI217">
        <v>70</v>
      </c>
      <c r="AJ217" s="7">
        <v>71.84624136280776</v>
      </c>
      <c r="AK217" s="7">
        <v>-1.8462413628077599</v>
      </c>
      <c r="AL217" s="7">
        <v>-1.8604710129421864</v>
      </c>
      <c r="AM217" s="7">
        <v>7.6484127059435157E-3</v>
      </c>
      <c r="AN217" s="7">
        <v>-0.37103743442394932</v>
      </c>
      <c r="AO217" s="7">
        <v>5.3053153861495053E-5</v>
      </c>
      <c r="AP217" s="7">
        <v>-1.3708328277083679</v>
      </c>
      <c r="AQ217" s="7">
        <v>-1.1136505368199316</v>
      </c>
      <c r="AR217" s="7">
        <v>0.60912842194725192</v>
      </c>
      <c r="AS217" s="7">
        <v>-1.8604710129421864</v>
      </c>
    </row>
    <row r="218" spans="34:45" x14ac:dyDescent="0.25">
      <c r="AH218" t="str">
        <v>Belarus</v>
      </c>
      <c r="AI218">
        <v>70</v>
      </c>
      <c r="AJ218" s="7">
        <v>71.383443855961318</v>
      </c>
      <c r="AK218" s="7">
        <v>-1.3834438559613176</v>
      </c>
      <c r="AL218" s="7">
        <v>-1.3939334817970295</v>
      </c>
      <c r="AM218" s="7">
        <v>7.5251982771723401E-3</v>
      </c>
      <c r="AN218" s="7">
        <v>-0.27801218464307176</v>
      </c>
      <c r="AO218" s="7">
        <v>2.9301923052957368E-5</v>
      </c>
      <c r="AP218" s="7">
        <v>-1.3708328277083679</v>
      </c>
      <c r="AQ218" s="7">
        <v>-1.1093362758202636</v>
      </c>
      <c r="AR218" s="7">
        <v>0.52726860767835571</v>
      </c>
      <c r="AS218" s="7">
        <v>-1.3939334817970295</v>
      </c>
    </row>
    <row r="219" spans="34:45" x14ac:dyDescent="0.25">
      <c r="AH219" t="str">
        <v>Belarus</v>
      </c>
      <c r="AI219">
        <v>69.8</v>
      </c>
      <c r="AJ219" s="7">
        <v>70.489398292073844</v>
      </c>
      <c r="AK219" s="7">
        <v>-0.68939829207384662</v>
      </c>
      <c r="AL219" s="7">
        <v>-0.69463958172846441</v>
      </c>
      <c r="AM219" s="7">
        <v>7.5453368804236278E-3</v>
      </c>
      <c r="AN219" s="7">
        <v>-0.13854054792248363</v>
      </c>
      <c r="AO219" s="7">
        <v>7.2961165725905199E-6</v>
      </c>
      <c r="AP219" s="7">
        <v>-1.3708328277083679</v>
      </c>
      <c r="AQ219" s="7">
        <v>-1.1092549219109702</v>
      </c>
      <c r="AR219" s="7">
        <v>0.37221035439987915</v>
      </c>
      <c r="AS219" s="7">
        <v>-0.69463958172846441</v>
      </c>
    </row>
    <row r="220" spans="34:45" x14ac:dyDescent="0.25">
      <c r="AH220" t="str">
        <v>Belarus</v>
      </c>
      <c r="AI220">
        <v>68.900000000000006</v>
      </c>
      <c r="AJ220" s="7">
        <v>69.591671884969742</v>
      </c>
      <c r="AK220" s="7">
        <v>-0.69167188496973608</v>
      </c>
      <c r="AL220" s="7">
        <v>-0.6969072881625662</v>
      </c>
      <c r="AM220" s="7">
        <v>7.5123381284094978E-3</v>
      </c>
      <c r="AN220" s="7">
        <v>-0.13899513532503105</v>
      </c>
      <c r="AO220" s="7">
        <v>7.3117143516900353E-6</v>
      </c>
      <c r="AP220" s="7">
        <v>-1.3708328277083679</v>
      </c>
      <c r="AQ220" s="7">
        <v>-1.1011987670965502</v>
      </c>
      <c r="AR220" s="7">
        <v>0.37282051355180423</v>
      </c>
      <c r="AS220" s="7">
        <v>-0.6969072881625662</v>
      </c>
    </row>
    <row r="221" spans="34:45" x14ac:dyDescent="0.25">
      <c r="AH221" t="str">
        <v>Belarus</v>
      </c>
      <c r="AI221">
        <v>68.099999999999994</v>
      </c>
      <c r="AJ221" s="7">
        <v>68.677500741836951</v>
      </c>
      <c r="AK221" s="7">
        <v>-0.57750074183695688</v>
      </c>
      <c r="AL221" s="7">
        <v>-0.58195769884466775</v>
      </c>
      <c r="AM221" s="7">
        <v>7.658558373845826E-3</v>
      </c>
      <c r="AN221" s="7">
        <v>-0.11606038804579497</v>
      </c>
      <c r="AO221" s="7">
        <v>5.1978523563789467E-6</v>
      </c>
      <c r="AP221" s="7">
        <v>-1.3708328277083679</v>
      </c>
      <c r="AQ221" s="7">
        <v>-1.0977743872284595</v>
      </c>
      <c r="AR221" s="7">
        <v>0.34067636848744731</v>
      </c>
      <c r="AS221" s="7">
        <v>-0.58195769884466775</v>
      </c>
    </row>
    <row r="222" spans="34:45" x14ac:dyDescent="0.25">
      <c r="AH222" t="str">
        <v>Belarus</v>
      </c>
      <c r="AI222">
        <v>68.2</v>
      </c>
      <c r="AJ222" s="7">
        <v>68.686601380350851</v>
      </c>
      <c r="AK222" s="7">
        <v>-0.48660138035084799</v>
      </c>
      <c r="AL222" s="7">
        <v>-0.49022867267859876</v>
      </c>
      <c r="AM222" s="7">
        <v>7.3991843600892671E-3</v>
      </c>
      <c r="AN222" s="7">
        <v>-9.7779555532053655E-2</v>
      </c>
      <c r="AO222" s="7">
        <v>3.5634883446495319E-6</v>
      </c>
      <c r="AP222" s="7">
        <v>-1.3504443619690614</v>
      </c>
      <c r="AQ222" s="7">
        <v>-1.0967215579433323</v>
      </c>
      <c r="AR222" s="7">
        <v>0.31269722661394628</v>
      </c>
      <c r="AS222" s="7">
        <v>-0.49022867267859876</v>
      </c>
    </row>
    <row r="223" spans="34:45" x14ac:dyDescent="0.25">
      <c r="AH223" t="str">
        <v>Belarus</v>
      </c>
      <c r="AI223">
        <v>67.7</v>
      </c>
      <c r="AJ223" s="7">
        <v>67.687771224276332</v>
      </c>
      <c r="AK223" s="7">
        <v>1.2228775723670537E-2</v>
      </c>
      <c r="AL223" s="7">
        <v>1.2322728943340756E-2</v>
      </c>
      <c r="AM223" s="7">
        <v>7.6243841848838796E-3</v>
      </c>
      <c r="AN223" s="7">
        <v>2.4575760949787709E-3</v>
      </c>
      <c r="AO223" s="7">
        <v>2.3201317093116946E-9</v>
      </c>
      <c r="AP223" s="7">
        <v>-1.3504443619690614</v>
      </c>
      <c r="AQ223" s="7">
        <v>-1.0958298705503835</v>
      </c>
      <c r="AR223" s="7">
        <v>4.9573945727355323E-2</v>
      </c>
      <c r="AS223" s="7">
        <v>1.2322728943340756E-2</v>
      </c>
    </row>
    <row r="224" spans="34:45" x14ac:dyDescent="0.25">
      <c r="AH224" t="str">
        <v>Belarus</v>
      </c>
      <c r="AI224">
        <v>67.2</v>
      </c>
      <c r="AJ224" s="7">
        <v>67.376008213069326</v>
      </c>
      <c r="AK224" s="7">
        <v>-0.17600821306932346</v>
      </c>
      <c r="AL224" s="7">
        <v>-0.1773505812087387</v>
      </c>
      <c r="AM224" s="7">
        <v>7.5690089666821149E-3</v>
      </c>
      <c r="AN224" s="7">
        <v>-3.5370794170222188E-2</v>
      </c>
      <c r="AO224" s="7">
        <v>4.7708781910226231E-7</v>
      </c>
      <c r="AP224" s="7">
        <v>-1.3504443619690614</v>
      </c>
      <c r="AQ224" s="7">
        <v>-1.0909654046305421</v>
      </c>
      <c r="AR224" s="7">
        <v>0.18807124759043364</v>
      </c>
      <c r="AS224" s="7">
        <v>-0.1773505812087387</v>
      </c>
    </row>
    <row r="225" spans="34:45" x14ac:dyDescent="0.25">
      <c r="AH225" t="str">
        <v>Belarus</v>
      </c>
      <c r="AI225">
        <v>67.7</v>
      </c>
      <c r="AJ225" s="7">
        <v>67.341950607928169</v>
      </c>
      <c r="AK225" s="7">
        <v>0.35804939207183395</v>
      </c>
      <c r="AL225" s="7">
        <v>0.36073492970456711</v>
      </c>
      <c r="AM225" s="7">
        <v>7.4446287608813892E-3</v>
      </c>
      <c r="AN225" s="7">
        <v>7.1949470940109589E-2</v>
      </c>
      <c r="AO225" s="7">
        <v>1.9413932525746634E-6</v>
      </c>
      <c r="AP225" s="7">
        <v>-1.3504443619690614</v>
      </c>
      <c r="AQ225" s="7">
        <v>-1.0893663751628833</v>
      </c>
      <c r="AR225" s="7">
        <v>0.26823398543083532</v>
      </c>
      <c r="AS225" s="7">
        <v>0.36073492970456711</v>
      </c>
    </row>
    <row r="226" spans="34:45" x14ac:dyDescent="0.25">
      <c r="AH226" t="str">
        <v>Belarus</v>
      </c>
      <c r="AI226">
        <v>68</v>
      </c>
      <c r="AJ226" s="7">
        <v>67.648456473625572</v>
      </c>
      <c r="AK226" s="7">
        <v>0.35154352637442798</v>
      </c>
      <c r="AL226" s="7">
        <v>0.35420080980137209</v>
      </c>
      <c r="AM226" s="7">
        <v>7.502194668708646E-3</v>
      </c>
      <c r="AN226" s="7">
        <v>7.064417593059634E-2</v>
      </c>
      <c r="AO226" s="7">
        <v>1.886172919400781E-6</v>
      </c>
      <c r="AP226" s="7">
        <v>-1.3404573658967269</v>
      </c>
      <c r="AQ226" s="7">
        <v>-1.0876573728538415</v>
      </c>
      <c r="AR226" s="7">
        <v>0.26578972126588407</v>
      </c>
      <c r="AS226" s="7">
        <v>0.35420080980137209</v>
      </c>
    </row>
    <row r="227" spans="34:45" x14ac:dyDescent="0.25">
      <c r="AH227" t="str">
        <v>Belgium</v>
      </c>
      <c r="AI227">
        <v>81.099999999999994</v>
      </c>
      <c r="AJ227" s="7">
        <v>80.214793093732922</v>
      </c>
      <c r="AK227" s="7">
        <v>0.88520690626707221</v>
      </c>
      <c r="AL227" s="7">
        <v>0.89340673389498926</v>
      </c>
      <c r="AM227" s="7">
        <v>9.178157402248607E-3</v>
      </c>
      <c r="AN227" s="7">
        <v>0.17803649824533574</v>
      </c>
      <c r="AO227" s="7">
        <v>1.4680742495572347E-5</v>
      </c>
      <c r="AP227" s="7">
        <v>-1.3379814065742328</v>
      </c>
      <c r="AQ227" s="7">
        <v>-1.0866805571559512</v>
      </c>
      <c r="AR227" s="7">
        <v>0.42194371454654439</v>
      </c>
      <c r="AS227" s="7">
        <v>0.89340673389498926</v>
      </c>
    </row>
    <row r="228" spans="34:45" x14ac:dyDescent="0.25">
      <c r="AH228" t="str">
        <v>Belgium</v>
      </c>
      <c r="AI228">
        <v>89</v>
      </c>
      <c r="AJ228" s="7">
        <v>81.95696782098193</v>
      </c>
      <c r="AK228" s="7">
        <v>7.0430321790180699</v>
      </c>
      <c r="AL228" s="7">
        <v>7.1132528414528782</v>
      </c>
      <c r="AM228" s="7">
        <v>9.8718074557385873E-3</v>
      </c>
      <c r="AN228" s="7">
        <v>1.4170200504260828</v>
      </c>
      <c r="AO228" s="7">
        <v>1.0009842512579581E-3</v>
      </c>
      <c r="AP228" s="7">
        <v>-1.3379814065742328</v>
      </c>
      <c r="AQ228" s="7">
        <v>-1.0798873950774859</v>
      </c>
      <c r="AR228" s="7">
        <v>1.190386513039392</v>
      </c>
      <c r="AS228" s="7">
        <v>7.1132528414528782</v>
      </c>
    </row>
    <row r="229" spans="34:45" x14ac:dyDescent="0.25">
      <c r="AH229" t="str">
        <v>Belgium</v>
      </c>
      <c r="AI229">
        <v>87</v>
      </c>
      <c r="AJ229" s="7">
        <v>79.32563392565298</v>
      </c>
      <c r="AK229" s="7">
        <v>7.6743660743470201</v>
      </c>
      <c r="AL229" s="7">
        <v>7.7457515640235872</v>
      </c>
      <c r="AM229" s="7">
        <v>9.216083047141348E-3</v>
      </c>
      <c r="AN229" s="7">
        <v>1.5435299955753503</v>
      </c>
      <c r="AO229" s="7">
        <v>1.1080709847539935E-3</v>
      </c>
      <c r="AP229" s="7">
        <v>-1.3379814065742328</v>
      </c>
      <c r="AQ229" s="7">
        <v>-1.0781094980630415</v>
      </c>
      <c r="AR229" s="7">
        <v>1.242388826243761</v>
      </c>
      <c r="AS229" s="7">
        <v>7.7457515640235872</v>
      </c>
    </row>
    <row r="230" spans="34:45" x14ac:dyDescent="0.25">
      <c r="AH230" t="str">
        <v>Belgium</v>
      </c>
      <c r="AI230">
        <v>83</v>
      </c>
      <c r="AJ230" s="7">
        <v>78.93706739752453</v>
      </c>
      <c r="AK230" s="7">
        <v>4.0629326024754704</v>
      </c>
      <c r="AL230" s="7">
        <v>4.1016661846749205</v>
      </c>
      <c r="AM230" s="7">
        <v>9.4433775094059091E-3</v>
      </c>
      <c r="AN230" s="7">
        <v>0.81726330821349691</v>
      </c>
      <c r="AO230" s="7">
        <v>3.1837726858345572E-4</v>
      </c>
      <c r="AP230" s="7">
        <v>-1.3379814065742328</v>
      </c>
      <c r="AQ230" s="7">
        <v>-1.0769995608012644</v>
      </c>
      <c r="AR230" s="7">
        <v>0.90402616566861427</v>
      </c>
      <c r="AS230" s="7">
        <v>4.1016661846749205</v>
      </c>
    </row>
    <row r="231" spans="34:45" x14ac:dyDescent="0.25">
      <c r="AH231" t="str">
        <v>Belgium</v>
      </c>
      <c r="AI231">
        <v>83</v>
      </c>
      <c r="AJ231" s="7">
        <v>81.200716804495016</v>
      </c>
      <c r="AK231" s="7">
        <v>1.7992831955049837</v>
      </c>
      <c r="AL231" s="7">
        <v>1.8165537309626234</v>
      </c>
      <c r="AM231" s="7">
        <v>9.5073078011778233E-3</v>
      </c>
      <c r="AN231" s="7">
        <v>0.36193945000513428</v>
      </c>
      <c r="AO231" s="7">
        <v>6.2870675621233993E-5</v>
      </c>
      <c r="AP231" s="7">
        <v>-1.3281586388701803</v>
      </c>
      <c r="AQ231" s="7">
        <v>-1.0749864986350004</v>
      </c>
      <c r="AR231" s="7">
        <v>0.60161403740698594</v>
      </c>
      <c r="AS231" s="7">
        <v>1.8165537309626234</v>
      </c>
    </row>
    <row r="232" spans="34:45" x14ac:dyDescent="0.25">
      <c r="AH232" t="str">
        <v>Belgium</v>
      </c>
      <c r="AI232">
        <v>80</v>
      </c>
      <c r="AJ232" s="7">
        <v>78.578855400839842</v>
      </c>
      <c r="AK232" s="7">
        <v>1.4211445991601579</v>
      </c>
      <c r="AL232" s="7">
        <v>1.4341772921502076</v>
      </c>
      <c r="AM232" s="7">
        <v>9.0872258690627046E-3</v>
      </c>
      <c r="AN232" s="7">
        <v>0.28581340343667277</v>
      </c>
      <c r="AO232" s="7">
        <v>3.7456835453116934E-5</v>
      </c>
      <c r="AP232" s="7">
        <v>-1.3281586388701803</v>
      </c>
      <c r="AQ232" s="7">
        <v>-1.0721298254306559</v>
      </c>
      <c r="AR232" s="7">
        <v>0.53461519192468965</v>
      </c>
      <c r="AS232" s="7">
        <v>1.4341772921502076</v>
      </c>
    </row>
    <row r="233" spans="34:45" x14ac:dyDescent="0.25">
      <c r="AH233" t="str">
        <v>Belgium</v>
      </c>
      <c r="AI233">
        <v>79.8</v>
      </c>
      <c r="AJ233" s="7">
        <v>78.414879802210493</v>
      </c>
      <c r="AK233" s="7">
        <v>1.3851201977895045</v>
      </c>
      <c r="AL233" s="7">
        <v>1.3977571124169681</v>
      </c>
      <c r="AM233" s="7">
        <v>9.0408516008995184E-3</v>
      </c>
      <c r="AN233" s="7">
        <v>0.27856184009531981</v>
      </c>
      <c r="AO233" s="7">
        <v>3.5397031215550584E-5</v>
      </c>
      <c r="AP233" s="7">
        <v>-1.3232949554770086</v>
      </c>
      <c r="AQ233" s="7">
        <v>-1.0705962390676158</v>
      </c>
      <c r="AR233" s="7">
        <v>0.52778957937356041</v>
      </c>
      <c r="AS233" s="7">
        <v>1.3977571124169681</v>
      </c>
    </row>
    <row r="234" spans="34:45" x14ac:dyDescent="0.25">
      <c r="AH234" t="str">
        <v>Belgium</v>
      </c>
      <c r="AI234">
        <v>79.5</v>
      </c>
      <c r="AJ234" s="7">
        <v>80.69578577315383</v>
      </c>
      <c r="AK234" s="7">
        <v>-1.1957857731538297</v>
      </c>
      <c r="AL234" s="7">
        <v>-1.2076152064469465</v>
      </c>
      <c r="AM234" s="7">
        <v>9.7956975284548865E-3</v>
      </c>
      <c r="AN234" s="7">
        <v>-0.24057639551136731</v>
      </c>
      <c r="AO234" s="7">
        <v>2.8627708685335071E-5</v>
      </c>
      <c r="AP234" s="7">
        <v>-1.3232949554770086</v>
      </c>
      <c r="AQ234" s="7">
        <v>-1.066537732533813</v>
      </c>
      <c r="AR234" s="7">
        <v>0.49048587697442148</v>
      </c>
      <c r="AS234" s="7">
        <v>-1.2076152064469465</v>
      </c>
    </row>
    <row r="235" spans="34:45" x14ac:dyDescent="0.25">
      <c r="AH235" t="str">
        <v>Belgium</v>
      </c>
      <c r="AI235">
        <v>79.5</v>
      </c>
      <c r="AJ235" s="7">
        <v>77.746965371364567</v>
      </c>
      <c r="AK235" s="7">
        <v>1.753034628635433</v>
      </c>
      <c r="AL235" s="7">
        <v>1.7693149699844657</v>
      </c>
      <c r="AM235" s="7">
        <v>9.2014941518159896E-3</v>
      </c>
      <c r="AN235" s="7">
        <v>0.35258177486262948</v>
      </c>
      <c r="AO235" s="7">
        <v>5.7724839630874659E-5</v>
      </c>
      <c r="AP235" s="7">
        <v>-1.3232949554770086</v>
      </c>
      <c r="AQ235" s="7">
        <v>-1.0653034145963236</v>
      </c>
      <c r="AR235" s="7">
        <v>0.59378596721599064</v>
      </c>
      <c r="AS235" s="7">
        <v>1.7693149699844657</v>
      </c>
    </row>
    <row r="236" spans="34:45" x14ac:dyDescent="0.25">
      <c r="AH236" t="str">
        <v>Belgium</v>
      </c>
      <c r="AI236">
        <v>79.400000000000006</v>
      </c>
      <c r="AJ236" s="7">
        <v>79.734759023956215</v>
      </c>
      <c r="AK236" s="7">
        <v>-0.33475902395620949</v>
      </c>
      <c r="AL236" s="7">
        <v>-0.33782224006680328</v>
      </c>
      <c r="AM236" s="7">
        <v>9.0675383301823103E-3</v>
      </c>
      <c r="AN236" s="7">
        <v>-6.7324370485133483E-2</v>
      </c>
      <c r="AO236" s="7">
        <v>2.0737669623376309E-6</v>
      </c>
      <c r="AP236" s="7">
        <v>-1.3160575900481024</v>
      </c>
      <c r="AQ236" s="7">
        <v>-1.0630201320644967</v>
      </c>
      <c r="AR236" s="7">
        <v>0.25946940182829553</v>
      </c>
      <c r="AS236" s="7">
        <v>-0.33782224006680328</v>
      </c>
    </row>
    <row r="237" spans="34:45" x14ac:dyDescent="0.25">
      <c r="AH237" t="str">
        <v>Belgium</v>
      </c>
      <c r="AI237">
        <v>78.900000000000006</v>
      </c>
      <c r="AJ237" s="7">
        <v>79.194204940089307</v>
      </c>
      <c r="AK237" s="7">
        <v>-0.2942049400893012</v>
      </c>
      <c r="AL237" s="7">
        <v>-0.29684618983678718</v>
      </c>
      <c r="AM237" s="7">
        <v>8.8977047303122267E-3</v>
      </c>
      <c r="AN237" s="7">
        <v>-5.9163349855567898E-2</v>
      </c>
      <c r="AO237" s="7">
        <v>1.571212856141255E-6</v>
      </c>
      <c r="AP237" s="7">
        <v>-1.3160575900481024</v>
      </c>
      <c r="AQ237" s="7">
        <v>-1.0614115584616761</v>
      </c>
      <c r="AR237" s="7">
        <v>0.2432351739686674</v>
      </c>
      <c r="AS237" s="7">
        <v>-0.29684618983678718</v>
      </c>
    </row>
    <row r="238" spans="34:45" x14ac:dyDescent="0.25">
      <c r="AH238" t="str">
        <v>Belgium</v>
      </c>
      <c r="AI238">
        <v>78.8</v>
      </c>
      <c r="AJ238" s="7">
        <v>83.690876851210504</v>
      </c>
      <c r="AK238" s="7">
        <v>-4.890876851210507</v>
      </c>
      <c r="AL238" s="7">
        <v>-4.9363054372949335</v>
      </c>
      <c r="AM238" s="7">
        <v>9.2029528280813296E-3</v>
      </c>
      <c r="AN238" s="7">
        <v>-0.98368582231242729</v>
      </c>
      <c r="AO238" s="7">
        <v>4.4939198325468952E-4</v>
      </c>
      <c r="AP238" s="7">
        <v>-1.3112707184396246</v>
      </c>
      <c r="AQ238" s="7">
        <v>-1.0608982324912886</v>
      </c>
      <c r="AR238" s="7">
        <v>0.99180936792935526</v>
      </c>
      <c r="AS238" s="7">
        <v>-4.9363054372949335</v>
      </c>
    </row>
    <row r="239" spans="34:45" x14ac:dyDescent="0.25">
      <c r="AH239" t="str">
        <v>Belgium</v>
      </c>
      <c r="AI239">
        <v>78.3</v>
      </c>
      <c r="AJ239" s="7">
        <v>80.960264552713994</v>
      </c>
      <c r="AK239" s="7">
        <v>-2.660264552713997</v>
      </c>
      <c r="AL239" s="7">
        <v>-2.6871168230672735</v>
      </c>
      <c r="AM239" s="7">
        <v>9.9929672289519253E-3</v>
      </c>
      <c r="AN239" s="7">
        <v>-0.5352636162511909</v>
      </c>
      <c r="AO239" s="7">
        <v>1.445977833964409E-4</v>
      </c>
      <c r="AP239" s="7">
        <v>-1.3112707184396246</v>
      </c>
      <c r="AQ239" s="7">
        <v>-1.059456026967333</v>
      </c>
      <c r="AR239" s="7">
        <v>0.73161712408280255</v>
      </c>
      <c r="AS239" s="7">
        <v>-2.6871168230672735</v>
      </c>
    </row>
    <row r="240" spans="34:45" x14ac:dyDescent="0.25">
      <c r="AH240" t="str">
        <v>Belgium</v>
      </c>
      <c r="AI240">
        <v>78</v>
      </c>
      <c r="AJ240" s="7">
        <v>81.459080962034818</v>
      </c>
      <c r="AK240" s="7">
        <v>-3.4590809620348182</v>
      </c>
      <c r="AL240" s="7">
        <v>-3.4950358639404606</v>
      </c>
      <c r="AM240" s="7">
        <v>1.0287420016659086E-2</v>
      </c>
      <c r="AN240" s="7">
        <v>-0.69609452501107327</v>
      </c>
      <c r="AO240" s="7">
        <v>2.5182788690688153E-4</v>
      </c>
      <c r="AP240" s="7">
        <v>-1.3112707184396246</v>
      </c>
      <c r="AQ240" s="7">
        <v>-1.0487198568732117</v>
      </c>
      <c r="AR240" s="7">
        <v>0.83432279425356304</v>
      </c>
      <c r="AS240" s="7">
        <v>-3.4950358639404606</v>
      </c>
    </row>
    <row r="241" spans="34:45" x14ac:dyDescent="0.25">
      <c r="AH241" t="str">
        <v>Belgium</v>
      </c>
      <c r="AI241">
        <v>78</v>
      </c>
      <c r="AJ241" s="7">
        <v>85.099371140036553</v>
      </c>
      <c r="AK241" s="7">
        <v>-7.0993711400365527</v>
      </c>
      <c r="AL241" s="7">
        <v>-7.1632276539408375</v>
      </c>
      <c r="AM241" s="7">
        <v>8.9144889691107239E-3</v>
      </c>
      <c r="AN241" s="7">
        <v>-1.4276651335450703</v>
      </c>
      <c r="AO241" s="7">
        <v>9.1665948321052227E-4</v>
      </c>
      <c r="AP241" s="7">
        <v>-1.3112707184396246</v>
      </c>
      <c r="AQ241" s="7">
        <v>-1.0460002789150249</v>
      </c>
      <c r="AR241" s="7">
        <v>1.1948494187742111</v>
      </c>
      <c r="AS241" s="7">
        <v>-7.1632276539408375</v>
      </c>
    </row>
    <row r="242" spans="34:45" x14ac:dyDescent="0.25">
      <c r="AH242" t="str">
        <v>Belgium</v>
      </c>
      <c r="AI242">
        <v>77.599999999999994</v>
      </c>
      <c r="AJ242" s="7">
        <v>83.662650830727927</v>
      </c>
      <c r="AK242" s="7">
        <v>-6.0626508307279323</v>
      </c>
      <c r="AL242" s="7">
        <v>-6.1255049581239405</v>
      </c>
      <c r="AM242" s="7">
        <v>1.0261052407222002E-2</v>
      </c>
      <c r="AN242" s="7">
        <v>-1.2200124488095421</v>
      </c>
      <c r="AO242" s="7">
        <v>7.7156012310570935E-4</v>
      </c>
      <c r="AP242" s="7">
        <v>-1.3017860771440799</v>
      </c>
      <c r="AQ242" s="7">
        <v>-1.0404296986340285</v>
      </c>
      <c r="AR242" s="7">
        <v>1.1045417370156467</v>
      </c>
      <c r="AS242" s="7">
        <v>-6.1255049581239405</v>
      </c>
    </row>
    <row r="243" spans="34:45" x14ac:dyDescent="0.25">
      <c r="AH243" t="str">
        <v>Belize</v>
      </c>
      <c r="AI243">
        <v>71</v>
      </c>
      <c r="AJ243" s="7">
        <v>70.174264458337447</v>
      </c>
      <c r="AK243" s="7">
        <v>0.82573554166255292</v>
      </c>
      <c r="AL243" s="7">
        <v>0.83126704938464491</v>
      </c>
      <c r="AM243" s="7">
        <v>6.654308896505313E-3</v>
      </c>
      <c r="AN243" s="7">
        <v>0.16586425717290104</v>
      </c>
      <c r="AO243" s="7">
        <v>9.2146355998550526E-6</v>
      </c>
      <c r="AP243" s="7">
        <v>-1.3017860771440799</v>
      </c>
      <c r="AQ243" s="7">
        <v>-1.0390748400302801</v>
      </c>
      <c r="AR243" s="7">
        <v>0.4072643578474564</v>
      </c>
      <c r="AS243" s="7">
        <v>0.83126704938464491</v>
      </c>
    </row>
    <row r="244" spans="34:45" x14ac:dyDescent="0.25">
      <c r="AH244" t="str">
        <v>Belize</v>
      </c>
      <c r="AI244">
        <v>70</v>
      </c>
      <c r="AJ244" s="7">
        <v>69.862214866567527</v>
      </c>
      <c r="AK244" s="7">
        <v>0.13778513343247312</v>
      </c>
      <c r="AL244" s="7">
        <v>0.13870534174645865</v>
      </c>
      <c r="AM244" s="7">
        <v>6.6342673065007615E-3</v>
      </c>
      <c r="AN244" s="7">
        <v>2.7676413465345006E-2</v>
      </c>
      <c r="AO244" s="7">
        <v>2.5578402433997654E-7</v>
      </c>
      <c r="AP244" s="7">
        <v>-1.3017860771440799</v>
      </c>
      <c r="AQ244" s="7">
        <v>-1.0339020197721662</v>
      </c>
      <c r="AR244" s="7">
        <v>0.16636229580450315</v>
      </c>
      <c r="AS244" s="7">
        <v>0.13870534174645865</v>
      </c>
    </row>
    <row r="245" spans="34:45" x14ac:dyDescent="0.25">
      <c r="AH245" t="str">
        <v>Belize</v>
      </c>
      <c r="AI245">
        <v>69.8</v>
      </c>
      <c r="AJ245" s="7">
        <v>74.971443467158252</v>
      </c>
      <c r="AK245" s="7">
        <v>-5.1714434671582552</v>
      </c>
      <c r="AL245" s="7">
        <v>-5.2090413436375389</v>
      </c>
      <c r="AM245" s="7">
        <v>7.2178111093717792E-3</v>
      </c>
      <c r="AN245" s="7">
        <v>-1.0390748400302801</v>
      </c>
      <c r="AO245" s="7">
        <v>3.9247789146343895E-4</v>
      </c>
      <c r="AP245" s="7">
        <v>-1.3017860771440799</v>
      </c>
      <c r="AQ245" s="7">
        <v>-1.0326375327525978</v>
      </c>
      <c r="AR245" s="7">
        <v>1.0193502048021965</v>
      </c>
      <c r="AS245" s="7">
        <v>-5.2090413436375389</v>
      </c>
    </row>
    <row r="246" spans="34:45" x14ac:dyDescent="0.25">
      <c r="AH246" t="str">
        <v>Belize</v>
      </c>
      <c r="AI246">
        <v>69.400000000000006</v>
      </c>
      <c r="AJ246" s="7">
        <v>68.697226497664275</v>
      </c>
      <c r="AK246" s="7">
        <v>0.70277350233573088</v>
      </c>
      <c r="AL246" s="7">
        <v>0.70747866448030738</v>
      </c>
      <c r="AM246" s="7">
        <v>6.6506064151529171E-3</v>
      </c>
      <c r="AN246" s="7">
        <v>0.14116479406493412</v>
      </c>
      <c r="AO246" s="7">
        <v>6.6708629460024098E-6</v>
      </c>
      <c r="AP246" s="7">
        <v>-1.3017860771440799</v>
      </c>
      <c r="AQ246" s="7">
        <v>-1.0301608105833135</v>
      </c>
      <c r="AR246" s="7">
        <v>0.37571903606941998</v>
      </c>
      <c r="AS246" s="7">
        <v>0.70747866448030738</v>
      </c>
    </row>
    <row r="247" spans="34:45" x14ac:dyDescent="0.25">
      <c r="AH247" t="str">
        <v>Belize</v>
      </c>
      <c r="AI247">
        <v>69.400000000000006</v>
      </c>
      <c r="AJ247" s="7">
        <v>68.712148148682871</v>
      </c>
      <c r="AK247" s="7">
        <v>0.68785185131713433</v>
      </c>
      <c r="AL247" s="7">
        <v>0.6923877453101932</v>
      </c>
      <c r="AM247" s="7">
        <v>6.5510893625461376E-3</v>
      </c>
      <c r="AN247" s="7">
        <v>0.1381605895171206</v>
      </c>
      <c r="AO247" s="7">
        <v>6.2937044592778689E-6</v>
      </c>
      <c r="AP247" s="7">
        <v>-1.3017860771440799</v>
      </c>
      <c r="AQ247" s="7">
        <v>-1.027747207040294</v>
      </c>
      <c r="AR247" s="7">
        <v>0.37169959579897394</v>
      </c>
      <c r="AS247" s="7">
        <v>0.6923877453101932</v>
      </c>
    </row>
    <row r="248" spans="34:45" x14ac:dyDescent="0.25">
      <c r="AH248" t="str">
        <v>Belize</v>
      </c>
      <c r="AI248">
        <v>69.5</v>
      </c>
      <c r="AJ248" s="7">
        <v>68.794814586156633</v>
      </c>
      <c r="AK248" s="7">
        <v>0.70518541384336686</v>
      </c>
      <c r="AL248" s="7">
        <v>0.70982549985524079</v>
      </c>
      <c r="AM248" s="7">
        <v>6.5369390263103734E-3</v>
      </c>
      <c r="AN248" s="7">
        <v>0.14164116654675843</v>
      </c>
      <c r="AO248" s="7">
        <v>6.6004220197606067E-6</v>
      </c>
      <c r="AP248" s="7">
        <v>-1.2877748908247217</v>
      </c>
      <c r="AQ248" s="7">
        <v>-1.0073158468129153</v>
      </c>
      <c r="AR248" s="7">
        <v>0.37635244990136363</v>
      </c>
      <c r="AS248" s="7">
        <v>0.70982549985524079</v>
      </c>
    </row>
    <row r="249" spans="34:45" x14ac:dyDescent="0.25">
      <c r="AH249" t="str">
        <v>Belize</v>
      </c>
      <c r="AI249">
        <v>69.5</v>
      </c>
      <c r="AJ249" s="7">
        <v>69.375042306567167</v>
      </c>
      <c r="AK249" s="7">
        <v>0.12495769343283314</v>
      </c>
      <c r="AL249" s="7">
        <v>0.1257864289733864</v>
      </c>
      <c r="AM249" s="7">
        <v>6.5884336435738274E-3</v>
      </c>
      <c r="AN249" s="7">
        <v>2.5099231835034076E-2</v>
      </c>
      <c r="AO249" s="7">
        <v>2.089025919288733E-7</v>
      </c>
      <c r="AP249" s="7">
        <v>-1.2877748908247217</v>
      </c>
      <c r="AQ249" s="7">
        <v>-1.0071308120143556</v>
      </c>
      <c r="AR249" s="7">
        <v>0.15842737085186409</v>
      </c>
      <c r="AS249" s="7">
        <v>0.1257864289733864</v>
      </c>
    </row>
    <row r="250" spans="34:45" x14ac:dyDescent="0.25">
      <c r="AH250" t="str">
        <v>Belize</v>
      </c>
      <c r="AI250">
        <v>69.599999999999994</v>
      </c>
      <c r="AJ250" s="7">
        <v>69.215464401056749</v>
      </c>
      <c r="AK250" s="7">
        <v>0.38453559894324485</v>
      </c>
      <c r="AL250" s="7">
        <v>0.38717017405557447</v>
      </c>
      <c r="AM250" s="7">
        <v>6.8046954256125898E-3</v>
      </c>
      <c r="AN250" s="7">
        <v>7.7246935383281784E-2</v>
      </c>
      <c r="AO250" s="7">
        <v>2.0441207893943103E-6</v>
      </c>
      <c r="AP250" s="7">
        <v>-1.2877748908247217</v>
      </c>
      <c r="AQ250" s="7">
        <v>-1.005392612735452</v>
      </c>
      <c r="AR250" s="7">
        <v>0.27793332902565282</v>
      </c>
      <c r="AS250" s="7">
        <v>0.38717017405557447</v>
      </c>
    </row>
    <row r="251" spans="34:45" x14ac:dyDescent="0.25">
      <c r="AH251" t="str">
        <v>Belize</v>
      </c>
      <c r="AI251">
        <v>69.599999999999994</v>
      </c>
      <c r="AJ251" s="7">
        <v>68.982016279556348</v>
      </c>
      <c r="AK251" s="7">
        <v>0.61798372044364669</v>
      </c>
      <c r="AL251" s="7">
        <v>0.6221216681809153</v>
      </c>
      <c r="AM251" s="7">
        <v>6.6513480383474282E-3</v>
      </c>
      <c r="AN251" s="7">
        <v>0.12413327609430005</v>
      </c>
      <c r="AO251" s="7">
        <v>5.1588678794014139E-6</v>
      </c>
      <c r="AP251" s="7">
        <v>-1.2877748908247217</v>
      </c>
      <c r="AQ251" s="7">
        <v>-1.0048890963787345</v>
      </c>
      <c r="AR251" s="7">
        <v>0.35232552574898696</v>
      </c>
      <c r="AS251" s="7">
        <v>0.6221216681809153</v>
      </c>
    </row>
    <row r="252" spans="34:45" x14ac:dyDescent="0.25">
      <c r="AH252" t="str">
        <v>Belize</v>
      </c>
      <c r="AI252">
        <v>69.400000000000006</v>
      </c>
      <c r="AJ252" s="7">
        <v>68.298928259473101</v>
      </c>
      <c r="AK252" s="7">
        <v>1.1010717405269048</v>
      </c>
      <c r="AL252" s="7">
        <v>1.1083560844901057</v>
      </c>
      <c r="AM252" s="7">
        <v>6.5722055079003392E-3</v>
      </c>
      <c r="AN252" s="7">
        <v>0.22116148592396523</v>
      </c>
      <c r="AO252" s="7">
        <v>1.6179452861988183E-5</v>
      </c>
      <c r="AP252" s="7">
        <v>-1.2785727747203275</v>
      </c>
      <c r="AQ252" s="7">
        <v>-1.004284032878648</v>
      </c>
      <c r="AR252" s="7">
        <v>0.47027809424208272</v>
      </c>
      <c r="AS252" s="7">
        <v>1.1083560844901057</v>
      </c>
    </row>
    <row r="253" spans="34:45" x14ac:dyDescent="0.25">
      <c r="AH253" t="str">
        <v>Belize</v>
      </c>
      <c r="AI253">
        <v>69</v>
      </c>
      <c r="AJ253" s="7">
        <v>68.453786916204791</v>
      </c>
      <c r="AK253" s="7">
        <v>0.54621308379520883</v>
      </c>
      <c r="AL253" s="7">
        <v>0.54991813509328058</v>
      </c>
      <c r="AM253" s="7">
        <v>6.7374597447004457E-3</v>
      </c>
      <c r="AN253" s="7">
        <v>0.10972159355979848</v>
      </c>
      <c r="AO253" s="7">
        <v>4.0830654718509934E-6</v>
      </c>
      <c r="AP253" s="7">
        <v>-1.2785727747203275</v>
      </c>
      <c r="AQ253" s="7">
        <v>-1.0020958464570542</v>
      </c>
      <c r="AR253" s="7">
        <v>0.3312424996279893</v>
      </c>
      <c r="AS253" s="7">
        <v>0.54991813509328058</v>
      </c>
    </row>
    <row r="254" spans="34:45" x14ac:dyDescent="0.25">
      <c r="AH254" t="str">
        <v>Belize</v>
      </c>
      <c r="AI254">
        <v>68.7</v>
      </c>
      <c r="AJ254" s="7">
        <v>68.145685362420366</v>
      </c>
      <c r="AK254" s="7">
        <v>0.55431463757963684</v>
      </c>
      <c r="AL254" s="7">
        <v>0.55803557533539694</v>
      </c>
      <c r="AM254" s="7">
        <v>6.6679221186278139E-3</v>
      </c>
      <c r="AN254" s="7">
        <v>0.11134511107794433</v>
      </c>
      <c r="AO254" s="7">
        <v>4.1611020627602654E-6</v>
      </c>
      <c r="AP254" s="7">
        <v>-1.2785727747203275</v>
      </c>
      <c r="AQ254" s="7">
        <v>-1.001643803109753</v>
      </c>
      <c r="AR254" s="7">
        <v>0.33368414867647567</v>
      </c>
      <c r="AS254" s="7">
        <v>0.55803557533539694</v>
      </c>
    </row>
    <row r="255" spans="34:45" x14ac:dyDescent="0.25">
      <c r="AH255" t="str">
        <v>Belize</v>
      </c>
      <c r="AI255">
        <v>68.400000000000006</v>
      </c>
      <c r="AJ255" s="7">
        <v>72.892991090261745</v>
      </c>
      <c r="AK255" s="7">
        <v>-4.4929910902617394</v>
      </c>
      <c r="AL255" s="7">
        <v>-4.5258317647099009</v>
      </c>
      <c r="AM255" s="7">
        <v>7.2562737979428278E-3</v>
      </c>
      <c r="AN255" s="7">
        <v>-0.90277394811757616</v>
      </c>
      <c r="AO255" s="7">
        <v>2.9785476374272614E-4</v>
      </c>
      <c r="AP255" s="7">
        <v>-1.2785727747203275</v>
      </c>
      <c r="AQ255" s="7">
        <v>-0.99900818628684551</v>
      </c>
      <c r="AR255" s="7">
        <v>0.95014417227996306</v>
      </c>
      <c r="AS255" s="7">
        <v>-4.5258317647099009</v>
      </c>
    </row>
    <row r="256" spans="34:45" x14ac:dyDescent="0.25">
      <c r="AH256" t="str">
        <v>Belize</v>
      </c>
      <c r="AI256">
        <v>68.5</v>
      </c>
      <c r="AJ256" s="7">
        <v>67.14997917814739</v>
      </c>
      <c r="AK256" s="7">
        <v>1.3500208218526097</v>
      </c>
      <c r="AL256" s="7">
        <v>1.3591225241879439</v>
      </c>
      <c r="AM256" s="7">
        <v>6.6967489489383226E-3</v>
      </c>
      <c r="AN256" s="7">
        <v>0.27118244651291606</v>
      </c>
      <c r="AO256" s="7">
        <v>2.4789930805837727E-5</v>
      </c>
      <c r="AP256" s="7">
        <v>-1.2785727747203275</v>
      </c>
      <c r="AQ256" s="7">
        <v>-0.99825316957735277</v>
      </c>
      <c r="AR256" s="7">
        <v>0.52075180893868822</v>
      </c>
      <c r="AS256" s="7">
        <v>1.3591225241879439</v>
      </c>
    </row>
    <row r="257" spans="34:45" x14ac:dyDescent="0.25">
      <c r="AH257" t="str">
        <v>Belize</v>
      </c>
      <c r="AI257">
        <v>68.2</v>
      </c>
      <c r="AJ257" s="7">
        <v>72.876796519271039</v>
      </c>
      <c r="AK257" s="7">
        <v>-4.6767965192710363</v>
      </c>
      <c r="AL257" s="7">
        <v>-4.7114980644607991</v>
      </c>
      <c r="AM257" s="7">
        <v>7.3652890683578633E-3</v>
      </c>
      <c r="AN257" s="7">
        <v>-0.93975746018552564</v>
      </c>
      <c r="AO257" s="7">
        <v>3.2764376441038733E-4</v>
      </c>
      <c r="AP257" s="7">
        <v>-1.2785727747203275</v>
      </c>
      <c r="AQ257" s="7">
        <v>-0.99787676476335341</v>
      </c>
      <c r="AR257" s="7">
        <v>0.96941088305502621</v>
      </c>
      <c r="AS257" s="7">
        <v>-4.7114980644607991</v>
      </c>
    </row>
    <row r="258" spans="34:45" x14ac:dyDescent="0.25">
      <c r="AH258" t="str">
        <v>Belize</v>
      </c>
      <c r="AI258">
        <v>68.3</v>
      </c>
      <c r="AJ258" s="7">
        <v>67.45556682382238</v>
      </c>
      <c r="AK258" s="7">
        <v>0.84443317617761693</v>
      </c>
      <c r="AL258" s="7">
        <v>0.85021424157436165</v>
      </c>
      <c r="AM258" s="7">
        <v>6.7995395913855224E-3</v>
      </c>
      <c r="AN258" s="7">
        <v>0.16963242380237759</v>
      </c>
      <c r="AO258" s="7">
        <v>9.8498662688293185E-6</v>
      </c>
      <c r="AP258" s="7">
        <v>-1.2785727747203275</v>
      </c>
      <c r="AQ258" s="7">
        <v>-0.99706808699372584</v>
      </c>
      <c r="AR258" s="7">
        <v>0.41186456973424845</v>
      </c>
      <c r="AS258" s="7">
        <v>0.85021424157436165</v>
      </c>
    </row>
    <row r="259" spans="34:45" x14ac:dyDescent="0.25">
      <c r="AH259" t="str">
        <v>Benin</v>
      </c>
      <c r="AI259">
        <v>60</v>
      </c>
      <c r="AJ259" s="7">
        <v>64.623890044906958</v>
      </c>
      <c r="AK259" s="7">
        <v>-4.6238900449069575</v>
      </c>
      <c r="AL259" s="7">
        <v>-4.6558297606739689</v>
      </c>
      <c r="AM259" s="7">
        <v>6.8601554199412976E-3</v>
      </c>
      <c r="AN259" s="7">
        <v>-0.92889009343954565</v>
      </c>
      <c r="AO259" s="7">
        <v>2.9800408378453751E-4</v>
      </c>
      <c r="AP259" s="7">
        <v>-1.2785727747203275</v>
      </c>
      <c r="AQ259" s="7">
        <v>-0.99699872238143239</v>
      </c>
      <c r="AR259" s="7">
        <v>0.96378944455702853</v>
      </c>
      <c r="AS259" s="7">
        <v>-4.6558297606739689</v>
      </c>
    </row>
    <row r="260" spans="34:45" x14ac:dyDescent="0.25">
      <c r="AH260" t="str">
        <v>Benin</v>
      </c>
      <c r="AI260">
        <v>59.7</v>
      </c>
      <c r="AJ260" s="7">
        <v>64.288672166591439</v>
      </c>
      <c r="AK260" s="7">
        <v>-4.5886721665914365</v>
      </c>
      <c r="AL260" s="7">
        <v>-4.6203536102398184</v>
      </c>
      <c r="AM260" s="7">
        <v>6.856930512454301E-3</v>
      </c>
      <c r="AN260" s="7">
        <v>-0.92181370141958285</v>
      </c>
      <c r="AO260" s="7">
        <v>2.9334200388574924E-4</v>
      </c>
      <c r="AP260" s="7">
        <v>-1.2785727747203275</v>
      </c>
      <c r="AQ260" s="7">
        <v>-0.99696759426259351</v>
      </c>
      <c r="AR260" s="7">
        <v>0.96011129637119819</v>
      </c>
      <c r="AS260" s="7">
        <v>-4.6203536102398184</v>
      </c>
    </row>
    <row r="261" spans="34:45" x14ac:dyDescent="0.25">
      <c r="AH261" t="str">
        <v>Benin</v>
      </c>
      <c r="AI261">
        <v>59.5</v>
      </c>
      <c r="AJ261" s="7">
        <v>63.617891577632165</v>
      </c>
      <c r="AK261" s="7">
        <v>-4.1178915776321645</v>
      </c>
      <c r="AL261" s="7">
        <v>-4.1463726799295317</v>
      </c>
      <c r="AM261" s="7">
        <v>6.8689200165797139E-3</v>
      </c>
      <c r="AN261" s="7">
        <v>-0.82724405936641565</v>
      </c>
      <c r="AO261" s="7">
        <v>2.3665691808692687E-4</v>
      </c>
      <c r="AP261" s="7">
        <v>-1.2785727747203275</v>
      </c>
      <c r="AQ261" s="7">
        <v>-0.99696119279246942</v>
      </c>
      <c r="AR261" s="7">
        <v>0.90952958135863604</v>
      </c>
      <c r="AS261" s="7">
        <v>-4.1463726799295317</v>
      </c>
    </row>
    <row r="262" spans="34:45" x14ac:dyDescent="0.25">
      <c r="AH262" t="str">
        <v>Benin</v>
      </c>
      <c r="AI262">
        <v>59.3</v>
      </c>
      <c r="AJ262" s="7">
        <v>62.987885683564059</v>
      </c>
      <c r="AK262" s="7">
        <v>-3.6878856835640619</v>
      </c>
      <c r="AL262" s="7">
        <v>-3.7135968711377765</v>
      </c>
      <c r="AM262" s="7">
        <v>6.9235268301583441E-3</v>
      </c>
      <c r="AN262" s="7">
        <v>-0.74088045839440586</v>
      </c>
      <c r="AO262" s="7">
        <v>1.9134229137757132E-4</v>
      </c>
      <c r="AP262" s="7">
        <v>-1.2560287129821317</v>
      </c>
      <c r="AQ262" s="7">
        <v>-0.99230009437341959</v>
      </c>
      <c r="AR262" s="7">
        <v>0.86074413061862109</v>
      </c>
      <c r="AS262" s="7">
        <v>-3.7135968711377765</v>
      </c>
    </row>
    <row r="263" spans="34:45" x14ac:dyDescent="0.25">
      <c r="AH263" t="str">
        <v>Benin</v>
      </c>
      <c r="AI263">
        <v>59.1</v>
      </c>
      <c r="AJ263" s="7">
        <v>62.83926095381851</v>
      </c>
      <c r="AK263" s="7">
        <v>-3.7392609538185084</v>
      </c>
      <c r="AL263" s="7">
        <v>-3.7649093491226999</v>
      </c>
      <c r="AM263" s="7">
        <v>6.8124868159622452E-3</v>
      </c>
      <c r="AN263" s="7">
        <v>-0.75115953646039557</v>
      </c>
      <c r="AO263" s="7">
        <v>1.9351239986328711E-4</v>
      </c>
      <c r="AP263" s="7">
        <v>-1.2538092072527638</v>
      </c>
      <c r="AQ263" s="7">
        <v>-0.98616081049899429</v>
      </c>
      <c r="AR263" s="7">
        <v>0.86669460391789421</v>
      </c>
      <c r="AS263" s="7">
        <v>-3.7649093491226999</v>
      </c>
    </row>
    <row r="264" spans="34:45" x14ac:dyDescent="0.25">
      <c r="AH264" t="str">
        <v>Benin</v>
      </c>
      <c r="AI264">
        <v>58.7</v>
      </c>
      <c r="AJ264" s="7">
        <v>62.347788880402945</v>
      </c>
      <c r="AK264" s="7">
        <v>-3.6477888804029419</v>
      </c>
      <c r="AL264" s="7">
        <v>-3.6727523626172096</v>
      </c>
      <c r="AM264" s="7">
        <v>6.7969412989441836E-3</v>
      </c>
      <c r="AN264" s="7">
        <v>-0.73277848072148455</v>
      </c>
      <c r="AO264" s="7">
        <v>1.8373457507239526E-4</v>
      </c>
      <c r="AP264" s="7">
        <v>-1.2515958609163811</v>
      </c>
      <c r="AQ264" s="7">
        <v>-0.98368582231242729</v>
      </c>
      <c r="AR264" s="7">
        <v>0.85602481314590673</v>
      </c>
      <c r="AS264" s="7">
        <v>-3.6727523626172096</v>
      </c>
    </row>
    <row r="265" spans="34:45" x14ac:dyDescent="0.25">
      <c r="AH265" t="str">
        <v>Benin</v>
      </c>
      <c r="AI265">
        <v>58.4</v>
      </c>
      <c r="AJ265" s="7">
        <v>62.011084232778053</v>
      </c>
      <c r="AK265" s="7">
        <v>-3.6110842327780546</v>
      </c>
      <c r="AL265" s="7">
        <v>-3.6358842405308831</v>
      </c>
      <c r="AM265" s="7">
        <v>6.8209013577416244E-3</v>
      </c>
      <c r="AN265" s="7">
        <v>-0.72541389394573152</v>
      </c>
      <c r="AO265" s="7">
        <v>1.8069907973908728E-4</v>
      </c>
      <c r="AP265" s="7">
        <v>-1.2515958609163811</v>
      </c>
      <c r="AQ265" s="7">
        <v>-0.9808885511070734</v>
      </c>
      <c r="AR265" s="7">
        <v>0.85171233051173534</v>
      </c>
      <c r="AS265" s="7">
        <v>-3.6358842405308831</v>
      </c>
    </row>
    <row r="266" spans="34:45" x14ac:dyDescent="0.25">
      <c r="AH266" t="str">
        <v>Benin</v>
      </c>
      <c r="AI266">
        <v>57.6</v>
      </c>
      <c r="AJ266" s="7">
        <v>60.901803670376978</v>
      </c>
      <c r="AK266" s="7">
        <v>-3.3018036703769766</v>
      </c>
      <c r="AL266" s="7">
        <v>-3.3247883900195578</v>
      </c>
      <c r="AM266" s="7">
        <v>6.9131376034568892E-3</v>
      </c>
      <c r="AN266" s="7">
        <v>-0.66331476378643039</v>
      </c>
      <c r="AO266" s="7">
        <v>1.5314305155137976E-4</v>
      </c>
      <c r="AP266" s="7">
        <v>-1.2515958609163811</v>
      </c>
      <c r="AQ266" s="7">
        <v>-0.9790054490219916</v>
      </c>
      <c r="AR266" s="7">
        <v>0.8144413814305056</v>
      </c>
      <c r="AS266" s="7">
        <v>-3.3247883900195578</v>
      </c>
    </row>
    <row r="267" spans="34:45" x14ac:dyDescent="0.25">
      <c r="AH267" t="str">
        <v>Benin</v>
      </c>
      <c r="AI267">
        <v>57.1</v>
      </c>
      <c r="AJ267" s="7">
        <v>60.004995736208087</v>
      </c>
      <c r="AK267" s="7">
        <v>-2.904995736208086</v>
      </c>
      <c r="AL267" s="7">
        <v>-2.9253887085516301</v>
      </c>
      <c r="AM267" s="7">
        <v>6.9710299639601618E-3</v>
      </c>
      <c r="AN267" s="7">
        <v>-0.58361517547231767</v>
      </c>
      <c r="AO267" s="7">
        <v>1.1955236933377138E-4</v>
      </c>
      <c r="AP267" s="7">
        <v>-1.2515958609163811</v>
      </c>
      <c r="AQ267" s="7">
        <v>-0.97722915802474619</v>
      </c>
      <c r="AR267" s="7">
        <v>0.76394710253545539</v>
      </c>
      <c r="AS267" s="7">
        <v>-2.9253887085516301</v>
      </c>
    </row>
    <row r="268" spans="34:45" x14ac:dyDescent="0.25">
      <c r="AH268" t="str">
        <v>Benin</v>
      </c>
      <c r="AI268">
        <v>56.8</v>
      </c>
      <c r="AJ268" s="7">
        <v>59.844804426479698</v>
      </c>
      <c r="AK268" s="7">
        <v>-3.0448044264797005</v>
      </c>
      <c r="AL268" s="7">
        <v>-3.066104360723271</v>
      </c>
      <c r="AM268" s="7">
        <v>6.946904520414271E-3</v>
      </c>
      <c r="AN268" s="7">
        <v>-0.61169538461729744</v>
      </c>
      <c r="AO268" s="7">
        <v>1.3087577669023239E-4</v>
      </c>
      <c r="AP268" s="7">
        <v>-1.2515958609163811</v>
      </c>
      <c r="AQ268" s="7">
        <v>-0.97314078647467273</v>
      </c>
      <c r="AR268" s="7">
        <v>0.78210957328068642</v>
      </c>
      <c r="AS268" s="7">
        <v>-3.066104360723271</v>
      </c>
    </row>
    <row r="269" spans="34:45" x14ac:dyDescent="0.25">
      <c r="AH269" t="str">
        <v>Benin</v>
      </c>
      <c r="AI269">
        <v>56.5</v>
      </c>
      <c r="AJ269" s="7">
        <v>59.19736259761688</v>
      </c>
      <c r="AK269" s="7">
        <v>-2.6973625976168805</v>
      </c>
      <c r="AL269" s="7">
        <v>-2.7162870907711656</v>
      </c>
      <c r="AM269" s="7">
        <v>6.967044543481106E-3</v>
      </c>
      <c r="AN269" s="7">
        <v>-0.54190048099546984</v>
      </c>
      <c r="AO269" s="7">
        <v>1.0301346677435456E-4</v>
      </c>
      <c r="AP269" s="7">
        <v>-1.2515958609163811</v>
      </c>
      <c r="AQ269" s="7">
        <v>-0.97271775010592443</v>
      </c>
      <c r="AR269" s="7">
        <v>0.7361389006128326</v>
      </c>
      <c r="AS269" s="7">
        <v>-2.7162870907711656</v>
      </c>
    </row>
    <row r="270" spans="34:45" x14ac:dyDescent="0.25">
      <c r="AH270" t="str">
        <v>Benin</v>
      </c>
      <c r="AI270">
        <v>56.1</v>
      </c>
      <c r="AJ270" s="7">
        <v>58.978641472108968</v>
      </c>
      <c r="AK270" s="7">
        <v>-2.878641472108967</v>
      </c>
      <c r="AL270" s="7">
        <v>-2.8987583317149053</v>
      </c>
      <c r="AM270" s="7">
        <v>6.9398195033516033E-3</v>
      </c>
      <c r="AN270" s="7">
        <v>-0.57831150195005976</v>
      </c>
      <c r="AO270" s="7">
        <v>1.1686010480251769E-4</v>
      </c>
      <c r="AP270" s="7">
        <v>-1.2515958609163811</v>
      </c>
      <c r="AQ270" s="7">
        <v>-0.97133286060987745</v>
      </c>
      <c r="AR270" s="7">
        <v>0.76046794932466399</v>
      </c>
      <c r="AS270" s="7">
        <v>-2.8987583317149053</v>
      </c>
    </row>
    <row r="271" spans="34:45" x14ac:dyDescent="0.25">
      <c r="AH271" t="str">
        <v>Benin</v>
      </c>
      <c r="AI271">
        <v>55.8</v>
      </c>
      <c r="AJ271" s="7">
        <v>57.922111407976473</v>
      </c>
      <c r="AK271" s="7">
        <v>-2.122111407976476</v>
      </c>
      <c r="AL271" s="7">
        <v>-2.1373135822453833</v>
      </c>
      <c r="AM271" s="7">
        <v>7.112748636976399E-3</v>
      </c>
      <c r="AN271" s="7">
        <v>-0.42636372606704187</v>
      </c>
      <c r="AO271" s="7">
        <v>6.5113048501749273E-5</v>
      </c>
      <c r="AP271" s="7">
        <v>-1.2515958609163811</v>
      </c>
      <c r="AQ271" s="7">
        <v>-0.96734391334428638</v>
      </c>
      <c r="AR271" s="7">
        <v>0.65296533297491521</v>
      </c>
      <c r="AS271" s="7">
        <v>-2.1373135822453833</v>
      </c>
    </row>
    <row r="272" spans="34:45" x14ac:dyDescent="0.25">
      <c r="AH272" t="str">
        <v>Benin</v>
      </c>
      <c r="AI272">
        <v>55.6</v>
      </c>
      <c r="AJ272" s="7">
        <v>57.838742567335323</v>
      </c>
      <c r="AK272" s="7">
        <v>-2.2387425673353221</v>
      </c>
      <c r="AL272" s="7">
        <v>-2.2548379716319302</v>
      </c>
      <c r="AM272" s="7">
        <v>7.1381644708417595E-3</v>
      </c>
      <c r="AN272" s="7">
        <v>-0.44980241668715648</v>
      </c>
      <c r="AO272" s="7">
        <v>7.2729617977426706E-5</v>
      </c>
      <c r="AP272" s="7">
        <v>-1.2515958609163811</v>
      </c>
      <c r="AQ272" s="7">
        <v>-0.96537876355657393</v>
      </c>
      <c r="AR272" s="7">
        <v>0.67067310717454331</v>
      </c>
      <c r="AS272" s="7">
        <v>-2.2548379716319302</v>
      </c>
    </row>
    <row r="273" spans="34:45" x14ac:dyDescent="0.25">
      <c r="AH273" t="str">
        <v>Benin</v>
      </c>
      <c r="AI273">
        <v>55.5</v>
      </c>
      <c r="AJ273" s="7">
        <v>57.063889579444805</v>
      </c>
      <c r="AK273" s="7">
        <v>-1.5638895794448047</v>
      </c>
      <c r="AL273" s="7">
        <v>-1.5753586593468825</v>
      </c>
      <c r="AM273" s="7">
        <v>7.280297622404828E-3</v>
      </c>
      <c r="AN273" s="7">
        <v>-0.31423517760065034</v>
      </c>
      <c r="AO273" s="7">
        <v>3.6207796804944658E-5</v>
      </c>
      <c r="AP273" s="7">
        <v>-1.2515958609163811</v>
      </c>
      <c r="AQ273" s="7">
        <v>-0.96428464539467662</v>
      </c>
      <c r="AR273" s="7">
        <v>0.56056683598001977</v>
      </c>
      <c r="AS273" s="7">
        <v>-1.5753586593468825</v>
      </c>
    </row>
    <row r="274" spans="34:45" x14ac:dyDescent="0.25">
      <c r="AH274" t="str">
        <v>Benin</v>
      </c>
      <c r="AI274">
        <v>55.4</v>
      </c>
      <c r="AJ274" s="7">
        <v>57.207246365508055</v>
      </c>
      <c r="AK274" s="7">
        <v>-1.8072463655080568</v>
      </c>
      <c r="AL274" s="7">
        <v>-1.8204237887617329</v>
      </c>
      <c r="AM274" s="7">
        <v>7.2386569188042857E-3</v>
      </c>
      <c r="AN274" s="7">
        <v>-0.36312568347145929</v>
      </c>
      <c r="AO274" s="7">
        <v>4.8072540518888501E-5</v>
      </c>
      <c r="AP274" s="7">
        <v>-1.2297915286391923</v>
      </c>
      <c r="AQ274" s="7">
        <v>-0.96036592991543546</v>
      </c>
      <c r="AR274" s="7">
        <v>0.60259910676291195</v>
      </c>
      <c r="AS274" s="7">
        <v>-1.8204237887617329</v>
      </c>
    </row>
    <row r="275" spans="34:45" x14ac:dyDescent="0.25">
      <c r="AH275" t="str">
        <v>Bhutan</v>
      </c>
      <c r="AI275">
        <v>69.8</v>
      </c>
      <c r="AJ275" s="7">
        <v>68.467226711043722</v>
      </c>
      <c r="AK275" s="7">
        <v>1.3327732889562753</v>
      </c>
      <c r="AL275" s="7">
        <v>1.3417760368734051</v>
      </c>
      <c r="AM275" s="7">
        <v>6.7095757188418998E-3</v>
      </c>
      <c r="AN275" s="7">
        <v>0.26771961506203917</v>
      </c>
      <c r="AO275" s="7">
        <v>2.4207458597388255E-5</v>
      </c>
      <c r="AP275" s="7">
        <v>-1.2297915286391923</v>
      </c>
      <c r="AQ275" s="7">
        <v>-0.95965948684007429</v>
      </c>
      <c r="AR275" s="7">
        <v>0.51741628797520389</v>
      </c>
      <c r="AS275" s="7">
        <v>1.3417760368734051</v>
      </c>
    </row>
    <row r="276" spans="34:45" x14ac:dyDescent="0.25">
      <c r="AH276" t="str">
        <v>Bhutan</v>
      </c>
      <c r="AI276">
        <v>69.400000000000006</v>
      </c>
      <c r="AJ276" s="7">
        <v>68.053200090636977</v>
      </c>
      <c r="AK276" s="7">
        <v>1.3467999093630283</v>
      </c>
      <c r="AL276" s="7">
        <v>1.355925564887376</v>
      </c>
      <c r="AM276" s="7">
        <v>6.7302038995818454E-3</v>
      </c>
      <c r="AN276" s="7">
        <v>0.27054000884063978</v>
      </c>
      <c r="AO276" s="7">
        <v>2.4796706211741956E-5</v>
      </c>
      <c r="AP276" s="7">
        <v>-1.2297915286391923</v>
      </c>
      <c r="AQ276" s="7">
        <v>-0.9563397877672446</v>
      </c>
      <c r="AR276" s="7">
        <v>0.52013460646321141</v>
      </c>
      <c r="AS276" s="7">
        <v>1.355925564887376</v>
      </c>
    </row>
    <row r="277" spans="34:45" x14ac:dyDescent="0.25">
      <c r="AH277" t="str">
        <v>Bhutan</v>
      </c>
      <c r="AI277">
        <v>69.099999999999994</v>
      </c>
      <c r="AJ277" s="7">
        <v>67.822320677408925</v>
      </c>
      <c r="AK277" s="7">
        <v>1.2776793225910694</v>
      </c>
      <c r="AL277" s="7">
        <v>1.2864142833581729</v>
      </c>
      <c r="AM277" s="7">
        <v>6.7901615211398945E-3</v>
      </c>
      <c r="AN277" s="7">
        <v>0.25666307674230476</v>
      </c>
      <c r="AO277" s="7">
        <v>2.251831493326561E-5</v>
      </c>
      <c r="AP277" s="7">
        <v>-1.2233630930100159</v>
      </c>
      <c r="AQ277" s="7">
        <v>-0.94879168145159565</v>
      </c>
      <c r="AR277" s="7">
        <v>0.50661926211140529</v>
      </c>
      <c r="AS277" s="7">
        <v>1.2864142833581729</v>
      </c>
    </row>
    <row r="278" spans="34:45" x14ac:dyDescent="0.25">
      <c r="AH278" t="str">
        <v>Bhutan</v>
      </c>
      <c r="AI278">
        <v>68.7</v>
      </c>
      <c r="AJ278" s="7">
        <v>67.193461905173677</v>
      </c>
      <c r="AK278" s="7">
        <v>1.5065380948263254</v>
      </c>
      <c r="AL278" s="7">
        <v>1.5168070787737784</v>
      </c>
      <c r="AM278" s="7">
        <v>6.7701318718493119E-3</v>
      </c>
      <c r="AN278" s="7">
        <v>0.30263368666618023</v>
      </c>
      <c r="AO278" s="7">
        <v>3.1214177688853821E-5</v>
      </c>
      <c r="AP278" s="7">
        <v>-1.2233630930100159</v>
      </c>
      <c r="AQ278" s="7">
        <v>-0.94710506065471922</v>
      </c>
      <c r="AR278" s="7">
        <v>0.55012151990826552</v>
      </c>
      <c r="AS278" s="7">
        <v>1.5168070787737784</v>
      </c>
    </row>
    <row r="279" spans="34:45" x14ac:dyDescent="0.25">
      <c r="AH279" t="str">
        <v>Bhutan</v>
      </c>
      <c r="AI279">
        <v>68.3</v>
      </c>
      <c r="AJ279" s="7">
        <v>66.703787720327199</v>
      </c>
      <c r="AK279" s="7">
        <v>1.5962122796727982</v>
      </c>
      <c r="AL279" s="7">
        <v>1.6068653458518367</v>
      </c>
      <c r="AM279" s="7">
        <v>6.6297192895096559E-3</v>
      </c>
      <c r="AN279" s="7">
        <v>0.32062479310876613</v>
      </c>
      <c r="AO279" s="7">
        <v>3.4304270339669496E-5</v>
      </c>
      <c r="AP279" s="7">
        <v>-1.2233630930100159</v>
      </c>
      <c r="AQ279" s="7">
        <v>-0.94589650803369141</v>
      </c>
      <c r="AR279" s="7">
        <v>0.56623739995585431</v>
      </c>
      <c r="AS279" s="7">
        <v>1.6068653458518367</v>
      </c>
    </row>
    <row r="280" spans="34:45" x14ac:dyDescent="0.25">
      <c r="AH280" t="str">
        <v>Bhutan</v>
      </c>
      <c r="AI280">
        <v>67.900000000000006</v>
      </c>
      <c r="AJ280" s="7">
        <v>65.920822203347782</v>
      </c>
      <c r="AK280" s="7">
        <v>1.9791777966522233</v>
      </c>
      <c r="AL280" s="7">
        <v>1.9922653907627104</v>
      </c>
      <c r="AM280" s="7">
        <v>6.5692021611020394E-3</v>
      </c>
      <c r="AN280" s="7">
        <v>0.39753743979432171</v>
      </c>
      <c r="AO280" s="7">
        <v>5.2251779406712881E-5</v>
      </c>
      <c r="AP280" s="7">
        <v>-1.2169848188822474</v>
      </c>
      <c r="AQ280" s="7">
        <v>-0.94564648933554207</v>
      </c>
      <c r="AR280" s="7">
        <v>0.63050570163506192</v>
      </c>
      <c r="AS280" s="7">
        <v>1.9922653907627104</v>
      </c>
    </row>
    <row r="281" spans="34:45" x14ac:dyDescent="0.25">
      <c r="AH281" t="str">
        <v>Bhutan</v>
      </c>
      <c r="AI281">
        <v>67.400000000000006</v>
      </c>
      <c r="AJ281" s="7">
        <v>65.080313163516038</v>
      </c>
      <c r="AK281" s="7">
        <v>2.3196868364839673</v>
      </c>
      <c r="AL281" s="7">
        <v>2.3350895770637798</v>
      </c>
      <c r="AM281" s="7">
        <v>6.5962097262155569E-3</v>
      </c>
      <c r="AN281" s="7">
        <v>0.46593838256525621</v>
      </c>
      <c r="AO281" s="7">
        <v>7.207682086940891E-5</v>
      </c>
      <c r="AP281" s="7">
        <v>-1.2169848188822474</v>
      </c>
      <c r="AQ281" s="7">
        <v>-0.94541499074966895</v>
      </c>
      <c r="AR281" s="7">
        <v>0.68259679355037717</v>
      </c>
      <c r="AS281" s="7">
        <v>2.3350895770637798</v>
      </c>
    </row>
    <row r="282" spans="34:45" x14ac:dyDescent="0.25">
      <c r="AH282" t="str">
        <v>Bhutan</v>
      </c>
      <c r="AI282">
        <v>67</v>
      </c>
      <c r="AJ282" s="7">
        <v>64.372983398944939</v>
      </c>
      <c r="AK282" s="7">
        <v>2.6270166010550611</v>
      </c>
      <c r="AL282" s="7">
        <v>2.6445284898211838</v>
      </c>
      <c r="AM282" s="7">
        <v>6.6219323533576405E-3</v>
      </c>
      <c r="AN282" s="7">
        <v>0.52767627692710628</v>
      </c>
      <c r="AO282" s="7">
        <v>9.2805842270334468E-5</v>
      </c>
      <c r="AP282" s="7">
        <v>-1.2169848188822474</v>
      </c>
      <c r="AQ282" s="7">
        <v>-0.94401422099784249</v>
      </c>
      <c r="AR282" s="7">
        <v>0.72641329622130835</v>
      </c>
      <c r="AS282" s="7">
        <v>2.6445284898211838</v>
      </c>
    </row>
    <row r="283" spans="34:45" x14ac:dyDescent="0.25">
      <c r="AH283" t="str">
        <v>Bhutan</v>
      </c>
      <c r="AI283">
        <v>66.5</v>
      </c>
      <c r="AJ283" s="7">
        <v>63.226243607445198</v>
      </c>
      <c r="AK283" s="7">
        <v>3.2737563925548017</v>
      </c>
      <c r="AL283" s="7">
        <v>3.2956568842430976</v>
      </c>
      <c r="AM283" s="7">
        <v>6.6452584287534956E-3</v>
      </c>
      <c r="AN283" s="7">
        <v>0.65759153043239826</v>
      </c>
      <c r="AO283" s="7">
        <v>1.4464050590748853E-4</v>
      </c>
      <c r="AP283" s="7">
        <v>-1.2169848188822474</v>
      </c>
      <c r="AQ283" s="7">
        <v>-0.93975746018552564</v>
      </c>
      <c r="AR283" s="7">
        <v>0.81092017512970926</v>
      </c>
      <c r="AS283" s="7">
        <v>3.2956568842430976</v>
      </c>
    </row>
    <row r="284" spans="34:45" x14ac:dyDescent="0.25">
      <c r="AH284" t="str">
        <v>Bhutan</v>
      </c>
      <c r="AI284">
        <v>65.8</v>
      </c>
      <c r="AJ284" s="7">
        <v>62.398914022476902</v>
      </c>
      <c r="AK284" s="7">
        <v>3.4010859775230955</v>
      </c>
      <c r="AL284" s="7">
        <v>3.4239437620035265</v>
      </c>
      <c r="AM284" s="7">
        <v>6.6758644619372342E-3</v>
      </c>
      <c r="AN284" s="7">
        <v>0.6831784409853483</v>
      </c>
      <c r="AO284" s="7">
        <v>1.5683927746322574E-4</v>
      </c>
      <c r="AP284" s="7">
        <v>-1.2085567027664113</v>
      </c>
      <c r="AQ284" s="7">
        <v>-0.93926152839142829</v>
      </c>
      <c r="AR284" s="7">
        <v>0.82654609126493861</v>
      </c>
      <c r="AS284" s="7">
        <v>3.4239437620035265</v>
      </c>
    </row>
    <row r="285" spans="34:45" x14ac:dyDescent="0.25">
      <c r="AH285" t="str">
        <v>Bhutan</v>
      </c>
      <c r="AI285">
        <v>65</v>
      </c>
      <c r="AJ285" s="7">
        <v>61.241758403998332</v>
      </c>
      <c r="AK285" s="7">
        <v>3.7582415960016675</v>
      </c>
      <c r="AL285" s="7">
        <v>3.7837275524979801</v>
      </c>
      <c r="AM285" s="7">
        <v>6.7356743165841986E-3</v>
      </c>
      <c r="AN285" s="7">
        <v>0.75494326026491609</v>
      </c>
      <c r="AO285" s="7">
        <v>1.932479392625967E-4</v>
      </c>
      <c r="AP285" s="7">
        <v>-1.2085567027664113</v>
      </c>
      <c r="AQ285" s="7">
        <v>-0.93249361596784552</v>
      </c>
      <c r="AR285" s="7">
        <v>0.86887470918707033</v>
      </c>
      <c r="AS285" s="7">
        <v>3.7837275524979801</v>
      </c>
    </row>
    <row r="286" spans="34:45" x14ac:dyDescent="0.25">
      <c r="AH286" t="str">
        <v>Bhutan</v>
      </c>
      <c r="AI286">
        <v>64.2</v>
      </c>
      <c r="AJ286" s="7">
        <v>60.642895663942156</v>
      </c>
      <c r="AK286" s="7">
        <v>3.5571043360578471</v>
      </c>
      <c r="AL286" s="7">
        <v>3.5812574290614609</v>
      </c>
      <c r="AM286" s="7">
        <v>6.7443051727067386E-3</v>
      </c>
      <c r="AN286" s="7">
        <v>0.71454257086295836</v>
      </c>
      <c r="AO286" s="7">
        <v>1.7334142816466405E-4</v>
      </c>
      <c r="AP286" s="7">
        <v>-1.2085567027664113</v>
      </c>
      <c r="AQ286" s="7">
        <v>-0.93246705974540356</v>
      </c>
      <c r="AR286" s="7">
        <v>0.84530619947032115</v>
      </c>
      <c r="AS286" s="7">
        <v>3.5812574290614609</v>
      </c>
    </row>
    <row r="287" spans="34:45" x14ac:dyDescent="0.25">
      <c r="AH287" t="str">
        <v>Bhutan</v>
      </c>
      <c r="AI287">
        <v>63.3</v>
      </c>
      <c r="AJ287" s="7">
        <v>59.313884418640484</v>
      </c>
      <c r="AK287" s="7">
        <v>3.9861155813595133</v>
      </c>
      <c r="AL287" s="7">
        <v>4.0138904970976528</v>
      </c>
      <c r="AM287" s="7">
        <v>6.9196994183630513E-3</v>
      </c>
      <c r="AN287" s="7">
        <v>0.80079202597940269</v>
      </c>
      <c r="AO287" s="7">
        <v>2.2341500967499412E-4</v>
      </c>
      <c r="AP287" s="7">
        <v>-1.2085567027664113</v>
      </c>
      <c r="AQ287" s="7">
        <v>-0.93023814639128699</v>
      </c>
      <c r="AR287" s="7">
        <v>0.89486983745090143</v>
      </c>
      <c r="AS287" s="7">
        <v>4.0138904970976528</v>
      </c>
    </row>
    <row r="288" spans="34:45" x14ac:dyDescent="0.25">
      <c r="AH288" t="str">
        <v>Bhutan</v>
      </c>
      <c r="AI288">
        <v>62.5</v>
      </c>
      <c r="AJ288" s="7">
        <v>58.875531755317269</v>
      </c>
      <c r="AK288" s="7">
        <v>3.6244682446827312</v>
      </c>
      <c r="AL288" s="7">
        <v>3.6498996700075477</v>
      </c>
      <c r="AM288" s="7">
        <v>6.9677053135994262E-3</v>
      </c>
      <c r="AN288" s="7">
        <v>0.72815636293924391</v>
      </c>
      <c r="AO288" s="7">
        <v>1.8601403105275881E-4</v>
      </c>
      <c r="AP288" s="7">
        <v>-1.2002135708144051</v>
      </c>
      <c r="AQ288" s="7">
        <v>-0.93013731133415822</v>
      </c>
      <c r="AR288" s="7">
        <v>0.85332078548412493</v>
      </c>
      <c r="AS288" s="7">
        <v>3.6498996700075477</v>
      </c>
    </row>
    <row r="289" spans="34:45" x14ac:dyDescent="0.25">
      <c r="AH289" t="str">
        <v>Bhutan</v>
      </c>
      <c r="AI289">
        <v>61.7</v>
      </c>
      <c r="AJ289" s="7">
        <v>66.561228639509565</v>
      </c>
      <c r="AK289" s="7">
        <v>-4.8612286395095623</v>
      </c>
      <c r="AL289" s="7">
        <v>-4.9014289708149228</v>
      </c>
      <c r="AM289" s="7">
        <v>8.2017573945740718E-3</v>
      </c>
      <c r="AN289" s="7">
        <v>-0.97722915802474619</v>
      </c>
      <c r="AO289" s="7">
        <v>3.9486298313695894E-4</v>
      </c>
      <c r="AP289" s="7">
        <v>-1.1981407990495343</v>
      </c>
      <c r="AQ289" s="7">
        <v>-0.92889009343954565</v>
      </c>
      <c r="AR289" s="7">
        <v>0.98854901650082394</v>
      </c>
      <c r="AS289" s="7">
        <v>-4.9014289708149228</v>
      </c>
    </row>
    <row r="290" spans="34:45" x14ac:dyDescent="0.25">
      <c r="AH290" t="str">
        <v>Bhutan</v>
      </c>
      <c r="AI290">
        <v>62</v>
      </c>
      <c r="AJ290" s="7">
        <v>57.423897071975269</v>
      </c>
      <c r="AK290" s="7">
        <v>4.5761029280247314</v>
      </c>
      <c r="AL290" s="7">
        <v>4.6089480818829127</v>
      </c>
      <c r="AM290" s="7">
        <v>7.1263883373499544E-3</v>
      </c>
      <c r="AN290" s="7">
        <v>0.91941341509539753</v>
      </c>
      <c r="AO290" s="7">
        <v>3.0336620106922188E-4</v>
      </c>
      <c r="AP290" s="7">
        <v>-1.1981407990495343</v>
      </c>
      <c r="AQ290" s="7">
        <v>-0.92853774242761777</v>
      </c>
      <c r="AR290" s="7">
        <v>0.95886047738729829</v>
      </c>
      <c r="AS290" s="7">
        <v>4.6089480818829127</v>
      </c>
    </row>
    <row r="291" spans="34:45" x14ac:dyDescent="0.25">
      <c r="AH291" t="str">
        <v>Bosnia and Herzegovina</v>
      </c>
      <c r="AI291">
        <v>77.400000000000006</v>
      </c>
      <c r="AJ291" s="7">
        <v>74.916389928634771</v>
      </c>
      <c r="AK291" s="7">
        <v>2.4836100713652343</v>
      </c>
      <c r="AL291" s="7">
        <v>2.5009206645822419</v>
      </c>
      <c r="AM291" s="7">
        <v>6.92168826550894E-3</v>
      </c>
      <c r="AN291" s="7">
        <v>0.49894617748675835</v>
      </c>
      <c r="AO291" s="7">
        <v>8.6757282981468536E-5</v>
      </c>
      <c r="AP291" s="7">
        <v>-1.194010626126619</v>
      </c>
      <c r="AQ291" s="7">
        <v>-0.92418921155827038</v>
      </c>
      <c r="AR291" s="7">
        <v>0.7063612230911025</v>
      </c>
      <c r="AS291" s="7">
        <v>2.5009206645822419</v>
      </c>
    </row>
    <row r="292" spans="34:45" x14ac:dyDescent="0.25">
      <c r="AH292" t="str">
        <v>Bosnia and Herzegovina</v>
      </c>
      <c r="AI292">
        <v>77.2</v>
      </c>
      <c r="AJ292" s="7">
        <v>74.671959237911238</v>
      </c>
      <c r="AK292" s="7">
        <v>2.5280407620887644</v>
      </c>
      <c r="AL292" s="7">
        <v>2.5456744659713437</v>
      </c>
      <c r="AM292" s="7">
        <v>6.9269280570997856E-3</v>
      </c>
      <c r="AN292" s="7">
        <v>0.50787344478342122</v>
      </c>
      <c r="AO292" s="7">
        <v>8.9958143989970875E-5</v>
      </c>
      <c r="AP292" s="7">
        <v>-1.194010626126619</v>
      </c>
      <c r="AQ292" s="7">
        <v>-0.92181370141958285</v>
      </c>
      <c r="AR292" s="7">
        <v>0.71265240109286188</v>
      </c>
      <c r="AS292" s="7">
        <v>2.5456744659713437</v>
      </c>
    </row>
    <row r="293" spans="34:45" x14ac:dyDescent="0.25">
      <c r="AH293" t="str">
        <v>Bosnia and Herzegovina</v>
      </c>
      <c r="AI293">
        <v>77</v>
      </c>
      <c r="AJ293" s="7">
        <v>76.838796214549319</v>
      </c>
      <c r="AK293" s="7">
        <v>0.16120378545068093</v>
      </c>
      <c r="AL293" s="7">
        <v>0.16242178220244974</v>
      </c>
      <c r="AM293" s="7">
        <v>7.4989741846979785E-3</v>
      </c>
      <c r="AN293" s="7">
        <v>3.2394537943357067E-2</v>
      </c>
      <c r="AO293" s="7">
        <v>3.9644639968703572E-7</v>
      </c>
      <c r="AP293" s="7">
        <v>-1.194010626126619</v>
      </c>
      <c r="AQ293" s="7">
        <v>-0.91966350594074386</v>
      </c>
      <c r="AR293" s="7">
        <v>0.17998482698093488</v>
      </c>
      <c r="AS293" s="7">
        <v>0.16242178220244974</v>
      </c>
    </row>
    <row r="294" spans="34:45" x14ac:dyDescent="0.25">
      <c r="AH294" t="str">
        <v>Bosnia and Herzegovina</v>
      </c>
      <c r="AI294">
        <v>76.8</v>
      </c>
      <c r="AJ294" s="7">
        <v>73.779723495497478</v>
      </c>
      <c r="AK294" s="7">
        <v>3.0202765045025188</v>
      </c>
      <c r="AL294" s="7">
        <v>3.0412842934845528</v>
      </c>
      <c r="AM294" s="7">
        <v>6.9075387089065337E-3</v>
      </c>
      <c r="AN294" s="7">
        <v>0.60675574587133629</v>
      </c>
      <c r="AO294" s="7">
        <v>1.280358066564085E-4</v>
      </c>
      <c r="AP294" s="7">
        <v>-1.194010626126619</v>
      </c>
      <c r="AQ294" s="7">
        <v>-0.91899859864009092</v>
      </c>
      <c r="AR294" s="7">
        <v>0.77894527784134893</v>
      </c>
      <c r="AS294" s="7">
        <v>3.0412842934845528</v>
      </c>
    </row>
    <row r="295" spans="34:45" x14ac:dyDescent="0.25">
      <c r="AH295" t="str">
        <v>Bosnia and Herzegovina</v>
      </c>
      <c r="AI295">
        <v>76.900000000000006</v>
      </c>
      <c r="AJ295" s="7">
        <v>72.945123009964931</v>
      </c>
      <c r="AK295" s="7">
        <v>3.9548769900350749</v>
      </c>
      <c r="AL295" s="7">
        <v>3.9825212752532613</v>
      </c>
      <c r="AM295" s="7">
        <v>6.941403022744267E-3</v>
      </c>
      <c r="AN295" s="7">
        <v>0.79452502085655519</v>
      </c>
      <c r="AO295" s="7">
        <v>2.2062643434948148E-4</v>
      </c>
      <c r="AP295" s="7">
        <v>-1.194010626126619</v>
      </c>
      <c r="AQ295" s="7">
        <v>-0.91893319253469674</v>
      </c>
      <c r="AR295" s="7">
        <v>0.89136133013304719</v>
      </c>
      <c r="AS295" s="7">
        <v>3.9825212752532613</v>
      </c>
    </row>
    <row r="296" spans="34:45" x14ac:dyDescent="0.25">
      <c r="AH296" t="str">
        <v>Bosnia and Herzegovina</v>
      </c>
      <c r="AI296">
        <v>76.400000000000006</v>
      </c>
      <c r="AJ296" s="7">
        <v>73.030724459424761</v>
      </c>
      <c r="AK296" s="7">
        <v>3.369275540575245</v>
      </c>
      <c r="AL296" s="7">
        <v>3.3922411043256009</v>
      </c>
      <c r="AM296" s="7">
        <v>6.770026965675034E-3</v>
      </c>
      <c r="AN296" s="7">
        <v>0.67682073748512972</v>
      </c>
      <c r="AO296" s="7">
        <v>1.5611976884381335E-4</v>
      </c>
      <c r="AP296" s="7">
        <v>-1.194010626126619</v>
      </c>
      <c r="AQ296" s="7">
        <v>-0.91619490418451577</v>
      </c>
      <c r="AR296" s="7">
        <v>0.82269115558946526</v>
      </c>
      <c r="AS296" s="7">
        <v>3.3922411043256009</v>
      </c>
    </row>
    <row r="297" spans="34:45" x14ac:dyDescent="0.25">
      <c r="AH297" t="str">
        <v>Bosnia and Herzegovina</v>
      </c>
      <c r="AI297">
        <v>76.099999999999994</v>
      </c>
      <c r="AJ297" s="7">
        <v>73.040714111831704</v>
      </c>
      <c r="AK297" s="7">
        <v>3.0592858881682901</v>
      </c>
      <c r="AL297" s="7">
        <v>3.0801403596994201</v>
      </c>
      <c r="AM297" s="7">
        <v>6.7706237689652499E-3</v>
      </c>
      <c r="AN297" s="7">
        <v>0.61455013938488023</v>
      </c>
      <c r="AO297" s="7">
        <v>1.2872525858250648E-4</v>
      </c>
      <c r="AP297" s="7">
        <v>-1.194010626126619</v>
      </c>
      <c r="AQ297" s="7">
        <v>-0.91054723475032495</v>
      </c>
      <c r="AR297" s="7">
        <v>0.78393248394544812</v>
      </c>
      <c r="AS297" s="7">
        <v>3.0801403596994201</v>
      </c>
    </row>
    <row r="298" spans="34:45" x14ac:dyDescent="0.25">
      <c r="AH298" t="str">
        <v>Bosnia and Herzegovina</v>
      </c>
      <c r="AI298">
        <v>76</v>
      </c>
      <c r="AJ298" s="7">
        <v>72.315391017059611</v>
      </c>
      <c r="AK298" s="7">
        <v>3.6846089829403894</v>
      </c>
      <c r="AL298" s="7">
        <v>3.7107298907439445</v>
      </c>
      <c r="AM298" s="7">
        <v>7.0392910755135239E-3</v>
      </c>
      <c r="AN298" s="7">
        <v>0.74026533137028594</v>
      </c>
      <c r="AO298" s="7">
        <v>1.9424134893142379E-4</v>
      </c>
      <c r="AP298" s="7">
        <v>-1.194010626126619</v>
      </c>
      <c r="AQ298" s="7">
        <v>-0.90678427336409395</v>
      </c>
      <c r="AR298" s="7">
        <v>0.86038673360895446</v>
      </c>
      <c r="AS298" s="7">
        <v>3.7107298907439445</v>
      </c>
    </row>
    <row r="299" spans="34:45" x14ac:dyDescent="0.25">
      <c r="AH299" t="str">
        <v>Bosnia and Herzegovina</v>
      </c>
      <c r="AI299">
        <v>75.400000000000006</v>
      </c>
      <c r="AJ299" s="7">
        <v>74.212263738242228</v>
      </c>
      <c r="AK299" s="7">
        <v>1.1877362617577774</v>
      </c>
      <c r="AL299" s="7">
        <v>1.1965994653496963</v>
      </c>
      <c r="AM299" s="7">
        <v>7.4069927729147429E-3</v>
      </c>
      <c r="AN299" s="7">
        <v>0.23866923781240665</v>
      </c>
      <c r="AO299" s="7">
        <v>2.1253654008434477E-5</v>
      </c>
      <c r="AP299" s="7">
        <v>-1.194010626126619</v>
      </c>
      <c r="AQ299" s="7">
        <v>-0.90644897351152987</v>
      </c>
      <c r="AR299" s="7">
        <v>0.48853785709237174</v>
      </c>
      <c r="AS299" s="7">
        <v>1.1965994653496963</v>
      </c>
    </row>
    <row r="300" spans="34:45" x14ac:dyDescent="0.25">
      <c r="AH300" t="str">
        <v>Bosnia and Herzegovina</v>
      </c>
      <c r="AI300">
        <v>75.7</v>
      </c>
      <c r="AJ300" s="7">
        <v>74.531668796858028</v>
      </c>
      <c r="AK300" s="7">
        <v>1.1683312031419746</v>
      </c>
      <c r="AL300" s="7">
        <v>1.177259432873542</v>
      </c>
      <c r="AM300" s="7">
        <v>7.5839101240196948E-3</v>
      </c>
      <c r="AN300" s="7">
        <v>0.23479082046083802</v>
      </c>
      <c r="AO300" s="7">
        <v>2.106355213596739E-5</v>
      </c>
      <c r="AP300" s="7">
        <v>-1.1756718606592707</v>
      </c>
      <c r="AQ300" s="7">
        <v>-0.90277394811757616</v>
      </c>
      <c r="AR300" s="7">
        <v>0.48455218548762941</v>
      </c>
      <c r="AS300" s="7">
        <v>1.177259432873542</v>
      </c>
    </row>
    <row r="301" spans="34:45" x14ac:dyDescent="0.25">
      <c r="AH301" t="str">
        <v>Bosnia and Herzegovina</v>
      </c>
      <c r="AI301">
        <v>75</v>
      </c>
      <c r="AJ301" s="7">
        <v>73.745147778129024</v>
      </c>
      <c r="AK301" s="7">
        <v>1.2548522218709763</v>
      </c>
      <c r="AL301" s="7">
        <v>1.2641165409962414</v>
      </c>
      <c r="AM301" s="7">
        <v>7.3286906901511208E-3</v>
      </c>
      <c r="AN301" s="7">
        <v>0.25214588514071073</v>
      </c>
      <c r="AO301" s="7">
        <v>2.3469006070526028E-5</v>
      </c>
      <c r="AP301" s="7">
        <v>-1.1756718606592707</v>
      </c>
      <c r="AQ301" s="7">
        <v>-0.90162734807893552</v>
      </c>
      <c r="AR301" s="7">
        <v>0.50214129997512724</v>
      </c>
      <c r="AS301" s="7">
        <v>1.2641165409962414</v>
      </c>
    </row>
    <row r="302" spans="34:45" x14ac:dyDescent="0.25">
      <c r="AH302" t="str">
        <v>Bosnia and Herzegovina</v>
      </c>
      <c r="AI302">
        <v>75.5</v>
      </c>
      <c r="AJ302" s="7">
        <v>70.818297997540213</v>
      </c>
      <c r="AK302" s="7">
        <v>4.6817020024597866</v>
      </c>
      <c r="AL302" s="7">
        <v>4.7143232249619738</v>
      </c>
      <c r="AM302" s="7">
        <v>6.9195982001108202E-3</v>
      </c>
      <c r="AN302" s="7">
        <v>0.94053204529602175</v>
      </c>
      <c r="AO302" s="7">
        <v>3.0818653816219136E-4</v>
      </c>
      <c r="AP302" s="7">
        <v>-1.1756718606592707</v>
      </c>
      <c r="AQ302" s="7">
        <v>-0.90083225233655195</v>
      </c>
      <c r="AR302" s="7">
        <v>0.96981031408003793</v>
      </c>
      <c r="AS302" s="7">
        <v>4.7143232249619738</v>
      </c>
    </row>
    <row r="303" spans="34:45" x14ac:dyDescent="0.25">
      <c r="AH303" t="str">
        <v>Bosnia and Herzegovina</v>
      </c>
      <c r="AI303">
        <v>75.2</v>
      </c>
      <c r="AJ303" s="7">
        <v>72.95908849359941</v>
      </c>
      <c r="AK303" s="7">
        <v>2.2409115064005931</v>
      </c>
      <c r="AL303" s="7">
        <v>2.2575006019783639</v>
      </c>
      <c r="AM303" s="7">
        <v>7.348434619788442E-3</v>
      </c>
      <c r="AN303" s="7">
        <v>0.45028587808349219</v>
      </c>
      <c r="AO303" s="7">
        <v>7.5048956945022305E-5</v>
      </c>
      <c r="AP303" s="7">
        <v>-1.1696460616445514</v>
      </c>
      <c r="AQ303" s="7">
        <v>-0.89996044754288151</v>
      </c>
      <c r="AR303" s="7">
        <v>0.67103344036157553</v>
      </c>
      <c r="AS303" s="7">
        <v>2.2575006019783639</v>
      </c>
    </row>
    <row r="304" spans="34:45" x14ac:dyDescent="0.25">
      <c r="AH304" t="str">
        <v>Bosnia and Herzegovina</v>
      </c>
      <c r="AI304">
        <v>75.400000000000006</v>
      </c>
      <c r="AJ304" s="7">
        <v>73.10262846411068</v>
      </c>
      <c r="AK304" s="7">
        <v>2.2973715358893259</v>
      </c>
      <c r="AL304" s="7">
        <v>2.3146000451025746</v>
      </c>
      <c r="AM304" s="7">
        <v>7.4434065832246592E-3</v>
      </c>
      <c r="AN304" s="7">
        <v>0.46165296870464007</v>
      </c>
      <c r="AO304" s="7">
        <v>7.9913054927045272E-5</v>
      </c>
      <c r="AP304" s="7">
        <v>-1.1696460616445514</v>
      </c>
      <c r="AQ304" s="7">
        <v>-0.89699474680466029</v>
      </c>
      <c r="AR304" s="7">
        <v>0.67945049025270421</v>
      </c>
      <c r="AS304" s="7">
        <v>2.3146000451025746</v>
      </c>
    </row>
    <row r="305" spans="34:45" x14ac:dyDescent="0.25">
      <c r="AH305" t="str">
        <v>Bosnia and Herzegovina</v>
      </c>
      <c r="AI305">
        <v>74.900000000000006</v>
      </c>
      <c r="AJ305" s="7">
        <v>69.525219024779929</v>
      </c>
      <c r="AK305" s="7">
        <v>5.3747809752200766</v>
      </c>
      <c r="AL305" s="7">
        <v>5.4113680349072517</v>
      </c>
      <c r="AM305" s="7">
        <v>6.7611479114267833E-3</v>
      </c>
      <c r="AN305" s="7">
        <v>1.0796822402147892</v>
      </c>
      <c r="AO305" s="7">
        <v>3.9676070870743553E-4</v>
      </c>
      <c r="AP305" s="7">
        <v>-1.1696460616445514</v>
      </c>
      <c r="AQ305" s="7">
        <v>-0.89584935078583683</v>
      </c>
      <c r="AR305" s="7">
        <v>1.0390775910463999</v>
      </c>
      <c r="AS305" s="7">
        <v>5.4113680349072517</v>
      </c>
    </row>
    <row r="306" spans="34:45" x14ac:dyDescent="0.25">
      <c r="AH306" t="str">
        <v>Bosnia and Herzegovina</v>
      </c>
      <c r="AI306">
        <v>74.599999999999994</v>
      </c>
      <c r="AJ306" s="7">
        <v>53.580489623876673</v>
      </c>
      <c r="AK306" s="7">
        <v>21.019510376123321</v>
      </c>
      <c r="AL306" s="7">
        <v>21.305763705542194</v>
      </c>
      <c r="AM306" s="7">
        <v>1.3435487850849189E-2</v>
      </c>
      <c r="AN306" s="7">
        <v>4.2366431666480384</v>
      </c>
      <c r="AO306" s="7">
        <v>1.2221984519536192E-2</v>
      </c>
      <c r="AP306" s="7">
        <v>-1.1696460616445514</v>
      </c>
      <c r="AQ306" s="7">
        <v>-0.89464430777722326</v>
      </c>
      <c r="AR306" s="7">
        <v>2.0583107556071405</v>
      </c>
      <c r="AS306" s="7">
        <v>21.305763705542194</v>
      </c>
    </row>
    <row r="307" spans="34:45" x14ac:dyDescent="0.25">
      <c r="AH307" t="str">
        <v>Botswana</v>
      </c>
      <c r="AI307">
        <v>65.7</v>
      </c>
      <c r="AJ307" s="7">
        <v>67.382397671835406</v>
      </c>
      <c r="AK307" s="7">
        <v>-1.6823976718354032</v>
      </c>
      <c r="AL307" s="7">
        <v>-1.6941717362971411</v>
      </c>
      <c r="AM307" s="7">
        <v>6.9497467166297865E-3</v>
      </c>
      <c r="AN307" s="7">
        <v>-0.33799095755044972</v>
      </c>
      <c r="AO307" s="7">
        <v>3.997402851213631E-5</v>
      </c>
      <c r="AP307" s="7">
        <v>-1.1616771276240858</v>
      </c>
      <c r="AQ307" s="7">
        <v>-0.89306200530716418</v>
      </c>
      <c r="AR307" s="7">
        <v>0.58136989735490241</v>
      </c>
      <c r="AS307" s="7">
        <v>-1.6941717362971411</v>
      </c>
    </row>
    <row r="308" spans="34:45" x14ac:dyDescent="0.25">
      <c r="AH308" t="str">
        <v>Botswana</v>
      </c>
      <c r="AI308">
        <v>65.099999999999994</v>
      </c>
      <c r="AJ308" s="7">
        <v>66.803516117544746</v>
      </c>
      <c r="AK308" s="7">
        <v>-1.7035161175447513</v>
      </c>
      <c r="AL308" s="7">
        <v>-1.7154675579776721</v>
      </c>
      <c r="AM308" s="7">
        <v>6.9668705638538291E-3</v>
      </c>
      <c r="AN308" s="7">
        <v>-0.3422365696884016</v>
      </c>
      <c r="AO308" s="7">
        <v>4.1086281475265655E-5</v>
      </c>
      <c r="AP308" s="7">
        <v>-1.1616771276240858</v>
      </c>
      <c r="AQ308" s="7">
        <v>-0.89212760831341253</v>
      </c>
      <c r="AR308" s="7">
        <v>0.58500988853899005</v>
      </c>
      <c r="AS308" s="7">
        <v>-1.7154675579776721</v>
      </c>
    </row>
    <row r="309" spans="34:45" x14ac:dyDescent="0.25">
      <c r="AH309" t="str">
        <v>Botswana</v>
      </c>
      <c r="AI309">
        <v>64.2</v>
      </c>
      <c r="AJ309" s="7">
        <v>65.655085614488755</v>
      </c>
      <c r="AK309" s="7">
        <v>-1.4550856144887518</v>
      </c>
      <c r="AL309" s="7">
        <v>-1.4656221794389324</v>
      </c>
      <c r="AM309" s="7">
        <v>7.1891413066729991E-3</v>
      </c>
      <c r="AN309" s="7">
        <v>-0.29235957640359361</v>
      </c>
      <c r="AO309" s="7">
        <v>3.09467576391477E-5</v>
      </c>
      <c r="AP309" s="7">
        <v>-1.1577201864755133</v>
      </c>
      <c r="AQ309" s="7">
        <v>-0.8893928456974648</v>
      </c>
      <c r="AR309" s="7">
        <v>0.54070285407383756</v>
      </c>
      <c r="AS309" s="7">
        <v>-1.4656221794389324</v>
      </c>
    </row>
    <row r="310" spans="34:45" x14ac:dyDescent="0.25">
      <c r="AH310" t="str">
        <v>Botswana</v>
      </c>
      <c r="AI310">
        <v>63.4</v>
      </c>
      <c r="AJ310" s="7">
        <v>74.462055890657112</v>
      </c>
      <c r="AK310" s="7">
        <v>-11.062055890657113</v>
      </c>
      <c r="AL310" s="7">
        <v>-11.146436669851891</v>
      </c>
      <c r="AM310" s="7">
        <v>7.5702021815639885E-3</v>
      </c>
      <c r="AN310" s="7">
        <v>-2.2230436318968394</v>
      </c>
      <c r="AO310" s="7">
        <v>1.8848364023877199E-3</v>
      </c>
      <c r="AP310" s="7">
        <v>-1.1577201864755133</v>
      </c>
      <c r="AQ310" s="7">
        <v>-0.88323376431607947</v>
      </c>
      <c r="AR310" s="7">
        <v>1.4909874687256226</v>
      </c>
      <c r="AS310" s="7">
        <v>-11.146436669851891</v>
      </c>
    </row>
    <row r="311" spans="34:45" x14ac:dyDescent="0.25">
      <c r="AH311" t="str">
        <v>Botswana</v>
      </c>
      <c r="AI311">
        <v>62.2</v>
      </c>
      <c r="AJ311" s="7">
        <v>64.478851926442005</v>
      </c>
      <c r="AK311" s="7">
        <v>-2.2788519264420017</v>
      </c>
      <c r="AL311" s="7">
        <v>-2.2957807936236416</v>
      </c>
      <c r="AM311" s="7">
        <v>7.373904001923154E-3</v>
      </c>
      <c r="AN311" s="7">
        <v>-0.45791545194417183</v>
      </c>
      <c r="AO311" s="7">
        <v>7.7884743232831902E-5</v>
      </c>
      <c r="AP311" s="7">
        <v>-1.1577201864755133</v>
      </c>
      <c r="AQ311" s="7">
        <v>-0.88289989989519568</v>
      </c>
      <c r="AR311" s="7">
        <v>0.67669450414804744</v>
      </c>
      <c r="AS311" s="7">
        <v>-2.2957807936236416</v>
      </c>
    </row>
    <row r="312" spans="34:45" x14ac:dyDescent="0.25">
      <c r="AH312" t="str">
        <v>Botswana</v>
      </c>
      <c r="AI312">
        <v>61.1</v>
      </c>
      <c r="AJ312" s="7">
        <v>63.519646285345566</v>
      </c>
      <c r="AK312" s="7">
        <v>-2.4196462853455643</v>
      </c>
      <c r="AL312" s="7">
        <v>-2.4381146345502991</v>
      </c>
      <c r="AM312" s="7">
        <v>7.5748485912112574E-3</v>
      </c>
      <c r="AN312" s="7">
        <v>-0.48625607311029279</v>
      </c>
      <c r="AO312" s="7">
        <v>9.0235260313274631E-5</v>
      </c>
      <c r="AP312" s="7">
        <v>-1.1518185375495549</v>
      </c>
      <c r="AQ312" s="7">
        <v>-0.88251921766001362</v>
      </c>
      <c r="AR312" s="7">
        <v>0.69732063866652672</v>
      </c>
      <c r="AS312" s="7">
        <v>-2.4381146345502991</v>
      </c>
    </row>
    <row r="313" spans="34:45" x14ac:dyDescent="0.25">
      <c r="AH313" t="str">
        <v>Botswana</v>
      </c>
      <c r="AI313">
        <v>59.2</v>
      </c>
      <c r="AJ313" s="7">
        <v>61.997713270668555</v>
      </c>
      <c r="AK313" s="7">
        <v>-2.7977132706685524</v>
      </c>
      <c r="AL313" s="7">
        <v>-2.8207170330253994</v>
      </c>
      <c r="AM313" s="7">
        <v>8.1552889167950341E-3</v>
      </c>
      <c r="AN313" s="7">
        <v>-0.56239752149158351</v>
      </c>
      <c r="AO313" s="7">
        <v>1.3003266696274608E-4</v>
      </c>
      <c r="AP313" s="7">
        <v>-1.1518185375495549</v>
      </c>
      <c r="AQ313" s="7">
        <v>-0.8801262508237091</v>
      </c>
      <c r="AR313" s="7">
        <v>0.74993167788244786</v>
      </c>
      <c r="AS313" s="7">
        <v>-2.8207170330253994</v>
      </c>
    </row>
    <row r="314" spans="34:45" x14ac:dyDescent="0.25">
      <c r="AH314" t="str">
        <v>Botswana</v>
      </c>
      <c r="AI314">
        <v>57.5</v>
      </c>
      <c r="AJ314" s="7">
        <v>60.610908496851835</v>
      </c>
      <c r="AK314" s="7">
        <v>-3.1109084968518346</v>
      </c>
      <c r="AL314" s="7">
        <v>-3.1375685061796759</v>
      </c>
      <c r="AM314" s="7">
        <v>8.4970285988440492E-3</v>
      </c>
      <c r="AN314" s="7">
        <v>-0.62546392112502347</v>
      </c>
      <c r="AO314" s="7">
        <v>1.6762839647943895E-4</v>
      </c>
      <c r="AP314" s="7">
        <v>-1.1518185375495549</v>
      </c>
      <c r="AQ314" s="7">
        <v>-0.87635987122205639</v>
      </c>
      <c r="AR314" s="7">
        <v>0.79086277009669859</v>
      </c>
      <c r="AS314" s="7">
        <v>-3.1375685061796759</v>
      </c>
    </row>
    <row r="315" spans="34:45" x14ac:dyDescent="0.25">
      <c r="AH315" t="str">
        <v>Botswana</v>
      </c>
      <c r="AI315">
        <v>56.9</v>
      </c>
      <c r="AJ315" s="7">
        <v>59.870171389123698</v>
      </c>
      <c r="AK315" s="7">
        <v>-2.9701713891236992</v>
      </c>
      <c r="AL315" s="7">
        <v>-2.9968897425743135</v>
      </c>
      <c r="AM315" s="7">
        <v>8.915360839289144E-3</v>
      </c>
      <c r="AN315" s="7">
        <v>-0.59729402991249214</v>
      </c>
      <c r="AO315" s="7">
        <v>1.6046286146927547E-4</v>
      </c>
      <c r="AP315" s="7">
        <v>-1.1518185375495549</v>
      </c>
      <c r="AQ315" s="7">
        <v>-0.8744471017303781</v>
      </c>
      <c r="AR315" s="7">
        <v>0.77284799922914471</v>
      </c>
      <c r="AS315" s="7">
        <v>-2.9968897425743135</v>
      </c>
    </row>
    <row r="316" spans="34:45" x14ac:dyDescent="0.25">
      <c r="AH316" t="str">
        <v>Botswana</v>
      </c>
      <c r="AI316">
        <v>54.8</v>
      </c>
      <c r="AJ316" s="7">
        <v>57.919524875978574</v>
      </c>
      <c r="AK316" s="7">
        <v>-3.119524875978577</v>
      </c>
      <c r="AL316" s="7">
        <v>-3.1503966438411131</v>
      </c>
      <c r="AM316" s="7">
        <v>9.799327307845173E-3</v>
      </c>
      <c r="AN316" s="7">
        <v>-0.62760859239471389</v>
      </c>
      <c r="AO316" s="7">
        <v>1.9490402710533092E-4</v>
      </c>
      <c r="AP316" s="7">
        <v>-1.1518185375495549</v>
      </c>
      <c r="AQ316" s="7">
        <v>-0.87399851401518325</v>
      </c>
      <c r="AR316" s="7">
        <v>0.79221751583432809</v>
      </c>
      <c r="AS316" s="7">
        <v>-3.1503966438411131</v>
      </c>
    </row>
    <row r="317" spans="34:45" x14ac:dyDescent="0.25">
      <c r="AH317" t="str">
        <v>Botswana</v>
      </c>
      <c r="AI317">
        <v>51.7</v>
      </c>
      <c r="AJ317" s="7">
        <v>55.198862525617081</v>
      </c>
      <c r="AK317" s="7">
        <v>-3.4988625256170778</v>
      </c>
      <c r="AL317" s="7">
        <v>-3.5406195865412053</v>
      </c>
      <c r="AM317" s="7">
        <v>1.1793715733499518E-2</v>
      </c>
      <c r="AN317" s="7">
        <v>-0.70463645704094757</v>
      </c>
      <c r="AO317" s="7">
        <v>2.9628063532413434E-4</v>
      </c>
      <c r="AP317" s="7">
        <v>-1.1420706416590469</v>
      </c>
      <c r="AQ317" s="7">
        <v>-0.87272861426673976</v>
      </c>
      <c r="AR317" s="7">
        <v>0.83942626658983432</v>
      </c>
      <c r="AS317" s="7">
        <v>-3.5406195865412053</v>
      </c>
    </row>
    <row r="318" spans="34:45" x14ac:dyDescent="0.25">
      <c r="AH318" t="str">
        <v>Botswana</v>
      </c>
      <c r="AI318">
        <v>48.1</v>
      </c>
      <c r="AJ318" s="7">
        <v>52.572970356966849</v>
      </c>
      <c r="AK318" s="7">
        <v>-4.4729703569668473</v>
      </c>
      <c r="AL318" s="7">
        <v>-4.5345485926362574</v>
      </c>
      <c r="AM318" s="7">
        <v>1.3579793977598517E-2</v>
      </c>
      <c r="AN318" s="7">
        <v>-0.90162734807893552</v>
      </c>
      <c r="AO318" s="7">
        <v>5.5957123091457351E-4</v>
      </c>
      <c r="AP318" s="7">
        <v>-1.1420706416590469</v>
      </c>
      <c r="AQ318" s="7">
        <v>-0.87101136892887965</v>
      </c>
      <c r="AR318" s="7">
        <v>0.94954059843638883</v>
      </c>
      <c r="AS318" s="7">
        <v>-4.5345485926362574</v>
      </c>
    </row>
    <row r="319" spans="34:45" x14ac:dyDescent="0.25">
      <c r="AH319" t="str">
        <v>Botswana</v>
      </c>
      <c r="AI319">
        <v>46.4</v>
      </c>
      <c r="AJ319" s="7">
        <v>50.716115959378357</v>
      </c>
      <c r="AK319" s="7">
        <v>-4.316115959378358</v>
      </c>
      <c r="AL319" s="7">
        <v>-4.3856146709951194</v>
      </c>
      <c r="AM319" s="7">
        <v>1.5846971708755125E-2</v>
      </c>
      <c r="AN319" s="7">
        <v>-0.87101136892887965</v>
      </c>
      <c r="AO319" s="7">
        <v>6.1080319648736526E-4</v>
      </c>
      <c r="AP319" s="7">
        <v>-1.138201718964605</v>
      </c>
      <c r="AQ319" s="7">
        <v>-0.87071928659711895</v>
      </c>
      <c r="AR319" s="7">
        <v>0.93327989849180815</v>
      </c>
      <c r="AS319" s="7">
        <v>-4.3856146709951194</v>
      </c>
    </row>
    <row r="320" spans="34:45" x14ac:dyDescent="0.25">
      <c r="AH320" t="str">
        <v>Botswana</v>
      </c>
      <c r="AI320">
        <v>46</v>
      </c>
      <c r="AJ320" s="7">
        <v>50.860618198375207</v>
      </c>
      <c r="AK320" s="7">
        <v>-4.8606181983752066</v>
      </c>
      <c r="AL320" s="7">
        <v>-4.9388262779346617</v>
      </c>
      <c r="AM320" s="7">
        <v>1.5835357463142088E-2</v>
      </c>
      <c r="AN320" s="7">
        <v>-0.9808885511070734</v>
      </c>
      <c r="AO320" s="7">
        <v>7.7405077256900473E-4</v>
      </c>
      <c r="AP320" s="7">
        <v>-1.138201718964605</v>
      </c>
      <c r="AQ320" s="7">
        <v>-0.86832563717949696</v>
      </c>
      <c r="AR320" s="7">
        <v>0.99039817806126507</v>
      </c>
      <c r="AS320" s="7">
        <v>-4.9388262779346617</v>
      </c>
    </row>
    <row r="321" spans="34:45" x14ac:dyDescent="0.25">
      <c r="AH321" t="str">
        <v>Botswana</v>
      </c>
      <c r="AI321">
        <v>46.7</v>
      </c>
      <c r="AJ321" s="7">
        <v>51.665170395811671</v>
      </c>
      <c r="AK321" s="7">
        <v>-4.9651703958116684</v>
      </c>
      <c r="AL321" s="7">
        <v>-5.0416000197386062</v>
      </c>
      <c r="AM321" s="7">
        <v>1.5159795229233749E-2</v>
      </c>
      <c r="AN321" s="7">
        <v>-1.001643803109753</v>
      </c>
      <c r="AO321" s="7">
        <v>7.7219002411497246E-4</v>
      </c>
      <c r="AP321" s="7">
        <v>-1.138201718964605</v>
      </c>
      <c r="AQ321" s="7">
        <v>-0.86626643272131731</v>
      </c>
      <c r="AR321" s="7">
        <v>1.0008215640711151</v>
      </c>
      <c r="AS321" s="7">
        <v>-5.0416000197386062</v>
      </c>
    </row>
    <row r="322" spans="34:45" x14ac:dyDescent="0.25">
      <c r="AH322" t="str">
        <v>Botswana</v>
      </c>
      <c r="AI322">
        <v>47.8</v>
      </c>
      <c r="AJ322" s="7">
        <v>52.927476277026919</v>
      </c>
      <c r="AK322" s="7">
        <v>-5.127476277026922</v>
      </c>
      <c r="AL322" s="7">
        <v>-5.2015291367962311</v>
      </c>
      <c r="AM322" s="7">
        <v>1.4236748045002854E-2</v>
      </c>
      <c r="AN322" s="7">
        <v>-1.0339020197721662</v>
      </c>
      <c r="AO322" s="7">
        <v>7.719104970242244E-4</v>
      </c>
      <c r="AP322" s="7">
        <v>-1.138201718964605</v>
      </c>
      <c r="AQ322" s="7">
        <v>-0.86525185457185527</v>
      </c>
      <c r="AR322" s="7">
        <v>1.0168097264346787</v>
      </c>
      <c r="AS322" s="7">
        <v>-5.2015291367962311</v>
      </c>
    </row>
    <row r="323" spans="34:45" x14ac:dyDescent="0.25">
      <c r="AH323" t="str">
        <v>Brazil</v>
      </c>
      <c r="AI323">
        <v>75</v>
      </c>
      <c r="AJ323" s="7">
        <v>74.813908904856049</v>
      </c>
      <c r="AK323" s="7">
        <v>0.18609109514395072</v>
      </c>
      <c r="AL323" s="7">
        <v>0.18742399300342064</v>
      </c>
      <c r="AM323" s="7">
        <v>7.1116714467052058E-3</v>
      </c>
      <c r="AN323" s="7">
        <v>3.7388446890991515E-2</v>
      </c>
      <c r="AO323" s="7">
        <v>5.0062914956549358E-7</v>
      </c>
      <c r="AP323" s="7">
        <v>-1.138201718964605</v>
      </c>
      <c r="AQ323" s="7">
        <v>-0.86380146031466254</v>
      </c>
      <c r="AR323" s="7">
        <v>0.19336092389878445</v>
      </c>
      <c r="AS323" s="7">
        <v>0.18742399300342064</v>
      </c>
    </row>
    <row r="324" spans="34:45" x14ac:dyDescent="0.25">
      <c r="AH324" t="str">
        <v>Brazil</v>
      </c>
      <c r="AI324">
        <v>74.8</v>
      </c>
      <c r="AJ324" s="7">
        <v>74.069392093200122</v>
      </c>
      <c r="AK324" s="7">
        <v>0.7306079067998752</v>
      </c>
      <c r="AL324" s="7">
        <v>0.7359760232647039</v>
      </c>
      <c r="AM324" s="7">
        <v>7.2938741142902757E-3</v>
      </c>
      <c r="AN324" s="7">
        <v>0.14680337939233723</v>
      </c>
      <c r="AO324" s="7">
        <v>7.9173468654562853E-6</v>
      </c>
      <c r="AP324" s="7">
        <v>-1.138201718964605</v>
      </c>
      <c r="AQ324" s="7">
        <v>-0.86262214001085669</v>
      </c>
      <c r="AR324" s="7">
        <v>0.38314929125908248</v>
      </c>
      <c r="AS324" s="7">
        <v>0.7359760232647039</v>
      </c>
    </row>
    <row r="325" spans="34:45" x14ac:dyDescent="0.25">
      <c r="AH325" t="str">
        <v>Brazil</v>
      </c>
      <c r="AI325">
        <v>74.7</v>
      </c>
      <c r="AJ325" s="7">
        <v>73.096482472421002</v>
      </c>
      <c r="AK325" s="7">
        <v>1.603517527579001</v>
      </c>
      <c r="AL325" s="7">
        <v>1.6146457251851423</v>
      </c>
      <c r="AM325" s="7">
        <v>6.8920367066064841E-3</v>
      </c>
      <c r="AN325" s="7">
        <v>0.32213470467435906</v>
      </c>
      <c r="AO325" s="7">
        <v>3.6007763921821555E-5</v>
      </c>
      <c r="AP325" s="7">
        <v>-1.138201718964605</v>
      </c>
      <c r="AQ325" s="7">
        <v>-0.85967342643613875</v>
      </c>
      <c r="AR325" s="7">
        <v>0.56756911885193251</v>
      </c>
      <c r="AS325" s="7">
        <v>1.6146457251851423</v>
      </c>
    </row>
    <row r="326" spans="34:45" x14ac:dyDescent="0.25">
      <c r="AH326" t="str">
        <v>Brazil</v>
      </c>
      <c r="AI326">
        <v>74.5</v>
      </c>
      <c r="AJ326" s="7">
        <v>72.829815713184757</v>
      </c>
      <c r="AK326" s="7">
        <v>1.6701842868152426</v>
      </c>
      <c r="AL326" s="7">
        <v>1.6817413409090229</v>
      </c>
      <c r="AM326" s="7">
        <v>6.8720758731741979E-3</v>
      </c>
      <c r="AN326" s="7">
        <v>0.3355241871953884</v>
      </c>
      <c r="AO326" s="7">
        <v>3.8949368687938472E-5</v>
      </c>
      <c r="AP326" s="7">
        <v>-1.138201718964605</v>
      </c>
      <c r="AQ326" s="7">
        <v>-0.8580320190253381</v>
      </c>
      <c r="AR326" s="7">
        <v>0.57924449690557134</v>
      </c>
      <c r="AS326" s="7">
        <v>1.6817413409090229</v>
      </c>
    </row>
    <row r="327" spans="34:45" x14ac:dyDescent="0.25">
      <c r="AH327" t="str">
        <v>Brazil</v>
      </c>
      <c r="AI327">
        <v>74.099999999999994</v>
      </c>
      <c r="AJ327" s="7">
        <v>72.603327976260658</v>
      </c>
      <c r="AK327" s="7">
        <v>1.4966720237393361</v>
      </c>
      <c r="AL327" s="7">
        <v>1.5069270844978535</v>
      </c>
      <c r="AM327" s="7">
        <v>6.805280005923316E-3</v>
      </c>
      <c r="AN327" s="7">
        <v>0.30065710807960416</v>
      </c>
      <c r="AO327" s="7">
        <v>3.0968812524553857E-5</v>
      </c>
      <c r="AP327" s="7">
        <v>-1.1228936252134998</v>
      </c>
      <c r="AQ327" s="7">
        <v>-0.85674662545531277</v>
      </c>
      <c r="AR327" s="7">
        <v>0.54832208425304574</v>
      </c>
      <c r="AS327" s="7">
        <v>1.5069270844978535</v>
      </c>
    </row>
    <row r="328" spans="34:45" x14ac:dyDescent="0.25">
      <c r="AH328" t="str">
        <v>Brazil</v>
      </c>
      <c r="AI328">
        <v>73.8</v>
      </c>
      <c r="AJ328" s="7">
        <v>72.176099504459046</v>
      </c>
      <c r="AK328" s="7">
        <v>1.6239004955409513</v>
      </c>
      <c r="AL328" s="7">
        <v>1.6350174818051508</v>
      </c>
      <c r="AM328" s="7">
        <v>6.7993072783085196E-3</v>
      </c>
      <c r="AN328" s="7">
        <v>0.32621426138556259</v>
      </c>
      <c r="AO328" s="7">
        <v>3.6425334288473345E-5</v>
      </c>
      <c r="AP328" s="7">
        <v>-1.1228936252134998</v>
      </c>
      <c r="AQ328" s="7">
        <v>-0.8562196823588315</v>
      </c>
      <c r="AR328" s="7">
        <v>0.57115169734980442</v>
      </c>
      <c r="AS328" s="7">
        <v>1.6350174818051508</v>
      </c>
    </row>
    <row r="329" spans="34:45" x14ac:dyDescent="0.25">
      <c r="AH329" t="str">
        <v>Brazil</v>
      </c>
      <c r="AI329">
        <v>73.599999999999994</v>
      </c>
      <c r="AJ329" s="7">
        <v>72.027796760182696</v>
      </c>
      <c r="AK329" s="7">
        <v>1.5722032398172985</v>
      </c>
      <c r="AL329" s="7">
        <v>1.582950365866479</v>
      </c>
      <c r="AM329" s="7">
        <v>6.7893007139852857E-3</v>
      </c>
      <c r="AN329" s="7">
        <v>0.31582756235804083</v>
      </c>
      <c r="AO329" s="7">
        <v>3.4092097098080469E-5</v>
      </c>
      <c r="AP329" s="7">
        <v>-1.1228936252134998</v>
      </c>
      <c r="AQ329" s="7">
        <v>-0.85612682676285645</v>
      </c>
      <c r="AR329" s="7">
        <v>0.56198537557310224</v>
      </c>
      <c r="AS329" s="7">
        <v>1.582950365866479</v>
      </c>
    </row>
    <row r="330" spans="34:45" x14ac:dyDescent="0.25">
      <c r="AH330" t="str">
        <v>Brazil</v>
      </c>
      <c r="AI330">
        <v>73.400000000000006</v>
      </c>
      <c r="AJ330" s="7">
        <v>71.133556479321783</v>
      </c>
      <c r="AK330" s="7">
        <v>2.266443520678223</v>
      </c>
      <c r="AL330" s="7">
        <v>2.2817087914111798</v>
      </c>
      <c r="AM330" s="7">
        <v>6.690280017510767E-3</v>
      </c>
      <c r="AN330" s="7">
        <v>0.45526534666199092</v>
      </c>
      <c r="AO330" s="7">
        <v>6.9800543342243393E-5</v>
      </c>
      <c r="AP330" s="7">
        <v>-1.1228936252134998</v>
      </c>
      <c r="AQ330" s="7">
        <v>-0.85323005490828607</v>
      </c>
      <c r="AR330" s="7">
        <v>0.67473353752573384</v>
      </c>
      <c r="AS330" s="7">
        <v>2.2817087914111798</v>
      </c>
    </row>
    <row r="331" spans="34:45" x14ac:dyDescent="0.25">
      <c r="AH331" t="str">
        <v>Brazil</v>
      </c>
      <c r="AI331">
        <v>73.3</v>
      </c>
      <c r="AJ331" s="7">
        <v>70.840015265394442</v>
      </c>
      <c r="AK331" s="7">
        <v>2.4599847346055554</v>
      </c>
      <c r="AL331" s="7">
        <v>2.4767107648970708</v>
      </c>
      <c r="AM331" s="7">
        <v>6.7533240169085299E-3</v>
      </c>
      <c r="AN331" s="7">
        <v>0.49415806534137263</v>
      </c>
      <c r="AO331" s="7">
        <v>8.3016084788606643E-5</v>
      </c>
      <c r="AP331" s="7">
        <v>-1.1228936252134998</v>
      </c>
      <c r="AQ331" s="7">
        <v>-0.85264675580323035</v>
      </c>
      <c r="AR331" s="7">
        <v>0.70296377242456287</v>
      </c>
      <c r="AS331" s="7">
        <v>2.4767107648970708</v>
      </c>
    </row>
    <row r="332" spans="34:45" x14ac:dyDescent="0.25">
      <c r="AH332" t="str">
        <v>Brazil</v>
      </c>
      <c r="AI332">
        <v>73</v>
      </c>
      <c r="AJ332" s="7">
        <v>70.928259228878687</v>
      </c>
      <c r="AK332" s="7">
        <v>2.0717407711213127</v>
      </c>
      <c r="AL332" s="7">
        <v>2.0862753334351076</v>
      </c>
      <c r="AM332" s="7">
        <v>6.9667517421410589E-3</v>
      </c>
      <c r="AN332" s="7">
        <v>0.41621291696067569</v>
      </c>
      <c r="AO332" s="7">
        <v>6.0766980661836181E-5</v>
      </c>
      <c r="AP332" s="7">
        <v>-1.1134582162318329</v>
      </c>
      <c r="AQ332" s="7">
        <v>-0.85247852218850317</v>
      </c>
      <c r="AR332" s="7">
        <v>0.64514565561636983</v>
      </c>
      <c r="AS332" s="7">
        <v>2.0862753334351076</v>
      </c>
    </row>
    <row r="333" spans="34:45" x14ac:dyDescent="0.25">
      <c r="AH333" t="str">
        <v>Brazil</v>
      </c>
      <c r="AI333">
        <v>72.7</v>
      </c>
      <c r="AJ333" s="7">
        <v>70.554095487108455</v>
      </c>
      <c r="AK333" s="7">
        <v>2.1459045128915477</v>
      </c>
      <c r="AL333" s="7">
        <v>2.1611629785435706</v>
      </c>
      <c r="AM333" s="7">
        <v>7.0603030884351624E-3</v>
      </c>
      <c r="AN333" s="7">
        <v>0.43113272818291726</v>
      </c>
      <c r="AO333" s="7">
        <v>6.6083412301201912E-5</v>
      </c>
      <c r="AP333" s="7">
        <v>-1.1134582162318329</v>
      </c>
      <c r="AQ333" s="7">
        <v>-0.85025637521791164</v>
      </c>
      <c r="AR333" s="7">
        <v>0.65660698152160801</v>
      </c>
      <c r="AS333" s="7">
        <v>2.1611629785435706</v>
      </c>
    </row>
    <row r="334" spans="34:45" x14ac:dyDescent="0.25">
      <c r="AH334" t="str">
        <v>Brazil</v>
      </c>
      <c r="AI334">
        <v>72</v>
      </c>
      <c r="AJ334" s="7">
        <v>76.026976654543063</v>
      </c>
      <c r="AK334" s="7">
        <v>-4.0269766545430628</v>
      </c>
      <c r="AL334" s="7">
        <v>-4.0581953714135448</v>
      </c>
      <c r="AM334" s="7">
        <v>7.6927584833374222E-3</v>
      </c>
      <c r="AN334" s="7">
        <v>-0.80931589052909669</v>
      </c>
      <c r="AO334" s="7">
        <v>2.5388794288126661E-4</v>
      </c>
      <c r="AP334" s="7">
        <v>-1.1097116811366043</v>
      </c>
      <c r="AQ334" s="7">
        <v>-0.84940449279020425</v>
      </c>
      <c r="AR334" s="7">
        <v>0.89961985890102314</v>
      </c>
      <c r="AS334" s="7">
        <v>-4.0581953714135448</v>
      </c>
    </row>
    <row r="335" spans="34:45" x14ac:dyDescent="0.25">
      <c r="AH335" t="str">
        <v>Brazil</v>
      </c>
      <c r="AI335">
        <v>71.8</v>
      </c>
      <c r="AJ335" s="7">
        <v>71.470194936736789</v>
      </c>
      <c r="AK335" s="7">
        <v>0.32980506326320835</v>
      </c>
      <c r="AL335" s="7">
        <v>0.33234819359940809</v>
      </c>
      <c r="AM335" s="7">
        <v>7.6520058937496627E-3</v>
      </c>
      <c r="AN335" s="7">
        <v>6.6280741263107651E-2</v>
      </c>
      <c r="AO335" s="7">
        <v>1.6937761668430359E-6</v>
      </c>
      <c r="AP335" s="7">
        <v>-1.1097116811366043</v>
      </c>
      <c r="AQ335" s="7">
        <v>-0.84808231606220685</v>
      </c>
      <c r="AR335" s="7">
        <v>0.25745046370730751</v>
      </c>
      <c r="AS335" s="7">
        <v>0.33234819359940809</v>
      </c>
    </row>
    <row r="336" spans="34:45" x14ac:dyDescent="0.25">
      <c r="AH336" t="str">
        <v>Brazil</v>
      </c>
      <c r="AI336">
        <v>71.400000000000006</v>
      </c>
      <c r="AJ336" s="7">
        <v>71.619931008522244</v>
      </c>
      <c r="AK336" s="7">
        <v>-0.2199310085222379</v>
      </c>
      <c r="AL336" s="7">
        <v>-0.22160710126957334</v>
      </c>
      <c r="AM336" s="7">
        <v>7.5633530592350232E-3</v>
      </c>
      <c r="AN336" s="7">
        <v>-4.419743903829812E-2</v>
      </c>
      <c r="AO336" s="7">
        <v>7.4434760675888214E-7</v>
      </c>
      <c r="AP336" s="7">
        <v>-1.1097116811366043</v>
      </c>
      <c r="AQ336" s="7">
        <v>-0.84458566597171914</v>
      </c>
      <c r="AR336" s="7">
        <v>0.21023186970176078</v>
      </c>
      <c r="AS336" s="7">
        <v>-0.22160710126957334</v>
      </c>
    </row>
    <row r="337" spans="34:45" x14ac:dyDescent="0.25">
      <c r="AH337" t="str">
        <v>Brazil</v>
      </c>
      <c r="AI337">
        <v>71</v>
      </c>
      <c r="AJ337" s="7">
        <v>71.263833088317782</v>
      </c>
      <c r="AK337" s="7">
        <v>-0.26383308831778152</v>
      </c>
      <c r="AL337" s="7">
        <v>-0.26582940310044068</v>
      </c>
      <c r="AM337" s="7">
        <v>7.509759113836079E-3</v>
      </c>
      <c r="AN337" s="7">
        <v>-5.3018590121713123E-2</v>
      </c>
      <c r="AO337" s="7">
        <v>1.0634721357484945E-6</v>
      </c>
      <c r="AP337" s="7">
        <v>-1.1097116811366043</v>
      </c>
      <c r="AQ337" s="7">
        <v>-0.84415762789142457</v>
      </c>
      <c r="AR337" s="7">
        <v>0.23025766028888839</v>
      </c>
      <c r="AS337" s="7">
        <v>-0.26582940310044068</v>
      </c>
    </row>
    <row r="338" spans="34:45" x14ac:dyDescent="0.25">
      <c r="AH338" t="str">
        <v>Brazil</v>
      </c>
      <c r="AI338">
        <v>75</v>
      </c>
      <c r="AJ338" s="7">
        <v>71.248180386680446</v>
      </c>
      <c r="AK338" s="7">
        <v>3.7518196133195545</v>
      </c>
      <c r="AL338" s="7">
        <v>3.7807259203505157</v>
      </c>
      <c r="AM338" s="7">
        <v>7.6457028729237913E-3</v>
      </c>
      <c r="AN338" s="7">
        <v>0.75399871930326567</v>
      </c>
      <c r="AO338" s="7">
        <v>2.1900895985561497E-4</v>
      </c>
      <c r="AP338" s="7">
        <v>-1.1022649677513723</v>
      </c>
      <c r="AQ338" s="7">
        <v>-0.84069616875412567</v>
      </c>
      <c r="AR338" s="7">
        <v>0.86833099639668843</v>
      </c>
      <c r="AS338" s="7">
        <v>3.7807259203505157</v>
      </c>
    </row>
    <row r="339" spans="34:45" x14ac:dyDescent="0.25">
      <c r="AH339" t="str">
        <v>Brunei Darussalam</v>
      </c>
      <c r="AI339">
        <v>77.7</v>
      </c>
      <c r="AJ339" s="7">
        <v>76.18141938364154</v>
      </c>
      <c r="AK339" s="7">
        <v>1.518580616358463</v>
      </c>
      <c r="AL339" s="7">
        <v>1.5294564298869928</v>
      </c>
      <c r="AM339" s="7">
        <v>7.1109011777036697E-3</v>
      </c>
      <c r="AN339" s="7">
        <v>0.30510513497140573</v>
      </c>
      <c r="AO339" s="7">
        <v>3.3334422752728565E-5</v>
      </c>
      <c r="AP339" s="7">
        <v>-1.1022649677513723</v>
      </c>
      <c r="AQ339" s="7">
        <v>-0.84019239594630868</v>
      </c>
      <c r="AR339" s="7">
        <v>0.55236322738883126</v>
      </c>
      <c r="AS339" s="7">
        <v>1.5294564298869928</v>
      </c>
    </row>
    <row r="340" spans="34:45" x14ac:dyDescent="0.25">
      <c r="AH340" t="str">
        <v>Brunei Darussalam</v>
      </c>
      <c r="AI340">
        <v>77.599999999999994</v>
      </c>
      <c r="AJ340" s="7">
        <v>78.339149987088106</v>
      </c>
      <c r="AK340" s="7">
        <v>-0.73914998708811197</v>
      </c>
      <c r="AL340" s="7">
        <v>-0.7447933403938688</v>
      </c>
      <c r="AM340" s="7">
        <v>7.5770727256671347E-3</v>
      </c>
      <c r="AN340" s="7">
        <v>-0.14854095620675276</v>
      </c>
      <c r="AO340" s="7">
        <v>8.4230058371531168E-6</v>
      </c>
      <c r="AP340" s="7">
        <v>-1.1022649677513723</v>
      </c>
      <c r="AQ340" s="7">
        <v>-0.83928343489964308</v>
      </c>
      <c r="AR340" s="7">
        <v>0.38541011430261241</v>
      </c>
      <c r="AS340" s="7">
        <v>-0.7447933403938688</v>
      </c>
    </row>
    <row r="341" spans="34:45" x14ac:dyDescent="0.25">
      <c r="AH341" t="str">
        <v>Brunei Darussalam</v>
      </c>
      <c r="AI341">
        <v>77.099999999999994</v>
      </c>
      <c r="AJ341" s="7">
        <v>77.930323569470701</v>
      </c>
      <c r="AK341" s="7">
        <v>-0.83032356947070696</v>
      </c>
      <c r="AL341" s="7">
        <v>-0.83929234497870864</v>
      </c>
      <c r="AM341" s="7">
        <v>1.0686116180684579E-2</v>
      </c>
      <c r="AN341" s="7">
        <v>-0.16712535780541821</v>
      </c>
      <c r="AO341" s="7">
        <v>1.5084832498003158E-5</v>
      </c>
      <c r="AP341" s="7">
        <v>-1.0967197958786536</v>
      </c>
      <c r="AQ341" s="7">
        <v>-0.83877744354781314</v>
      </c>
      <c r="AR341" s="7">
        <v>0.40880968408957513</v>
      </c>
      <c r="AS341" s="7">
        <v>-0.83929234497870864</v>
      </c>
    </row>
    <row r="342" spans="34:45" x14ac:dyDescent="0.25">
      <c r="AH342" t="str">
        <v>Brunei Darussalam</v>
      </c>
      <c r="AI342">
        <v>78.3</v>
      </c>
      <c r="AJ342" s="7">
        <v>77.361780173696246</v>
      </c>
      <c r="AK342" s="7">
        <v>0.93821982630375089</v>
      </c>
      <c r="AL342" s="7">
        <v>0.94855643807346923</v>
      </c>
      <c r="AM342" s="7">
        <v>1.0897202691188438E-2</v>
      </c>
      <c r="AN342" s="7">
        <v>0.18886258392278601</v>
      </c>
      <c r="AO342" s="7">
        <v>1.9648774007281362E-5</v>
      </c>
      <c r="AP342" s="7">
        <v>-1.0967197958786536</v>
      </c>
      <c r="AQ342" s="7">
        <v>-0.83656545534797355</v>
      </c>
      <c r="AR342" s="7">
        <v>0.43458323014445233</v>
      </c>
      <c r="AS342" s="7">
        <v>0.94855643807346923</v>
      </c>
    </row>
    <row r="343" spans="34:45" x14ac:dyDescent="0.25">
      <c r="AH343" t="str">
        <v>Brunei Darussalam</v>
      </c>
      <c r="AI343">
        <v>77.400000000000006</v>
      </c>
      <c r="AJ343" s="7">
        <v>74.60929434147107</v>
      </c>
      <c r="AK343" s="7">
        <v>2.7907056585289354</v>
      </c>
      <c r="AL343" s="7">
        <v>2.8102135575828378</v>
      </c>
      <c r="AM343" s="7">
        <v>6.941785260861727E-3</v>
      </c>
      <c r="AN343" s="7">
        <v>0.56064598313973557</v>
      </c>
      <c r="AO343" s="7">
        <v>1.0986108928835637E-4</v>
      </c>
      <c r="AP343" s="7">
        <v>-1.0967197958786536</v>
      </c>
      <c r="AQ343" s="7">
        <v>-0.83136789520927423</v>
      </c>
      <c r="AR343" s="7">
        <v>0.74876296859535962</v>
      </c>
      <c r="AS343" s="7">
        <v>2.8102135575828378</v>
      </c>
    </row>
    <row r="344" spans="34:45" x14ac:dyDescent="0.25">
      <c r="AH344" t="str">
        <v>Brunei Darussalam</v>
      </c>
      <c r="AI344">
        <v>76.900000000000006</v>
      </c>
      <c r="AJ344" s="7">
        <v>76.531044325796287</v>
      </c>
      <c r="AK344" s="7">
        <v>0.36895567420371833</v>
      </c>
      <c r="AL344" s="7">
        <v>0.3723444146640022</v>
      </c>
      <c r="AM344" s="7">
        <v>9.1010911586838425E-3</v>
      </c>
      <c r="AN344" s="7">
        <v>7.4203015513226112E-2</v>
      </c>
      <c r="AO344" s="7">
        <v>2.528583083527095E-6</v>
      </c>
      <c r="AP344" s="7">
        <v>-1.0912081434775116</v>
      </c>
      <c r="AQ344" s="7">
        <v>-0.83008463904841467</v>
      </c>
      <c r="AR344" s="7">
        <v>0.27240230452994724</v>
      </c>
      <c r="AS344" s="7">
        <v>0.3723444146640022</v>
      </c>
    </row>
    <row r="345" spans="34:45" x14ac:dyDescent="0.25">
      <c r="AH345" t="str">
        <v>Brunei Darussalam</v>
      </c>
      <c r="AI345">
        <v>76.8</v>
      </c>
      <c r="AJ345" s="7">
        <v>75.783874373995431</v>
      </c>
      <c r="AK345" s="7">
        <v>1.0161256260045661</v>
      </c>
      <c r="AL345" s="7">
        <v>1.0244694605340117</v>
      </c>
      <c r="AM345" s="7">
        <v>8.1445419808767617E-3</v>
      </c>
      <c r="AN345" s="7">
        <v>0.20426090250189263</v>
      </c>
      <c r="AO345" s="7">
        <v>1.713005573199143E-5</v>
      </c>
      <c r="AP345" s="7">
        <v>-1.0912081434775116</v>
      </c>
      <c r="AQ345" s="7">
        <v>-0.82909297610270416</v>
      </c>
      <c r="AR345" s="7">
        <v>0.45195232326197043</v>
      </c>
      <c r="AS345" s="7">
        <v>1.0244694605340117</v>
      </c>
    </row>
    <row r="346" spans="34:45" x14ac:dyDescent="0.25">
      <c r="AH346" t="str">
        <v>Brunei Darussalam</v>
      </c>
      <c r="AI346">
        <v>77.2</v>
      </c>
      <c r="AJ346" s="7">
        <v>76.448624064430945</v>
      </c>
      <c r="AK346" s="7">
        <v>0.75137593556905813</v>
      </c>
      <c r="AL346" s="7">
        <v>0.75824860514852954</v>
      </c>
      <c r="AM346" s="7">
        <v>9.0638736857619456E-3</v>
      </c>
      <c r="AN346" s="7">
        <v>0.15111114175340015</v>
      </c>
      <c r="AO346" s="7">
        <v>1.0443141468366781E-5</v>
      </c>
      <c r="AP346" s="7">
        <v>-1.0912081434775116</v>
      </c>
      <c r="AQ346" s="7">
        <v>-0.82724405936641565</v>
      </c>
      <c r="AR346" s="7">
        <v>0.38873016573633717</v>
      </c>
      <c r="AS346" s="7">
        <v>0.75824860514852954</v>
      </c>
    </row>
    <row r="347" spans="34:45" x14ac:dyDescent="0.25">
      <c r="AH347" t="str">
        <v>Brunei Darussalam</v>
      </c>
      <c r="AI347">
        <v>76</v>
      </c>
      <c r="AJ347" s="7">
        <v>78.502701130852714</v>
      </c>
      <c r="AK347" s="7">
        <v>-2.5027011308527136</v>
      </c>
      <c r="AL347" s="7">
        <v>-2.5253214463457883</v>
      </c>
      <c r="AM347" s="7">
        <v>8.9574004631397929E-3</v>
      </c>
      <c r="AN347" s="7">
        <v>-0.5032976058832016</v>
      </c>
      <c r="AO347" s="7">
        <v>1.1447467030759912E-4</v>
      </c>
      <c r="AP347" s="7">
        <v>-1.0912081434775116</v>
      </c>
      <c r="AQ347" s="7">
        <v>-0.82684141475005668</v>
      </c>
      <c r="AR347" s="7">
        <v>0.70943470868234348</v>
      </c>
      <c r="AS347" s="7">
        <v>-2.5253214463457883</v>
      </c>
    </row>
    <row r="348" spans="34:45" x14ac:dyDescent="0.25">
      <c r="AH348" t="str">
        <v>Brunei Darussalam</v>
      </c>
      <c r="AI348">
        <v>76.3</v>
      </c>
      <c r="AJ348" s="7">
        <v>73.806281383454689</v>
      </c>
      <c r="AK348" s="7">
        <v>2.4937186165453085</v>
      </c>
      <c r="AL348" s="7">
        <v>2.5118594382380599</v>
      </c>
      <c r="AM348" s="7">
        <v>7.222068805520428E-3</v>
      </c>
      <c r="AN348" s="7">
        <v>0.50105272257764766</v>
      </c>
      <c r="AO348" s="7">
        <v>9.131589164977939E-5</v>
      </c>
      <c r="AP348" s="7">
        <v>-1.0912081434775116</v>
      </c>
      <c r="AQ348" s="7">
        <v>-0.82225166016804796</v>
      </c>
      <c r="AR348" s="7">
        <v>0.70785077705519805</v>
      </c>
      <c r="AS348" s="7">
        <v>2.5118594382380599</v>
      </c>
    </row>
    <row r="349" spans="34:45" x14ac:dyDescent="0.25">
      <c r="AH349" t="str">
        <v>Brunei Darussalam</v>
      </c>
      <c r="AI349">
        <v>76.2</v>
      </c>
      <c r="AJ349" s="7">
        <v>73.382703184893671</v>
      </c>
      <c r="AK349" s="7">
        <v>2.8172968151063316</v>
      </c>
      <c r="AL349" s="7">
        <v>2.8375563671535646</v>
      </c>
      <c r="AM349" s="7">
        <v>7.1397884044700453E-3</v>
      </c>
      <c r="AN349" s="7">
        <v>0.56604451570027936</v>
      </c>
      <c r="AO349" s="7">
        <v>1.1520422654309181E-4</v>
      </c>
      <c r="AP349" s="7">
        <v>-1.0912081434775116</v>
      </c>
      <c r="AQ349" s="7">
        <v>-0.82193461187011541</v>
      </c>
      <c r="AR349" s="7">
        <v>0.75235929960377268</v>
      </c>
      <c r="AS349" s="7">
        <v>2.8375563671535646</v>
      </c>
    </row>
    <row r="350" spans="34:45" x14ac:dyDescent="0.25">
      <c r="AH350" t="str">
        <v>Brunei Darussalam</v>
      </c>
      <c r="AI350">
        <v>76.400000000000006</v>
      </c>
      <c r="AJ350" s="7">
        <v>74.337802123288782</v>
      </c>
      <c r="AK350" s="7">
        <v>2.0621978767112239</v>
      </c>
      <c r="AL350" s="7">
        <v>2.0780898014806843</v>
      </c>
      <c r="AM350" s="7">
        <v>7.6473715227017465E-3</v>
      </c>
      <c r="AN350" s="7">
        <v>0.41443779966233452</v>
      </c>
      <c r="AO350" s="7">
        <v>6.6181238169546702E-5</v>
      </c>
      <c r="AP350" s="7">
        <v>-1.0912081434775116</v>
      </c>
      <c r="AQ350" s="7">
        <v>-0.8218930106932113</v>
      </c>
      <c r="AR350" s="7">
        <v>0.6437684363669397</v>
      </c>
      <c r="AS350" s="7">
        <v>2.0780898014806843</v>
      </c>
    </row>
    <row r="351" spans="34:45" x14ac:dyDescent="0.25">
      <c r="AH351" t="str">
        <v>Brunei Darussalam</v>
      </c>
      <c r="AI351">
        <v>76</v>
      </c>
      <c r="AJ351" s="7">
        <v>73.232825403191015</v>
      </c>
      <c r="AK351" s="7">
        <v>2.7671745968089851</v>
      </c>
      <c r="AL351" s="7">
        <v>2.7881887886267491</v>
      </c>
      <c r="AM351" s="7">
        <v>7.5368611707652012E-3</v>
      </c>
      <c r="AN351" s="7">
        <v>0.55608528807876212</v>
      </c>
      <c r="AO351" s="7">
        <v>1.174164498926148E-4</v>
      </c>
      <c r="AP351" s="7">
        <v>-1.0784748090248502</v>
      </c>
      <c r="AQ351" s="7">
        <v>-0.8211810085478809</v>
      </c>
      <c r="AR351" s="7">
        <v>0.74571126321034076</v>
      </c>
      <c r="AS351" s="7">
        <v>2.7881887886267491</v>
      </c>
    </row>
    <row r="352" spans="34:45" x14ac:dyDescent="0.25">
      <c r="AH352" t="str">
        <v>Brunei Darussalam</v>
      </c>
      <c r="AI352">
        <v>74.8</v>
      </c>
      <c r="AJ352" s="7">
        <v>73.218452061824507</v>
      </c>
      <c r="AK352" s="7">
        <v>1.5815479381754898</v>
      </c>
      <c r="AL352" s="7">
        <v>1.5934129779839747</v>
      </c>
      <c r="AM352" s="7">
        <v>7.4463054916854869E-3</v>
      </c>
      <c r="AN352" s="7">
        <v>0.31780987777760028</v>
      </c>
      <c r="AO352" s="7">
        <v>3.7887122856801757E-5</v>
      </c>
      <c r="AP352" s="7">
        <v>-1.0784748090248502</v>
      </c>
      <c r="AQ352" s="7">
        <v>-0.82074485297634892</v>
      </c>
      <c r="AR352" s="7">
        <v>0.56374628848232811</v>
      </c>
      <c r="AS352" s="7">
        <v>1.5934129779839747</v>
      </c>
    </row>
    <row r="353" spans="34:45" x14ac:dyDescent="0.25">
      <c r="AH353" t="str">
        <v>Brunei Darussalam</v>
      </c>
      <c r="AI353">
        <v>74.7</v>
      </c>
      <c r="AJ353" s="7">
        <v>75.925266785409377</v>
      </c>
      <c r="AK353" s="7">
        <v>-1.2252667854093744</v>
      </c>
      <c r="AL353" s="7">
        <v>-1.2349609217777406</v>
      </c>
      <c r="AM353" s="7">
        <v>7.8497515163569176E-3</v>
      </c>
      <c r="AN353" s="7">
        <v>-0.24626572655570655</v>
      </c>
      <c r="AO353" s="7">
        <v>2.3991445569078806E-5</v>
      </c>
      <c r="AP353" s="7">
        <v>-1.0784748090248502</v>
      </c>
      <c r="AQ353" s="7">
        <v>-0.81791550497395327</v>
      </c>
      <c r="AR353" s="7">
        <v>0.4962516766276025</v>
      </c>
      <c r="AS353" s="7">
        <v>-1.2349609217777406</v>
      </c>
    </row>
    <row r="354" spans="34:45" x14ac:dyDescent="0.25">
      <c r="AH354" t="str">
        <v>Brunei Darussalam</v>
      </c>
      <c r="AI354">
        <v>74.400000000000006</v>
      </c>
      <c r="AJ354" s="7">
        <v>75.445831222783781</v>
      </c>
      <c r="AK354" s="7">
        <v>-1.0458312227837752</v>
      </c>
      <c r="AL354" s="7">
        <v>-1.054141110455858</v>
      </c>
      <c r="AM354" s="7">
        <v>7.8830885065181173E-3</v>
      </c>
      <c r="AN354" s="7">
        <v>-0.21020459877466566</v>
      </c>
      <c r="AO354" s="7">
        <v>1.7554480454776531E-5</v>
      </c>
      <c r="AP354" s="7">
        <v>-1.0784748090248502</v>
      </c>
      <c r="AQ354" s="7">
        <v>-0.81523970785491084</v>
      </c>
      <c r="AR354" s="7">
        <v>0.45848075071333766</v>
      </c>
      <c r="AS354" s="7">
        <v>-1.054141110455858</v>
      </c>
    </row>
    <row r="355" spans="34:45" x14ac:dyDescent="0.25">
      <c r="AH355" t="str">
        <v>Bulgaria</v>
      </c>
      <c r="AI355">
        <v>74.5</v>
      </c>
      <c r="AJ355" s="7">
        <v>76.101953127737985</v>
      </c>
      <c r="AK355" s="7">
        <v>-1.6019531277379855</v>
      </c>
      <c r="AL355" s="7">
        <v>-1.6165265831453459</v>
      </c>
      <c r="AM355" s="7">
        <v>9.0152896706493235E-3</v>
      </c>
      <c r="AN355" s="7">
        <v>-0.32216500516135704</v>
      </c>
      <c r="AO355" s="7">
        <v>4.7210593895222392E-5</v>
      </c>
      <c r="AP355" s="7">
        <v>-1.0784748090248502</v>
      </c>
      <c r="AQ355" s="7">
        <v>-0.81497457821192798</v>
      </c>
      <c r="AR355" s="7">
        <v>0.5675958114374674</v>
      </c>
      <c r="AS355" s="7">
        <v>-1.6165265831453459</v>
      </c>
    </row>
    <row r="356" spans="34:45" x14ac:dyDescent="0.25">
      <c r="AH356" t="str">
        <v>Bulgaria</v>
      </c>
      <c r="AI356">
        <v>74.3</v>
      </c>
      <c r="AJ356" s="7">
        <v>75.591988882691254</v>
      </c>
      <c r="AK356" s="7">
        <v>-1.2919888826912569</v>
      </c>
      <c r="AL356" s="7">
        <v>-1.3039094282680235</v>
      </c>
      <c r="AM356" s="7">
        <v>9.1421576670403445E-3</v>
      </c>
      <c r="AN356" s="7">
        <v>-0.25984546237510114</v>
      </c>
      <c r="AO356" s="7">
        <v>3.114853566469471E-5</v>
      </c>
      <c r="AP356" s="7">
        <v>-1.0784748090248502</v>
      </c>
      <c r="AQ356" s="7">
        <v>-0.81341418164509638</v>
      </c>
      <c r="AR356" s="7">
        <v>0.50975039222652996</v>
      </c>
      <c r="AS356" s="7">
        <v>-1.3039094282680235</v>
      </c>
    </row>
    <row r="357" spans="34:45" x14ac:dyDescent="0.25">
      <c r="AH357" t="str">
        <v>Bulgaria</v>
      </c>
      <c r="AI357">
        <v>74.099999999999994</v>
      </c>
      <c r="AJ357" s="7">
        <v>78.874569586576811</v>
      </c>
      <c r="AK357" s="7">
        <v>-4.774569586576817</v>
      </c>
      <c r="AL357" s="7">
        <v>-4.8196465423544614</v>
      </c>
      <c r="AM357" s="7">
        <v>9.3527513649628267E-3</v>
      </c>
      <c r="AN357" s="7">
        <v>-0.96036592991543546</v>
      </c>
      <c r="AO357" s="7">
        <v>4.3537535833887452E-4</v>
      </c>
      <c r="AP357" s="7">
        <v>-1.0784748090248502</v>
      </c>
      <c r="AQ357" s="7">
        <v>-0.81266580166098157</v>
      </c>
      <c r="AR357" s="7">
        <v>0.97998261714962853</v>
      </c>
      <c r="AS357" s="7">
        <v>-4.8196465423544614</v>
      </c>
    </row>
    <row r="358" spans="34:45" x14ac:dyDescent="0.25">
      <c r="AH358" t="str">
        <v>Bulgaria</v>
      </c>
      <c r="AI358">
        <v>73.900000000000006</v>
      </c>
      <c r="AJ358" s="7">
        <v>74.484938543922908</v>
      </c>
      <c r="AK358" s="7">
        <v>-0.58493854392290245</v>
      </c>
      <c r="AL358" s="7">
        <v>-0.59039764753745694</v>
      </c>
      <c r="AM358" s="7">
        <v>9.2464860544826909E-3</v>
      </c>
      <c r="AN358" s="7">
        <v>-0.11764933185839418</v>
      </c>
      <c r="AO358" s="7">
        <v>6.4589218860825553E-6</v>
      </c>
      <c r="AP358" s="7">
        <v>-1.0659139767830792</v>
      </c>
      <c r="AQ358" s="7">
        <v>-0.81030623737393248</v>
      </c>
      <c r="AR358" s="7">
        <v>0.34300048375825098</v>
      </c>
      <c r="AS358" s="7">
        <v>-0.59039764753745694</v>
      </c>
    </row>
    <row r="359" spans="34:45" x14ac:dyDescent="0.25">
      <c r="AH359" t="str">
        <v>Bulgaria</v>
      </c>
      <c r="AI359">
        <v>73.7</v>
      </c>
      <c r="AJ359" s="7">
        <v>74.340635968015434</v>
      </c>
      <c r="AK359" s="7">
        <v>-0.64063596801543099</v>
      </c>
      <c r="AL359" s="7">
        <v>-0.64650506451142198</v>
      </c>
      <c r="AM359" s="7">
        <v>9.0781910586058695E-3</v>
      </c>
      <c r="AN359" s="7">
        <v>-0.12884087359122254</v>
      </c>
      <c r="AO359" s="7">
        <v>7.6039150764680816E-6</v>
      </c>
      <c r="AP359" s="7">
        <v>-1.0659139767830792</v>
      </c>
      <c r="AQ359" s="7">
        <v>-0.80931589052909669</v>
      </c>
      <c r="AR359" s="7">
        <v>0.35894410928614295</v>
      </c>
      <c r="AS359" s="7">
        <v>-0.64650506451142198</v>
      </c>
    </row>
    <row r="360" spans="34:45" x14ac:dyDescent="0.25">
      <c r="AH360" t="str">
        <v>Bulgaria</v>
      </c>
      <c r="AI360">
        <v>73.400000000000006</v>
      </c>
      <c r="AJ360" s="7">
        <v>73.797360812709954</v>
      </c>
      <c r="AK360" s="7">
        <v>-0.39736081270994816</v>
      </c>
      <c r="AL360" s="7">
        <v>-0.40096883599459021</v>
      </c>
      <c r="AM360" s="7">
        <v>8.9982636074257879E-3</v>
      </c>
      <c r="AN360" s="7">
        <v>-7.9911606874652791E-2</v>
      </c>
      <c r="AO360" s="7">
        <v>2.8991723092412091E-6</v>
      </c>
      <c r="AP360" s="7">
        <v>-1.0659139767830792</v>
      </c>
      <c r="AQ360" s="7">
        <v>-0.80626849616873075</v>
      </c>
      <c r="AR360" s="7">
        <v>0.28268641084185986</v>
      </c>
      <c r="AS360" s="7">
        <v>-0.40096883599459021</v>
      </c>
    </row>
    <row r="361" spans="34:45" x14ac:dyDescent="0.25">
      <c r="AH361" t="str">
        <v>Bulgaria</v>
      </c>
      <c r="AI361">
        <v>73.2</v>
      </c>
      <c r="AJ361" s="7">
        <v>73.604756475281107</v>
      </c>
      <c r="AK361" s="7">
        <v>-0.40475647528110414</v>
      </c>
      <c r="AL361" s="7">
        <v>-0.40841776752802211</v>
      </c>
      <c r="AM361" s="7">
        <v>8.964576318699893E-3</v>
      </c>
      <c r="AN361" s="7">
        <v>-8.1397534839851321E-2</v>
      </c>
      <c r="AO361" s="7">
        <v>2.9966298380318542E-6</v>
      </c>
      <c r="AP361" s="7">
        <v>-1.0659139767830792</v>
      </c>
      <c r="AQ361" s="7">
        <v>-0.80435164371975831</v>
      </c>
      <c r="AR361" s="7">
        <v>0.28530253213010803</v>
      </c>
      <c r="AS361" s="7">
        <v>-0.40841776752802211</v>
      </c>
    </row>
    <row r="362" spans="34:45" x14ac:dyDescent="0.25">
      <c r="AH362" t="str">
        <v>Bulgaria</v>
      </c>
      <c r="AI362">
        <v>72.900000000000006</v>
      </c>
      <c r="AJ362" s="7">
        <v>73.350581571279577</v>
      </c>
      <c r="AK362" s="7">
        <v>-0.45058157127957088</v>
      </c>
      <c r="AL362" s="7">
        <v>-0.45475571801503917</v>
      </c>
      <c r="AM362" s="7">
        <v>9.178876856541892E-3</v>
      </c>
      <c r="AN362" s="7">
        <v>-9.062287435985994E-2</v>
      </c>
      <c r="AO362" s="7">
        <v>3.8039951711298657E-6</v>
      </c>
      <c r="AP362" s="7">
        <v>-1.0659139767830792</v>
      </c>
      <c r="AQ362" s="7">
        <v>-0.80366701235584181</v>
      </c>
      <c r="AR362" s="7">
        <v>0.30103633395299634</v>
      </c>
      <c r="AS362" s="7">
        <v>-0.45475571801503917</v>
      </c>
    </row>
    <row r="363" spans="34:45" x14ac:dyDescent="0.25">
      <c r="AH363" t="str">
        <v>Bulgaria</v>
      </c>
      <c r="AI363">
        <v>72.599999999999994</v>
      </c>
      <c r="AJ363" s="7">
        <v>72.33278453882626</v>
      </c>
      <c r="AK363" s="7">
        <v>0.26721546117373407</v>
      </c>
      <c r="AL363" s="7">
        <v>0.26969027871227791</v>
      </c>
      <c r="AM363" s="7">
        <v>9.1765174123466919E-3</v>
      </c>
      <c r="AN363" s="7">
        <v>5.3743441534099733E-2</v>
      </c>
      <c r="AO363" s="7">
        <v>1.3375269879238955E-6</v>
      </c>
      <c r="AP363" s="7">
        <v>-1.0570439294965719</v>
      </c>
      <c r="AQ363" s="7">
        <v>-0.80318525486535353</v>
      </c>
      <c r="AR363" s="7">
        <v>0.23182631760458028</v>
      </c>
      <c r="AS363" s="7">
        <v>0.26969027871227791</v>
      </c>
    </row>
    <row r="364" spans="34:45" x14ac:dyDescent="0.25">
      <c r="AH364" t="str">
        <v>Bulgaria</v>
      </c>
      <c r="AI364">
        <v>72.2</v>
      </c>
      <c r="AJ364" s="7">
        <v>72.242277247336659</v>
      </c>
      <c r="AK364" s="7">
        <v>-4.2277247336656387E-2</v>
      </c>
      <c r="AL364" s="7">
        <v>-4.2668582100357497E-2</v>
      </c>
      <c r="AM364" s="7">
        <v>9.1714967884492325E-3</v>
      </c>
      <c r="AN364" s="7">
        <v>-8.5029474115559944E-3</v>
      </c>
      <c r="AO364" s="7">
        <v>3.3461909274745942E-8</v>
      </c>
      <c r="AP364" s="7">
        <v>-1.0570439294965719</v>
      </c>
      <c r="AQ364" s="7">
        <v>-0.80213048556624023</v>
      </c>
      <c r="AR364" s="7">
        <v>9.2211427770943849E-2</v>
      </c>
      <c r="AS364" s="7">
        <v>-4.2668582100357497E-2</v>
      </c>
    </row>
    <row r="365" spans="34:45" x14ac:dyDescent="0.25">
      <c r="AH365" t="str">
        <v>Bulgaria</v>
      </c>
      <c r="AI365">
        <v>72.099999999999994</v>
      </c>
      <c r="AJ365" s="7">
        <v>76.573850567307829</v>
      </c>
      <c r="AK365" s="7">
        <v>-4.473850567307835</v>
      </c>
      <c r="AL365" s="7">
        <v>-4.5169085706089023</v>
      </c>
      <c r="AM365" s="7">
        <v>9.5326267131555214E-3</v>
      </c>
      <c r="AN365" s="7">
        <v>-0.89996044754288151</v>
      </c>
      <c r="AO365" s="7">
        <v>3.8975281725287463E-4</v>
      </c>
      <c r="AP365" s="7">
        <v>-1.0570439294965719</v>
      </c>
      <c r="AQ365" s="7">
        <v>-0.79918698984537462</v>
      </c>
      <c r="AR365" s="7">
        <v>0.94866245184621989</v>
      </c>
      <c r="AS365" s="7">
        <v>-4.5169085706089023</v>
      </c>
    </row>
    <row r="366" spans="34:45" x14ac:dyDescent="0.25">
      <c r="AH366" t="str">
        <v>Bulgaria</v>
      </c>
      <c r="AI366">
        <v>72.2</v>
      </c>
      <c r="AJ366" s="7">
        <v>72.033363913295759</v>
      </c>
      <c r="AK366" s="7">
        <v>0.16663608670424424</v>
      </c>
      <c r="AL366" s="7">
        <v>0.16818237660527932</v>
      </c>
      <c r="AM366" s="7">
        <v>9.1941256405491216E-3</v>
      </c>
      <c r="AN366" s="7">
        <v>3.3514813556496277E-2</v>
      </c>
      <c r="AO366" s="7">
        <v>5.2115328697606554E-7</v>
      </c>
      <c r="AP366" s="7">
        <v>-1.0570439294965719</v>
      </c>
      <c r="AQ366" s="7">
        <v>-0.79899540128447055</v>
      </c>
      <c r="AR366" s="7">
        <v>0.18307051525708962</v>
      </c>
      <c r="AS366" s="7">
        <v>0.16818237660527932</v>
      </c>
    </row>
    <row r="367" spans="34:45" x14ac:dyDescent="0.25">
      <c r="AH367" t="str">
        <v>Bulgaria</v>
      </c>
      <c r="AI367">
        <v>72</v>
      </c>
      <c r="AJ367" s="7">
        <v>70.86638853072958</v>
      </c>
      <c r="AK367" s="7">
        <v>1.13361146927042</v>
      </c>
      <c r="AL367" s="7">
        <v>1.1443026312017885</v>
      </c>
      <c r="AM367" s="7">
        <v>9.3429497056563855E-3</v>
      </c>
      <c r="AN367" s="7">
        <v>0.22801562053529184</v>
      </c>
      <c r="AO367" s="7">
        <v>2.4516579634167172E-5</v>
      </c>
      <c r="AP367" s="7">
        <v>-1.0570439294965719</v>
      </c>
      <c r="AQ367" s="7">
        <v>-0.7977573865468186</v>
      </c>
      <c r="AR367" s="7">
        <v>0.47750981197802822</v>
      </c>
      <c r="AS367" s="7">
        <v>1.1443026312017885</v>
      </c>
    </row>
    <row r="368" spans="34:45" x14ac:dyDescent="0.25">
      <c r="AH368" t="str">
        <v>Bulgaria</v>
      </c>
      <c r="AI368">
        <v>71.8</v>
      </c>
      <c r="AJ368" s="7">
        <v>71.219598600102614</v>
      </c>
      <c r="AK368" s="7">
        <v>0.58040139989738293</v>
      </c>
      <c r="AL368" s="7">
        <v>0.58584814386521245</v>
      </c>
      <c r="AM368" s="7">
        <v>9.2971942044467824E-3</v>
      </c>
      <c r="AN368" s="7">
        <v>0.11673975858701906</v>
      </c>
      <c r="AO368" s="7">
        <v>6.3946399405365066E-6</v>
      </c>
      <c r="AP368" s="7">
        <v>-1.0570439294965719</v>
      </c>
      <c r="AQ368" s="7">
        <v>-0.79749551440198885</v>
      </c>
      <c r="AR368" s="7">
        <v>0.34167200439459339</v>
      </c>
      <c r="AS368" s="7">
        <v>0.58584814386521245</v>
      </c>
    </row>
    <row r="369" spans="34:45" x14ac:dyDescent="0.25">
      <c r="AH369" t="str">
        <v>Bulgaria</v>
      </c>
      <c r="AI369">
        <v>71.599999999999994</v>
      </c>
      <c r="AJ369" s="7">
        <v>75.986986072340642</v>
      </c>
      <c r="AK369" s="7">
        <v>-4.3869860723406475</v>
      </c>
      <c r="AL369" s="7">
        <v>-4.4295337476436689</v>
      </c>
      <c r="AM369" s="7">
        <v>9.6054523403631235E-3</v>
      </c>
      <c r="AN369" s="7">
        <v>-0.88251921766001362</v>
      </c>
      <c r="AO369" s="7">
        <v>3.7768342661759685E-4</v>
      </c>
      <c r="AP369" s="7">
        <v>-1.0570439294965719</v>
      </c>
      <c r="AQ369" s="7">
        <v>-0.79417761725817848</v>
      </c>
      <c r="AR369" s="7">
        <v>0.93942493987546105</v>
      </c>
      <c r="AS369" s="7">
        <v>-4.4295337476436689</v>
      </c>
    </row>
    <row r="370" spans="34:45" x14ac:dyDescent="0.25">
      <c r="AH370" t="str">
        <v>Bulgaria</v>
      </c>
      <c r="AI370">
        <v>71.099999999999994</v>
      </c>
      <c r="AJ370" s="7">
        <v>71.518890654934808</v>
      </c>
      <c r="AK370" s="7">
        <v>-0.41889065493481326</v>
      </c>
      <c r="AL370" s="7">
        <v>-0.42282729443822259</v>
      </c>
      <c r="AM370" s="7">
        <v>9.3102776362619828E-3</v>
      </c>
      <c r="AN370" s="7">
        <v>-8.4254650045766308E-2</v>
      </c>
      <c r="AO370" s="7">
        <v>3.3356673724869524E-6</v>
      </c>
      <c r="AP370" s="7">
        <v>-1.0447637958758</v>
      </c>
      <c r="AQ370" s="7">
        <v>-0.79192297546394386</v>
      </c>
      <c r="AR370" s="7">
        <v>0.29026651554350236</v>
      </c>
      <c r="AS370" s="7">
        <v>-0.42282729443822259</v>
      </c>
    </row>
    <row r="371" spans="34:45" x14ac:dyDescent="0.25">
      <c r="AH371" t="str">
        <v>Burkina Faso</v>
      </c>
      <c r="AI371">
        <v>59.9</v>
      </c>
      <c r="AJ371" s="7">
        <v>67.60687317516971</v>
      </c>
      <c r="AK371" s="7">
        <v>-7.7068731751697115</v>
      </c>
      <c r="AL371" s="7">
        <v>-7.7776444138198544</v>
      </c>
      <c r="AM371" s="7">
        <v>9.0993152791083807E-3</v>
      </c>
      <c r="AN371" s="7">
        <v>-1.5499767514285192</v>
      </c>
      <c r="AO371" s="7">
        <v>1.1030595450784379E-3</v>
      </c>
      <c r="AP371" s="7">
        <v>-1.0447637958758</v>
      </c>
      <c r="AQ371" s="7">
        <v>-0.78635915505656773</v>
      </c>
      <c r="AR371" s="7">
        <v>1.2449806229128706</v>
      </c>
      <c r="AS371" s="7">
        <v>-7.7776444138198544</v>
      </c>
    </row>
    <row r="372" spans="34:45" x14ac:dyDescent="0.25">
      <c r="AH372" t="str">
        <v>Burkina Faso</v>
      </c>
      <c r="AI372">
        <v>59.3</v>
      </c>
      <c r="AJ372" s="7">
        <v>59.532983944540462</v>
      </c>
      <c r="AK372" s="7">
        <v>-0.23298394454046445</v>
      </c>
      <c r="AL372" s="7">
        <v>-0.23478211440563904</v>
      </c>
      <c r="AM372" s="7">
        <v>7.6588877722936072E-3</v>
      </c>
      <c r="AN372" s="7">
        <v>-4.682281690871537E-2</v>
      </c>
      <c r="AO372" s="7">
        <v>8.4603786618280407E-7</v>
      </c>
      <c r="AP372" s="7">
        <v>-1.0412840112097015</v>
      </c>
      <c r="AQ372" s="7">
        <v>-0.78583359726685753</v>
      </c>
      <c r="AR372" s="7">
        <v>0.21638580570064056</v>
      </c>
      <c r="AS372" s="7">
        <v>-0.23478211440563904</v>
      </c>
    </row>
    <row r="373" spans="34:45" x14ac:dyDescent="0.25">
      <c r="AH373" t="str">
        <v>Burkina Faso</v>
      </c>
      <c r="AI373">
        <v>59</v>
      </c>
      <c r="AJ373" s="7">
        <v>66.909724296090104</v>
      </c>
      <c r="AK373" s="7">
        <v>-7.9097242960901042</v>
      </c>
      <c r="AL373" s="7">
        <v>-7.9819663313777376</v>
      </c>
      <c r="AM373" s="7">
        <v>9.0506564784223597E-3</v>
      </c>
      <c r="AN373" s="7">
        <v>-1.5907343337324824</v>
      </c>
      <c r="AO373" s="7">
        <v>1.1555638336529504E-3</v>
      </c>
      <c r="AP373" s="7">
        <v>-1.0412840112097015</v>
      </c>
      <c r="AQ373" s="7">
        <v>-0.7846305254569782</v>
      </c>
      <c r="AR373" s="7">
        <v>1.2612431699448297</v>
      </c>
      <c r="AS373" s="7">
        <v>-7.9819663313777376</v>
      </c>
    </row>
    <row r="374" spans="34:45" x14ac:dyDescent="0.25">
      <c r="AH374" t="str">
        <v>Burkina Faso</v>
      </c>
      <c r="AI374">
        <v>58.6</v>
      </c>
      <c r="AJ374" s="7">
        <v>58.423156298137094</v>
      </c>
      <c r="AK374" s="7">
        <v>0.17684370186290721</v>
      </c>
      <c r="AL374" s="7">
        <v>0.1782356802970636</v>
      </c>
      <c r="AM374" s="7">
        <v>7.8097630723343216E-3</v>
      </c>
      <c r="AN374" s="7">
        <v>3.5543006325357507E-2</v>
      </c>
      <c r="AO374" s="7">
        <v>4.971886793095214E-7</v>
      </c>
      <c r="AP374" s="7">
        <v>-1.0378167898779875</v>
      </c>
      <c r="AQ374" s="7">
        <v>-0.7828961503725721</v>
      </c>
      <c r="AR374" s="7">
        <v>0.18852852920806842</v>
      </c>
      <c r="AS374" s="7">
        <v>0.1782356802970636</v>
      </c>
    </row>
    <row r="375" spans="34:45" x14ac:dyDescent="0.25">
      <c r="AH375" t="str">
        <v>Burkina Faso</v>
      </c>
      <c r="AI375">
        <v>58.1</v>
      </c>
      <c r="AJ375" s="7">
        <v>57.726931162594653</v>
      </c>
      <c r="AK375" s="7">
        <v>0.37306883740534857</v>
      </c>
      <c r="AL375" s="7">
        <v>0.37603392391734669</v>
      </c>
      <c r="AM375" s="7">
        <v>7.8851569590031277E-3</v>
      </c>
      <c r="AN375" s="7">
        <v>7.4984247288756273E-2</v>
      </c>
      <c r="AO375" s="7">
        <v>2.2343873933525441E-6</v>
      </c>
      <c r="AP375" s="7">
        <v>-1.0378167898779875</v>
      </c>
      <c r="AQ375" s="7">
        <v>-0.78066287590224159</v>
      </c>
      <c r="AR375" s="7">
        <v>0.27383251685794419</v>
      </c>
      <c r="AS375" s="7">
        <v>0.37603392391734669</v>
      </c>
    </row>
    <row r="376" spans="34:45" x14ac:dyDescent="0.25">
      <c r="AH376" t="str">
        <v>Burkina Faso</v>
      </c>
      <c r="AI376">
        <v>57.5</v>
      </c>
      <c r="AJ376" s="7">
        <v>57.062237348370026</v>
      </c>
      <c r="AK376" s="7">
        <v>0.43776265162997419</v>
      </c>
      <c r="AL376" s="7">
        <v>0.44130053201522323</v>
      </c>
      <c r="AM376" s="7">
        <v>8.0169411287430714E-3</v>
      </c>
      <c r="AN376" s="7">
        <v>8.7993099309368702E-2</v>
      </c>
      <c r="AO376" s="7">
        <v>3.1287558381090565E-6</v>
      </c>
      <c r="AP376" s="7">
        <v>-1.0378167898779875</v>
      </c>
      <c r="AQ376" s="7">
        <v>-0.77784028385100978</v>
      </c>
      <c r="AR376" s="7">
        <v>0.29663630814411224</v>
      </c>
      <c r="AS376" s="7">
        <v>0.44130053201522323</v>
      </c>
    </row>
    <row r="377" spans="34:45" x14ac:dyDescent="0.25">
      <c r="AH377" t="str">
        <v>Burkina Faso</v>
      </c>
      <c r="AI377">
        <v>56.9</v>
      </c>
      <c r="AJ377" s="7">
        <v>56.475024757742666</v>
      </c>
      <c r="AK377" s="7">
        <v>0.4249752422573323</v>
      </c>
      <c r="AL377" s="7">
        <v>0.42847722294392682</v>
      </c>
      <c r="AM377" s="7">
        <v>8.1730848200833508E-3</v>
      </c>
      <c r="AN377" s="7">
        <v>8.542947185355286E-2</v>
      </c>
      <c r="AO377" s="7">
        <v>3.0070147868722989E-6</v>
      </c>
      <c r="AP377" s="7">
        <v>-1.0378167898779875</v>
      </c>
      <c r="AQ377" s="7">
        <v>-0.77773110325172923</v>
      </c>
      <c r="AR377" s="7">
        <v>0.29228320487765436</v>
      </c>
      <c r="AS377" s="7">
        <v>0.42847722294392682</v>
      </c>
    </row>
    <row r="378" spans="34:45" x14ac:dyDescent="0.25">
      <c r="AH378" t="str">
        <v>Burkina Faso</v>
      </c>
      <c r="AI378">
        <v>56.1</v>
      </c>
      <c r="AJ378" s="7">
        <v>55.439469371907599</v>
      </c>
      <c r="AK378" s="7">
        <v>0.66053062809240259</v>
      </c>
      <c r="AL378" s="7">
        <v>0.66610117588276407</v>
      </c>
      <c r="AM378" s="7">
        <v>8.3629154129309762E-3</v>
      </c>
      <c r="AN378" s="7">
        <v>0.13279404999356154</v>
      </c>
      <c r="AO378" s="7">
        <v>7.4358767258425517E-6</v>
      </c>
      <c r="AP378" s="7">
        <v>-1.0378167898779875</v>
      </c>
      <c r="AQ378" s="7">
        <v>-0.77521116331706297</v>
      </c>
      <c r="AR378" s="7">
        <v>0.3644091793486568</v>
      </c>
      <c r="AS378" s="7">
        <v>0.66610117588276407</v>
      </c>
    </row>
    <row r="379" spans="34:45" x14ac:dyDescent="0.25">
      <c r="AH379" t="str">
        <v>Burkina Faso</v>
      </c>
      <c r="AI379">
        <v>55.3</v>
      </c>
      <c r="AJ379" s="7">
        <v>54.118505350363236</v>
      </c>
      <c r="AK379" s="7">
        <v>1.1814946496367611</v>
      </c>
      <c r="AL379" s="7">
        <v>1.1918258375072261</v>
      </c>
      <c r="AM379" s="7">
        <v>8.6683704492205443E-3</v>
      </c>
      <c r="AN379" s="7">
        <v>0.23756601559354729</v>
      </c>
      <c r="AO379" s="7">
        <v>2.467499832876018E-5</v>
      </c>
      <c r="AP379" s="7">
        <v>-1.0378167898779875</v>
      </c>
      <c r="AQ379" s="7">
        <v>-0.77358162462096713</v>
      </c>
      <c r="AR379" s="7">
        <v>0.48740744310437778</v>
      </c>
      <c r="AS379" s="7">
        <v>1.1918258375072261</v>
      </c>
    </row>
    <row r="380" spans="34:45" x14ac:dyDescent="0.25">
      <c r="AH380" t="str">
        <v>Burkina Faso</v>
      </c>
      <c r="AI380">
        <v>54.3</v>
      </c>
      <c r="AJ380" s="7">
        <v>62.363095892870831</v>
      </c>
      <c r="AK380" s="7">
        <v>-8.0630958928708338</v>
      </c>
      <c r="AL380" s="7">
        <v>-8.1504258425588834</v>
      </c>
      <c r="AM380" s="7">
        <v>1.0714771396611009E-2</v>
      </c>
      <c r="AN380" s="7">
        <v>-1.6229423706250543</v>
      </c>
      <c r="AO380" s="7">
        <v>1.4263877052639294E-3</v>
      </c>
      <c r="AP380" s="7">
        <v>-1.0378167898779875</v>
      </c>
      <c r="AQ380" s="7">
        <v>-0.77323637830094172</v>
      </c>
      <c r="AR380" s="7">
        <v>1.2739475541108647</v>
      </c>
      <c r="AS380" s="7">
        <v>-8.1504258425588834</v>
      </c>
    </row>
    <row r="381" spans="34:45" x14ac:dyDescent="0.25">
      <c r="AH381" t="str">
        <v>Burkina Faso</v>
      </c>
      <c r="AI381">
        <v>53.3</v>
      </c>
      <c r="AJ381" s="7">
        <v>52.427975576644712</v>
      </c>
      <c r="AK381" s="7">
        <v>0.87202442335528474</v>
      </c>
      <c r="AL381" s="7">
        <v>0.8798293098300034</v>
      </c>
      <c r="AM381" s="7">
        <v>8.8709098316203105E-3</v>
      </c>
      <c r="AN381" s="7">
        <v>0.17535799580750086</v>
      </c>
      <c r="AO381" s="7">
        <v>1.3761288271573275E-5</v>
      </c>
      <c r="AP381" s="7">
        <v>-1.0257785669699</v>
      </c>
      <c r="AQ381" s="7">
        <v>-0.77226694087778402</v>
      </c>
      <c r="AR381" s="7">
        <v>0.41875768149074094</v>
      </c>
      <c r="AS381" s="7">
        <v>0.8798293098300034</v>
      </c>
    </row>
    <row r="382" spans="34:45" x14ac:dyDescent="0.25">
      <c r="AH382" t="str">
        <v>Burkina Faso</v>
      </c>
      <c r="AI382">
        <v>52.4</v>
      </c>
      <c r="AJ382" s="7">
        <v>51.875811536603656</v>
      </c>
      <c r="AK382" s="7">
        <v>0.52418846339634229</v>
      </c>
      <c r="AL382" s="7">
        <v>0.52897206708730227</v>
      </c>
      <c r="AM382" s="7">
        <v>9.0432066050294014E-3</v>
      </c>
      <c r="AN382" s="7">
        <v>0.10541978714913411</v>
      </c>
      <c r="AO382" s="7">
        <v>5.0708645270227358E-6</v>
      </c>
      <c r="AP382" s="7">
        <v>-1.0257785669699</v>
      </c>
      <c r="AQ382" s="7">
        <v>-0.77096504292365886</v>
      </c>
      <c r="AR382" s="7">
        <v>0.3246841344278068</v>
      </c>
      <c r="AS382" s="7">
        <v>0.52897206708730227</v>
      </c>
    </row>
    <row r="383" spans="34:45" x14ac:dyDescent="0.25">
      <c r="AH383" t="str">
        <v>Burkina Faso</v>
      </c>
      <c r="AI383">
        <v>51.6</v>
      </c>
      <c r="AJ383" s="7">
        <v>50.949873378367563</v>
      </c>
      <c r="AK383" s="7">
        <v>0.65012662163243817</v>
      </c>
      <c r="AL383" s="7">
        <v>0.65611468867796519</v>
      </c>
      <c r="AM383" s="7">
        <v>9.1265553856029677E-3</v>
      </c>
      <c r="AN383" s="7">
        <v>0.130752767964324</v>
      </c>
      <c r="AO383" s="7">
        <v>7.8733669233927745E-6</v>
      </c>
      <c r="AP383" s="7">
        <v>-1.0257785669699</v>
      </c>
      <c r="AQ383" s="7">
        <v>-0.76858697248071606</v>
      </c>
      <c r="AR383" s="7">
        <v>0.36159752206607282</v>
      </c>
      <c r="AS383" s="7">
        <v>0.65611468867796519</v>
      </c>
    </row>
    <row r="384" spans="34:45" x14ac:dyDescent="0.25">
      <c r="AH384" t="str">
        <v>Burkina Faso</v>
      </c>
      <c r="AI384">
        <v>51</v>
      </c>
      <c r="AJ384" s="7">
        <v>50.876409659170633</v>
      </c>
      <c r="AK384" s="7">
        <v>0.1235903408293666</v>
      </c>
      <c r="AL384" s="7">
        <v>0.12472976954991548</v>
      </c>
      <c r="AM384" s="7">
        <v>9.1351785917707321E-3</v>
      </c>
      <c r="AN384" s="7">
        <v>2.4856464781084414E-2</v>
      </c>
      <c r="AO384" s="7">
        <v>2.8480745865589378E-7</v>
      </c>
      <c r="AP384" s="7">
        <v>-1.0257785669699</v>
      </c>
      <c r="AQ384" s="7">
        <v>-0.76820194795611352</v>
      </c>
      <c r="AR384" s="7">
        <v>0.15765933141138336</v>
      </c>
      <c r="AS384" s="7">
        <v>0.12472976954991548</v>
      </c>
    </row>
    <row r="385" spans="34:45" x14ac:dyDescent="0.25">
      <c r="AH385" t="str">
        <v>Burkina Faso</v>
      </c>
      <c r="AI385">
        <v>56</v>
      </c>
      <c r="AJ385" s="7">
        <v>50.696233790045071</v>
      </c>
      <c r="AK385" s="7">
        <v>5.3037662099549294</v>
      </c>
      <c r="AL385" s="7">
        <v>5.3523426207353069</v>
      </c>
      <c r="AM385" s="7">
        <v>9.0757289326339995E-3</v>
      </c>
      <c r="AN385" s="7">
        <v>1.0666604077646233</v>
      </c>
      <c r="AO385" s="7">
        <v>5.2103081014668315E-4</v>
      </c>
      <c r="AP385" s="7">
        <v>-1.0257785669699</v>
      </c>
      <c r="AQ385" s="7">
        <v>-0.76355963361470325</v>
      </c>
      <c r="AR385" s="7">
        <v>1.0327925289062772</v>
      </c>
      <c r="AS385" s="7">
        <v>5.3523426207353069</v>
      </c>
    </row>
    <row r="386" spans="34:45" x14ac:dyDescent="0.25">
      <c r="AH386" t="str">
        <v>Burkina Faso</v>
      </c>
      <c r="AI386">
        <v>51</v>
      </c>
      <c r="AJ386" s="7">
        <v>50.785748301076183</v>
      </c>
      <c r="AK386" s="7">
        <v>0.21425169892381746</v>
      </c>
      <c r="AL386" s="7">
        <v>0.21617962214217515</v>
      </c>
      <c r="AM386" s="7">
        <v>8.9181542610420033E-3</v>
      </c>
      <c r="AN386" s="7">
        <v>4.3085540949422997E-2</v>
      </c>
      <c r="AO386" s="7">
        <v>8.3521553498065714E-7</v>
      </c>
      <c r="AP386" s="7">
        <v>-1.0257785669699</v>
      </c>
      <c r="AQ386" s="7">
        <v>-0.75879720993129895</v>
      </c>
      <c r="AR386" s="7">
        <v>0.20757056860119402</v>
      </c>
      <c r="AS386" s="7">
        <v>0.21617962214217515</v>
      </c>
    </row>
    <row r="387" spans="34:45" x14ac:dyDescent="0.25">
      <c r="AH387" t="str">
        <v>Burundi</v>
      </c>
      <c r="AI387">
        <v>59.6</v>
      </c>
      <c r="AJ387" s="7">
        <v>63.184898974324391</v>
      </c>
      <c r="AK387" s="7">
        <v>-3.5848989743243891</v>
      </c>
      <c r="AL387" s="7">
        <v>-3.6104054060087281</v>
      </c>
      <c r="AM387" s="7">
        <v>7.0647001696511422E-3</v>
      </c>
      <c r="AN387" s="7">
        <v>-0.7202420647986929</v>
      </c>
      <c r="AO387" s="7">
        <v>1.8454392488891956E-4</v>
      </c>
      <c r="AP387" s="7">
        <v>-1.0257785669699</v>
      </c>
      <c r="AQ387" s="7">
        <v>-0.75732441820460372</v>
      </c>
      <c r="AR387" s="7">
        <v>0.84867076348763948</v>
      </c>
      <c r="AS387" s="7">
        <v>-3.6104054060087281</v>
      </c>
    </row>
    <row r="388" spans="34:45" x14ac:dyDescent="0.25">
      <c r="AH388" t="str">
        <v>Burundi</v>
      </c>
      <c r="AI388">
        <v>59.1</v>
      </c>
      <c r="AJ388" s="7">
        <v>62.663264747979255</v>
      </c>
      <c r="AK388" s="7">
        <v>-3.5632647479792539</v>
      </c>
      <c r="AL388" s="7">
        <v>-3.5887771003695588</v>
      </c>
      <c r="AM388" s="7">
        <v>7.1089264328167978E-3</v>
      </c>
      <c r="AN388" s="7">
        <v>-0.71591147617162332</v>
      </c>
      <c r="AO388" s="7">
        <v>1.834809865357966E-4</v>
      </c>
      <c r="AP388" s="7">
        <v>-1.0257785669699</v>
      </c>
      <c r="AQ388" s="7">
        <v>-0.75382983187514097</v>
      </c>
      <c r="AR388" s="7">
        <v>0.84611552176497939</v>
      </c>
      <c r="AS388" s="7">
        <v>-3.5887771003695588</v>
      </c>
    </row>
    <row r="389" spans="34:45" x14ac:dyDescent="0.25">
      <c r="AH389" t="str">
        <v>Burundi</v>
      </c>
      <c r="AI389">
        <v>58.6</v>
      </c>
      <c r="AJ389" s="7">
        <v>70.882980088543547</v>
      </c>
      <c r="AK389" s="7">
        <v>-12.282980088543546</v>
      </c>
      <c r="AL389" s="7">
        <v>-12.376444401541198</v>
      </c>
      <c r="AM389" s="7">
        <v>7.5517903175820545E-3</v>
      </c>
      <c r="AN389" s="7">
        <v>-2.4683790833286197</v>
      </c>
      <c r="AO389" s="7">
        <v>2.3181193374242062E-3</v>
      </c>
      <c r="AP389" s="7">
        <v>-1.0257785669699</v>
      </c>
      <c r="AQ389" s="7">
        <v>-0.75235797961557316</v>
      </c>
      <c r="AR389" s="7">
        <v>1.5711075976293347</v>
      </c>
      <c r="AS389" s="7">
        <v>-12.376444401541198</v>
      </c>
    </row>
    <row r="390" spans="34:45" x14ac:dyDescent="0.25">
      <c r="AH390" t="str">
        <v>Burundi</v>
      </c>
      <c r="AI390">
        <v>58</v>
      </c>
      <c r="AJ390" s="7">
        <v>61.409170617643028</v>
      </c>
      <c r="AK390" s="7">
        <v>-3.4091706176430279</v>
      </c>
      <c r="AL390" s="7">
        <v>-3.4340466622787895</v>
      </c>
      <c r="AM390" s="7">
        <v>7.2439448505497196E-3</v>
      </c>
      <c r="AN390" s="7">
        <v>-0.68499831081440177</v>
      </c>
      <c r="AO390" s="7">
        <v>1.7119126300292104E-4</v>
      </c>
      <c r="AP390" s="7">
        <v>-1.0105158972192021</v>
      </c>
      <c r="AQ390" s="7">
        <v>-0.75115953646039557</v>
      </c>
      <c r="AR390" s="7">
        <v>0.82764624738737369</v>
      </c>
      <c r="AS390" s="7">
        <v>-3.4340466622787895</v>
      </c>
    </row>
    <row r="391" spans="34:45" x14ac:dyDescent="0.25">
      <c r="AH391" t="str">
        <v>Burundi</v>
      </c>
      <c r="AI391">
        <v>57.4</v>
      </c>
      <c r="AJ391" s="7">
        <v>60.678261807891317</v>
      </c>
      <c r="AK391" s="7">
        <v>-3.2782618078913188</v>
      </c>
      <c r="AL391" s="7">
        <v>-3.3019807826289096</v>
      </c>
      <c r="AM391" s="7">
        <v>7.1832564448503482E-3</v>
      </c>
      <c r="AN391" s="7">
        <v>-0.65867491467561323</v>
      </c>
      <c r="AO391" s="7">
        <v>1.5695116021043054E-4</v>
      </c>
      <c r="AP391" s="7">
        <v>-1.0105158972192021</v>
      </c>
      <c r="AQ391" s="7">
        <v>-0.75071470279640717</v>
      </c>
      <c r="AR391" s="7">
        <v>0.81158789707314716</v>
      </c>
      <c r="AS391" s="7">
        <v>-3.3019807826289096</v>
      </c>
    </row>
    <row r="392" spans="34:45" x14ac:dyDescent="0.25">
      <c r="AH392" t="str">
        <v>Burundi</v>
      </c>
      <c r="AI392">
        <v>56.8</v>
      </c>
      <c r="AJ392" s="7">
        <v>69.156870965460641</v>
      </c>
      <c r="AK392" s="7">
        <v>-12.356870965460644</v>
      </c>
      <c r="AL392" s="7">
        <v>-12.455162400021685</v>
      </c>
      <c r="AM392" s="7">
        <v>7.8916220763906031E-3</v>
      </c>
      <c r="AN392" s="7">
        <v>-2.4836534020039727</v>
      </c>
      <c r="AO392" s="7">
        <v>2.4533479367220422E-3</v>
      </c>
      <c r="AP392" s="7">
        <v>-1.0105158972192021</v>
      </c>
      <c r="AQ392" s="7">
        <v>-0.75043134292005875</v>
      </c>
      <c r="AR392" s="7">
        <v>1.5759611042167165</v>
      </c>
      <c r="AS392" s="7">
        <v>-12.455162400021685</v>
      </c>
    </row>
    <row r="393" spans="34:45" x14ac:dyDescent="0.25">
      <c r="AH393" t="str">
        <v>Burundi</v>
      </c>
      <c r="AI393">
        <v>56.2</v>
      </c>
      <c r="AJ393" s="7">
        <v>58.444509360757635</v>
      </c>
      <c r="AK393" s="7">
        <v>-2.2445093607576325</v>
      </c>
      <c r="AL393" s="7">
        <v>-2.2611518872020779</v>
      </c>
      <c r="AM393" s="7">
        <v>7.3601983743951964E-3</v>
      </c>
      <c r="AN393" s="7">
        <v>-0.45101149875445551</v>
      </c>
      <c r="AO393" s="7">
        <v>7.5412453094285021E-5</v>
      </c>
      <c r="AP393" s="7">
        <v>-1.0105158972192021</v>
      </c>
      <c r="AQ393" s="7">
        <v>-0.75027747754258478</v>
      </c>
      <c r="AR393" s="7">
        <v>0.67157389671908441</v>
      </c>
      <c r="AS393" s="7">
        <v>-2.2611518872020779</v>
      </c>
    </row>
    <row r="394" spans="34:45" x14ac:dyDescent="0.25">
      <c r="AH394" t="str">
        <v>Burundi</v>
      </c>
      <c r="AI394">
        <v>55.3</v>
      </c>
      <c r="AJ394" s="7">
        <v>67.059493711467653</v>
      </c>
      <c r="AK394" s="7">
        <v>-11.759493711467655</v>
      </c>
      <c r="AL394" s="7">
        <v>-11.861555930172097</v>
      </c>
      <c r="AM394" s="7">
        <v>8.6044545340655254E-3</v>
      </c>
      <c r="AN394" s="7">
        <v>-2.3644339070235691</v>
      </c>
      <c r="AO394" s="7">
        <v>2.4260555603183359E-3</v>
      </c>
      <c r="AP394" s="7">
        <v>-1.0105158972192021</v>
      </c>
      <c r="AQ394" s="7">
        <v>-0.75025082900714346</v>
      </c>
      <c r="AR394" s="7">
        <v>1.5376715862054449</v>
      </c>
      <c r="AS394" s="7">
        <v>-11.861555930172097</v>
      </c>
    </row>
    <row r="395" spans="34:45" x14ac:dyDescent="0.25">
      <c r="AH395" t="str">
        <v>Burundi</v>
      </c>
      <c r="AI395">
        <v>54.8</v>
      </c>
      <c r="AJ395" s="7">
        <v>55.3078324096575</v>
      </c>
      <c r="AK395" s="7">
        <v>-0.50783240965750309</v>
      </c>
      <c r="AL395" s="7">
        <v>-0.51183309205409167</v>
      </c>
      <c r="AM395" s="7">
        <v>7.8163808841140627E-3</v>
      </c>
      <c r="AN395" s="7">
        <v>-0.10206725234961289</v>
      </c>
      <c r="AO395" s="7">
        <v>4.1035196095722911E-6</v>
      </c>
      <c r="AP395" s="7">
        <v>-1.0105158972192021</v>
      </c>
      <c r="AQ395" s="7">
        <v>-0.74768026951843802</v>
      </c>
      <c r="AR395" s="7">
        <v>0.31947965874154316</v>
      </c>
      <c r="AS395" s="7">
        <v>-0.51183309205409167</v>
      </c>
    </row>
    <row r="396" spans="34:45" x14ac:dyDescent="0.25">
      <c r="AH396" t="str">
        <v>Burundi</v>
      </c>
      <c r="AI396">
        <v>54.1</v>
      </c>
      <c r="AJ396" s="7">
        <v>53.427053828622952</v>
      </c>
      <c r="AK396" s="7">
        <v>0.67294617137704904</v>
      </c>
      <c r="AL396" s="7">
        <v>0.67856521097971545</v>
      </c>
      <c r="AM396" s="7">
        <v>8.2807658154970803E-3</v>
      </c>
      <c r="AN396" s="7">
        <v>0.13528448556555625</v>
      </c>
      <c r="AO396" s="7">
        <v>7.6409570721290712E-6</v>
      </c>
      <c r="AP396" s="7">
        <v>-1.0105158972192021</v>
      </c>
      <c r="AQ396" s="7">
        <v>-0.74571428889852831</v>
      </c>
      <c r="AR396" s="7">
        <v>0.36781039349854738</v>
      </c>
      <c r="AS396" s="7">
        <v>0.67856521097971545</v>
      </c>
    </row>
    <row r="397" spans="34:45" x14ac:dyDescent="0.25">
      <c r="AH397" t="str">
        <v>Burundi</v>
      </c>
      <c r="AI397">
        <v>53.4</v>
      </c>
      <c r="AJ397" s="7">
        <v>52.438204933620774</v>
      </c>
      <c r="AK397" s="7">
        <v>0.96179506637922429</v>
      </c>
      <c r="AL397" s="7">
        <v>0.96993967164338568</v>
      </c>
      <c r="AM397" s="7">
        <v>8.3970225182786323E-3</v>
      </c>
      <c r="AN397" s="7">
        <v>0.19336402161046326</v>
      </c>
      <c r="AO397" s="7">
        <v>1.5831017903029155E-5</v>
      </c>
      <c r="AP397" s="7">
        <v>-1.0105158972192021</v>
      </c>
      <c r="AQ397" s="7">
        <v>-0.74549775819414599</v>
      </c>
      <c r="AR397" s="7">
        <v>0.43973176097532829</v>
      </c>
      <c r="AS397" s="7">
        <v>0.96993967164338568</v>
      </c>
    </row>
    <row r="398" spans="34:45" x14ac:dyDescent="0.25">
      <c r="AH398" t="str">
        <v>Burundi</v>
      </c>
      <c r="AI398">
        <v>52.6</v>
      </c>
      <c r="AJ398" s="7">
        <v>51.906054051545645</v>
      </c>
      <c r="AK398" s="7">
        <v>0.6939459484543562</v>
      </c>
      <c r="AL398" s="7">
        <v>0.69985181092062054</v>
      </c>
      <c r="AM398" s="7">
        <v>8.4387328490233959E-3</v>
      </c>
      <c r="AN398" s="7">
        <v>0.13951724882345631</v>
      </c>
      <c r="AO398" s="7">
        <v>8.2829205627069936E-6</v>
      </c>
      <c r="AP398" s="7">
        <v>-0.99714403544414432</v>
      </c>
      <c r="AQ398" s="7">
        <v>-0.74407826892610407</v>
      </c>
      <c r="AR398" s="7">
        <v>0.37352007820658895</v>
      </c>
      <c r="AS398" s="7">
        <v>0.69985181092062054</v>
      </c>
    </row>
    <row r="399" spans="34:45" x14ac:dyDescent="0.25">
      <c r="AH399" t="str">
        <v>Burundi</v>
      </c>
      <c r="AI399">
        <v>51.9</v>
      </c>
      <c r="AJ399" s="7">
        <v>50.42279056525377</v>
      </c>
      <c r="AK399" s="7">
        <v>1.4772094347462286</v>
      </c>
      <c r="AL399" s="7">
        <v>1.490459302381075</v>
      </c>
      <c r="AM399" s="7">
        <v>8.8897882778009012E-3</v>
      </c>
      <c r="AN399" s="7">
        <v>0.2970592864007785</v>
      </c>
      <c r="AO399" s="7">
        <v>3.957543873698059E-5</v>
      </c>
      <c r="AP399" s="7">
        <v>-0.99714403544414432</v>
      </c>
      <c r="AQ399" s="7">
        <v>-0.7428889820191511</v>
      </c>
      <c r="AR399" s="7">
        <v>0.54503145450586477</v>
      </c>
      <c r="AS399" s="7">
        <v>1.490459302381075</v>
      </c>
    </row>
    <row r="400" spans="34:45" x14ac:dyDescent="0.25">
      <c r="AH400" t="str">
        <v>Burundi</v>
      </c>
      <c r="AI400">
        <v>51.5</v>
      </c>
      <c r="AJ400" s="7">
        <v>50.421006269113384</v>
      </c>
      <c r="AK400" s="7">
        <v>1.0789937308866158</v>
      </c>
      <c r="AL400" s="7">
        <v>1.0886862613369159</v>
      </c>
      <c r="AM400" s="7">
        <v>8.9029601957112472E-3</v>
      </c>
      <c r="AN400" s="7">
        <v>0.2169815803430373</v>
      </c>
      <c r="AO400" s="7">
        <v>2.1146280707692924E-5</v>
      </c>
      <c r="AP400" s="7">
        <v>-0.99714403544414432</v>
      </c>
      <c r="AQ400" s="7">
        <v>-0.74136053846763272</v>
      </c>
      <c r="AR400" s="7">
        <v>0.46581281685140147</v>
      </c>
      <c r="AS400" s="7">
        <v>1.0886862613369159</v>
      </c>
    </row>
    <row r="401" spans="34:45" x14ac:dyDescent="0.25">
      <c r="AH401" t="str">
        <v>Burundi</v>
      </c>
      <c r="AI401">
        <v>51.3</v>
      </c>
      <c r="AJ401" s="7">
        <v>50.76654900418005</v>
      </c>
      <c r="AK401" s="7">
        <v>0.53345099581994759</v>
      </c>
      <c r="AL401" s="7">
        <v>0.53813036641108924</v>
      </c>
      <c r="AM401" s="7">
        <v>8.6956077620175699E-3</v>
      </c>
      <c r="AN401" s="7">
        <v>0.10726376852205255</v>
      </c>
      <c r="AO401" s="7">
        <v>5.0462529645556396E-6</v>
      </c>
      <c r="AP401" s="7">
        <v>-0.99714403544414432</v>
      </c>
      <c r="AQ401" s="7">
        <v>-0.74088045839440586</v>
      </c>
      <c r="AR401" s="7">
        <v>0.32751147845846951</v>
      </c>
      <c r="AS401" s="7">
        <v>0.53813036641108924</v>
      </c>
    </row>
    <row r="402" spans="34:45" x14ac:dyDescent="0.25">
      <c r="AH402" t="str">
        <v>Burundi</v>
      </c>
      <c r="AI402">
        <v>58</v>
      </c>
      <c r="AJ402" s="7">
        <v>51.093025668675089</v>
      </c>
      <c r="AK402" s="7">
        <v>6.9069743313249106</v>
      </c>
      <c r="AL402" s="7">
        <v>6.9662981520423584</v>
      </c>
      <c r="AM402" s="7">
        <v>8.5158314247653737E-3</v>
      </c>
      <c r="AN402" s="7">
        <v>1.3886953653876963</v>
      </c>
      <c r="AO402" s="7">
        <v>8.2818097233507745E-4</v>
      </c>
      <c r="AP402" s="7">
        <v>-0.99052452432648486</v>
      </c>
      <c r="AQ402" s="7">
        <v>-0.74000462061759897</v>
      </c>
      <c r="AR402" s="7">
        <v>1.1784291940493057</v>
      </c>
      <c r="AS402" s="7">
        <v>6.9662981520423584</v>
      </c>
    </row>
    <row r="403" spans="34:45" x14ac:dyDescent="0.25">
      <c r="AH403" t="str">
        <v>Cabo Verde</v>
      </c>
      <c r="AI403">
        <v>73.3</v>
      </c>
      <c r="AJ403" s="7">
        <v>73.00807380458923</v>
      </c>
      <c r="AK403" s="7">
        <v>0.29192619541076681</v>
      </c>
      <c r="AL403" s="7">
        <v>0.29391638168989481</v>
      </c>
      <c r="AM403" s="7">
        <v>6.7712669422686621E-3</v>
      </c>
      <c r="AN403" s="7">
        <v>5.8642228521576606E-2</v>
      </c>
      <c r="AO403" s="7">
        <v>1.1722266667435657E-6</v>
      </c>
      <c r="AP403" s="7">
        <v>-0.99052452432648486</v>
      </c>
      <c r="AQ403" s="7">
        <v>-0.73960747798525361</v>
      </c>
      <c r="AR403" s="7">
        <v>0.24216157523764295</v>
      </c>
      <c r="AS403" s="7">
        <v>0.29391638168989481</v>
      </c>
    </row>
    <row r="404" spans="34:45" x14ac:dyDescent="0.25">
      <c r="AH404" t="str">
        <v>Cabo Verde</v>
      </c>
      <c r="AI404">
        <v>73</v>
      </c>
      <c r="AJ404" s="7">
        <v>72.696725006038776</v>
      </c>
      <c r="AK404" s="7">
        <v>0.30327499396122448</v>
      </c>
      <c r="AL404" s="7">
        <v>0.30534510019748407</v>
      </c>
      <c r="AM404" s="7">
        <v>6.7795626486907359E-3</v>
      </c>
      <c r="AN404" s="7">
        <v>6.0922233263511906E-2</v>
      </c>
      <c r="AO404" s="7">
        <v>1.266711360624129E-6</v>
      </c>
      <c r="AP404" s="7">
        <v>-0.99052452432648486</v>
      </c>
      <c r="AQ404" s="7">
        <v>-0.7364640351167171</v>
      </c>
      <c r="AR404" s="7">
        <v>0.24682429633954578</v>
      </c>
      <c r="AS404" s="7">
        <v>0.30534510019748407</v>
      </c>
    </row>
    <row r="405" spans="34:45" x14ac:dyDescent="0.25">
      <c r="AH405" t="str">
        <v>Cabo Verde</v>
      </c>
      <c r="AI405">
        <v>72.8</v>
      </c>
      <c r="AJ405" s="7">
        <v>76.077622001471497</v>
      </c>
      <c r="AK405" s="7">
        <v>-3.2776220014714994</v>
      </c>
      <c r="AL405" s="7">
        <v>-3.3017353763378452</v>
      </c>
      <c r="AM405" s="7">
        <v>7.3032427247672676E-3</v>
      </c>
      <c r="AN405" s="7">
        <v>-0.65858616121379199</v>
      </c>
      <c r="AO405" s="7">
        <v>1.595490921121461E-4</v>
      </c>
      <c r="AP405" s="7">
        <v>-0.98558823518006189</v>
      </c>
      <c r="AQ405" s="7">
        <v>-0.73608829422859401</v>
      </c>
      <c r="AR405" s="7">
        <v>0.81153321633423725</v>
      </c>
      <c r="AS405" s="7">
        <v>-3.3017353763378452</v>
      </c>
    </row>
    <row r="406" spans="34:45" x14ac:dyDescent="0.25">
      <c r="AH406" t="str">
        <v>Cabo Verde</v>
      </c>
      <c r="AI406">
        <v>72.7</v>
      </c>
      <c r="AJ406" s="7">
        <v>71.617047666664178</v>
      </c>
      <c r="AK406" s="7">
        <v>1.0829523333358253</v>
      </c>
      <c r="AL406" s="7">
        <v>1.0904554969788762</v>
      </c>
      <c r="AM406" s="7">
        <v>6.8807609882646269E-3</v>
      </c>
      <c r="AN406" s="7">
        <v>0.2175558069301346</v>
      </c>
      <c r="AO406" s="7">
        <v>1.6396322092650992E-5</v>
      </c>
      <c r="AP406" s="7">
        <v>-0.98558823518006189</v>
      </c>
      <c r="AQ406" s="7">
        <v>-0.73395300150617626</v>
      </c>
      <c r="AR406" s="7">
        <v>0.46642878012632816</v>
      </c>
      <c r="AS406" s="7">
        <v>1.0904554969788762</v>
      </c>
    </row>
    <row r="407" spans="34:45" x14ac:dyDescent="0.25">
      <c r="AH407" t="str">
        <v>Cabo Verde</v>
      </c>
      <c r="AI407">
        <v>72.599999999999994</v>
      </c>
      <c r="AJ407" s="7">
        <v>71.577670655027021</v>
      </c>
      <c r="AK407" s="7">
        <v>1.0223293449729738</v>
      </c>
      <c r="AL407" s="7">
        <v>1.0293128291223881</v>
      </c>
      <c r="AM407" s="7">
        <v>6.7846080917582227E-3</v>
      </c>
      <c r="AN407" s="7">
        <v>0.20536722862568954</v>
      </c>
      <c r="AO407" s="7">
        <v>1.4405011656260536E-5</v>
      </c>
      <c r="AP407" s="7">
        <v>-0.98558823518006189</v>
      </c>
      <c r="AQ407" s="7">
        <v>-0.73341869758287959</v>
      </c>
      <c r="AR407" s="7">
        <v>0.453174611629656</v>
      </c>
      <c r="AS407" s="7">
        <v>1.0293128291223881</v>
      </c>
    </row>
    <row r="408" spans="34:45" x14ac:dyDescent="0.25">
      <c r="AH408" t="str">
        <v>Cabo Verde</v>
      </c>
      <c r="AI408">
        <v>72.5</v>
      </c>
      <c r="AJ408" s="7">
        <v>71.183954727837516</v>
      </c>
      <c r="AK408" s="7">
        <v>1.3160452721624836</v>
      </c>
      <c r="AL408" s="7">
        <v>1.3248244963683813</v>
      </c>
      <c r="AM408" s="7">
        <v>6.6267073336606416E-3</v>
      </c>
      <c r="AN408" s="7">
        <v>0.26434836317526256</v>
      </c>
      <c r="AO408" s="7">
        <v>2.3308190907131684E-5</v>
      </c>
      <c r="AP408" s="7">
        <v>-0.98558823518006189</v>
      </c>
      <c r="AQ408" s="7">
        <v>-0.73277848072148455</v>
      </c>
      <c r="AR408" s="7">
        <v>0.51414819184284077</v>
      </c>
      <c r="AS408" s="7">
        <v>1.3248244963683813</v>
      </c>
    </row>
    <row r="409" spans="34:45" x14ac:dyDescent="0.25">
      <c r="AH409" t="str">
        <v>Cabo Verde</v>
      </c>
      <c r="AI409">
        <v>72.400000000000006</v>
      </c>
      <c r="AJ409" s="7">
        <v>70.841923236808739</v>
      </c>
      <c r="AK409" s="7">
        <v>1.5580767631912664</v>
      </c>
      <c r="AL409" s="7">
        <v>1.5684364973482356</v>
      </c>
      <c r="AM409" s="7">
        <v>6.6051345875236013E-3</v>
      </c>
      <c r="AN409" s="7">
        <v>0.31296079136607247</v>
      </c>
      <c r="AO409" s="7">
        <v>3.2561891684043899E-5</v>
      </c>
      <c r="AP409" s="7">
        <v>-0.98558823518006189</v>
      </c>
      <c r="AQ409" s="7">
        <v>-0.72888315789097879</v>
      </c>
      <c r="AR409" s="7">
        <v>0.55942898688401232</v>
      </c>
      <c r="AS409" s="7">
        <v>1.5684364973482356</v>
      </c>
    </row>
    <row r="410" spans="34:45" x14ac:dyDescent="0.25">
      <c r="AH410" t="str">
        <v>Cabo Verde</v>
      </c>
      <c r="AI410">
        <v>72.400000000000006</v>
      </c>
      <c r="AJ410" s="7">
        <v>70.396652270685081</v>
      </c>
      <c r="AK410" s="7">
        <v>2.0033477293149247</v>
      </c>
      <c r="AL410" s="7">
        <v>2.0168641653615866</v>
      </c>
      <c r="AM410" s="7">
        <v>6.7017086617921435E-3</v>
      </c>
      <c r="AN410" s="7">
        <v>0.40241904864297262</v>
      </c>
      <c r="AO410" s="7">
        <v>5.463021630964125E-5</v>
      </c>
      <c r="AP410" s="7">
        <v>-0.98558823518006189</v>
      </c>
      <c r="AQ410" s="7">
        <v>-0.72563775575461253</v>
      </c>
      <c r="AR410" s="7">
        <v>0.63436507520746488</v>
      </c>
      <c r="AS410" s="7">
        <v>2.0168641653615866</v>
      </c>
    </row>
    <row r="411" spans="34:45" x14ac:dyDescent="0.25">
      <c r="AH411" t="str">
        <v>Cabo Verde</v>
      </c>
      <c r="AI411">
        <v>72.3</v>
      </c>
      <c r="AJ411" s="7">
        <v>69.426882084934974</v>
      </c>
      <c r="AK411" s="7">
        <v>2.8731179150650235</v>
      </c>
      <c r="AL411" s="7">
        <v>2.8922096261416232</v>
      </c>
      <c r="AM411" s="7">
        <v>6.6010813683893268E-3</v>
      </c>
      <c r="AN411" s="7">
        <v>0.57710341572721946</v>
      </c>
      <c r="AO411" s="7">
        <v>1.1065440241868665E-4</v>
      </c>
      <c r="AP411" s="7">
        <v>-0.97578700825316056</v>
      </c>
      <c r="AQ411" s="7">
        <v>-0.72541389394573152</v>
      </c>
      <c r="AR411" s="7">
        <v>0.75967322957125416</v>
      </c>
      <c r="AS411" s="7">
        <v>2.8922096261416232</v>
      </c>
    </row>
    <row r="412" spans="34:45" x14ac:dyDescent="0.25">
      <c r="AH412" t="str">
        <v>Cabo Verde</v>
      </c>
      <c r="AI412">
        <v>72.099999999999994</v>
      </c>
      <c r="AJ412" s="7">
        <v>69.284867871178733</v>
      </c>
      <c r="AK412" s="7">
        <v>2.8151321288212614</v>
      </c>
      <c r="AL412" s="7">
        <v>2.8340116488240152</v>
      </c>
      <c r="AM412" s="7">
        <v>6.6617651379760751E-3</v>
      </c>
      <c r="AN412" s="7">
        <v>0.56547348185126234</v>
      </c>
      <c r="AO412" s="7">
        <v>1.0722267949649935E-4</v>
      </c>
      <c r="AP412" s="7">
        <v>-0.97578700825316056</v>
      </c>
      <c r="AQ412" s="7">
        <v>-0.72379052860259918</v>
      </c>
      <c r="AR412" s="7">
        <v>0.7519797084039318</v>
      </c>
      <c r="AS412" s="7">
        <v>2.8340116488240152</v>
      </c>
    </row>
    <row r="413" spans="34:45" x14ac:dyDescent="0.25">
      <c r="AH413" t="str">
        <v>Cabo Verde</v>
      </c>
      <c r="AI413">
        <v>71.8</v>
      </c>
      <c r="AJ413" s="7">
        <v>67.843350376173419</v>
      </c>
      <c r="AK413" s="7">
        <v>3.9566496238265785</v>
      </c>
      <c r="AL413" s="7">
        <v>3.9829813143018642</v>
      </c>
      <c r="AM413" s="7">
        <v>6.6110504663267613E-3</v>
      </c>
      <c r="AN413" s="7">
        <v>0.79474895833180637</v>
      </c>
      <c r="AO413" s="7">
        <v>2.1017501490492286E-4</v>
      </c>
      <c r="AP413" s="7">
        <v>-0.97578700825316056</v>
      </c>
      <c r="AQ413" s="7">
        <v>-0.72229570029284029</v>
      </c>
      <c r="AR413" s="7">
        <v>0.89148693671405321</v>
      </c>
      <c r="AS413" s="7">
        <v>3.9829813143018642</v>
      </c>
    </row>
    <row r="414" spans="34:45" x14ac:dyDescent="0.25">
      <c r="AH414" t="str">
        <v>Cabo Verde</v>
      </c>
      <c r="AI414">
        <v>71.400000000000006</v>
      </c>
      <c r="AJ414" s="7">
        <v>71.978289534120776</v>
      </c>
      <c r="AK414" s="7">
        <v>-0.57828953412077055</v>
      </c>
      <c r="AL414" s="7">
        <v>-0.58273198361431966</v>
      </c>
      <c r="AM414" s="7">
        <v>7.6234866430282969E-3</v>
      </c>
      <c r="AN414" s="7">
        <v>-0.11621685804508074</v>
      </c>
      <c r="AO414" s="7">
        <v>5.1878263511230613E-6</v>
      </c>
      <c r="AP414" s="7">
        <v>-0.97092138225265767</v>
      </c>
      <c r="AQ414" s="7">
        <v>-0.72175638732958847</v>
      </c>
      <c r="AR414" s="7">
        <v>0.34090593723941026</v>
      </c>
      <c r="AS414" s="7">
        <v>-0.58273198361431966</v>
      </c>
    </row>
    <row r="415" spans="34:45" x14ac:dyDescent="0.25">
      <c r="AH415" t="str">
        <v>Cabo Verde</v>
      </c>
      <c r="AI415">
        <v>71.099999999999994</v>
      </c>
      <c r="AJ415" s="7">
        <v>67.564165518821568</v>
      </c>
      <c r="AK415" s="7">
        <v>3.5358344811784264</v>
      </c>
      <c r="AL415" s="7">
        <v>3.5592882311891914</v>
      </c>
      <c r="AM415" s="7">
        <v>6.5894494874692861E-3</v>
      </c>
      <c r="AN415" s="7">
        <v>0.71021457191434678</v>
      </c>
      <c r="AO415" s="7">
        <v>1.6728982501883202E-4</v>
      </c>
      <c r="AP415" s="7">
        <v>-0.97092138225265767</v>
      </c>
      <c r="AQ415" s="7">
        <v>-0.7202420647986929</v>
      </c>
      <c r="AR415" s="7">
        <v>0.84274229270539569</v>
      </c>
      <c r="AS415" s="7">
        <v>3.5592882311891914</v>
      </c>
    </row>
    <row r="416" spans="34:45" x14ac:dyDescent="0.25">
      <c r="AH416" t="str">
        <v>Cabo Verde</v>
      </c>
      <c r="AI416">
        <v>77</v>
      </c>
      <c r="AJ416" s="7">
        <v>67.829330315428379</v>
      </c>
      <c r="AK416" s="7">
        <v>9.1706696845716209</v>
      </c>
      <c r="AL416" s="7">
        <v>9.2316845240592578</v>
      </c>
      <c r="AM416" s="7">
        <v>6.6092855890625976E-3</v>
      </c>
      <c r="AN416" s="7">
        <v>1.8420568909580959</v>
      </c>
      <c r="AO416" s="7">
        <v>1.1287831152992929E-3</v>
      </c>
      <c r="AP416" s="7">
        <v>-0.97092138225265767</v>
      </c>
      <c r="AQ416" s="7">
        <v>-0.71978588285016953</v>
      </c>
      <c r="AR416" s="7">
        <v>1.3572239649218163</v>
      </c>
      <c r="AS416" s="7">
        <v>9.2316845240592578</v>
      </c>
    </row>
    <row r="417" spans="34:45" x14ac:dyDescent="0.25">
      <c r="AH417" t="str">
        <v>Cabo Verde</v>
      </c>
      <c r="AI417">
        <v>73</v>
      </c>
      <c r="AJ417" s="7">
        <v>67.41622362654374</v>
      </c>
      <c r="AK417" s="7">
        <v>5.58377637345626</v>
      </c>
      <c r="AL417" s="7">
        <v>5.6208970052407201</v>
      </c>
      <c r="AM417" s="7">
        <v>6.604040556133668E-3</v>
      </c>
      <c r="AN417" s="7">
        <v>1.1215763893443098</v>
      </c>
      <c r="AO417" s="7">
        <v>4.1813359584484807E-4</v>
      </c>
      <c r="AP417" s="7">
        <v>-0.97092138225265767</v>
      </c>
      <c r="AQ417" s="7">
        <v>-0.71944226785797838</v>
      </c>
      <c r="AR417" s="7">
        <v>1.0590450365042603</v>
      </c>
      <c r="AS417" s="7">
        <v>5.6208970052407201</v>
      </c>
    </row>
    <row r="418" spans="34:45" x14ac:dyDescent="0.25">
      <c r="AH418" t="str">
        <v>Cabo Verde</v>
      </c>
      <c r="AI418">
        <v>69.900000000000006</v>
      </c>
      <c r="AJ418" s="7">
        <v>68.095498998320735</v>
      </c>
      <c r="AK418" s="7">
        <v>1.8045010016792702</v>
      </c>
      <c r="AL418" s="7">
        <v>1.8167166148768785</v>
      </c>
      <c r="AM418" s="7">
        <v>6.7240058782840539E-3</v>
      </c>
      <c r="AN418" s="7">
        <v>0.36248012076937774</v>
      </c>
      <c r="AO418" s="7">
        <v>4.4473011327309891E-5</v>
      </c>
      <c r="AP418" s="7">
        <v>-0.97092138225265767</v>
      </c>
      <c r="AQ418" s="7">
        <v>-0.71713968165141817</v>
      </c>
      <c r="AR418" s="7">
        <v>0.60206321991081446</v>
      </c>
      <c r="AS418" s="7">
        <v>1.8167166148768785</v>
      </c>
    </row>
    <row r="419" spans="34:45" x14ac:dyDescent="0.25">
      <c r="AH419" t="str">
        <v>Cambodia</v>
      </c>
      <c r="AI419">
        <v>68.7</v>
      </c>
      <c r="AJ419" s="7">
        <v>67.340864526335281</v>
      </c>
      <c r="AK419" s="7">
        <v>1.3591354736647219</v>
      </c>
      <c r="AL419" s="7">
        <v>1.3683433065214095</v>
      </c>
      <c r="AM419" s="7">
        <v>6.7291832486802254E-3</v>
      </c>
      <c r="AN419" s="7">
        <v>0.27301778949223171</v>
      </c>
      <c r="AO419" s="7">
        <v>2.5249139156739851E-5</v>
      </c>
      <c r="AP419" s="7">
        <v>-0.97092138225265767</v>
      </c>
      <c r="AQ419" s="7">
        <v>-0.71591147617162332</v>
      </c>
      <c r="AR419" s="7">
        <v>0.52251104245961322</v>
      </c>
      <c r="AS419" s="7">
        <v>1.3683433065214095</v>
      </c>
    </row>
    <row r="420" spans="34:45" x14ac:dyDescent="0.25">
      <c r="AH420" t="str">
        <v>Cambodia</v>
      </c>
      <c r="AI420">
        <v>68.3</v>
      </c>
      <c r="AJ420" s="7">
        <v>66.876680823691373</v>
      </c>
      <c r="AK420" s="7">
        <v>1.4233191763086239</v>
      </c>
      <c r="AL420" s="7">
        <v>1.4329900375333815</v>
      </c>
      <c r="AM420" s="7">
        <v>6.7487288616493862E-3</v>
      </c>
      <c r="AN420" s="7">
        <v>0.28591357241488491</v>
      </c>
      <c r="AO420" s="7">
        <v>2.7771695760377018E-5</v>
      </c>
      <c r="AP420" s="7">
        <v>-0.97092138225265767</v>
      </c>
      <c r="AQ420" s="7">
        <v>-0.71501693982478587</v>
      </c>
      <c r="AR420" s="7">
        <v>0.53470886696863829</v>
      </c>
      <c r="AS420" s="7">
        <v>1.4329900375333815</v>
      </c>
    </row>
    <row r="421" spans="34:45" x14ac:dyDescent="0.25">
      <c r="AH421" t="str">
        <v>Cambodia</v>
      </c>
      <c r="AI421">
        <v>67.8</v>
      </c>
      <c r="AJ421" s="7">
        <v>66.461486338975988</v>
      </c>
      <c r="AK421" s="7">
        <v>1.3385136610240096</v>
      </c>
      <c r="AL421" s="7">
        <v>1.3475496680413666</v>
      </c>
      <c r="AM421" s="7">
        <v>6.7055094380977388E-3</v>
      </c>
      <c r="AN421" s="7">
        <v>0.26887215670239573</v>
      </c>
      <c r="AO421" s="7">
        <v>2.4401437829489466E-5</v>
      </c>
      <c r="AP421" s="7">
        <v>-0.9596566612825651</v>
      </c>
      <c r="AQ421" s="7">
        <v>-0.71216626668902827</v>
      </c>
      <c r="AR421" s="7">
        <v>0.51852883883386436</v>
      </c>
      <c r="AS421" s="7">
        <v>1.3475496680413666</v>
      </c>
    </row>
    <row r="422" spans="34:45" x14ac:dyDescent="0.25">
      <c r="AH422" t="str">
        <v>Cambodia</v>
      </c>
      <c r="AI422">
        <v>67.400000000000006</v>
      </c>
      <c r="AJ422" s="7">
        <v>66.0167438715023</v>
      </c>
      <c r="AK422" s="7">
        <v>1.3832561284977061</v>
      </c>
      <c r="AL422" s="7">
        <v>1.3926686896919072</v>
      </c>
      <c r="AM422" s="7">
        <v>6.7586506854572567E-3</v>
      </c>
      <c r="AN422" s="7">
        <v>0.27786717356997326</v>
      </c>
      <c r="AO422" s="7">
        <v>2.6269372631284213E-5</v>
      </c>
      <c r="AP422" s="7">
        <v>-0.9596566612825651</v>
      </c>
      <c r="AQ422" s="7">
        <v>-0.70910301757424332</v>
      </c>
      <c r="AR422" s="7">
        <v>0.5271310781674452</v>
      </c>
      <c r="AS422" s="7">
        <v>1.3926686896919072</v>
      </c>
    </row>
    <row r="423" spans="34:45" x14ac:dyDescent="0.25">
      <c r="AH423" t="str">
        <v>Cambodia</v>
      </c>
      <c r="AI423">
        <v>67</v>
      </c>
      <c r="AJ423" s="7">
        <v>71.572636176258186</v>
      </c>
      <c r="AK423" s="7">
        <v>-4.572636176258186</v>
      </c>
      <c r="AL423" s="7">
        <v>-4.6076253348454594</v>
      </c>
      <c r="AM423" s="7">
        <v>7.5937508031883386E-3</v>
      </c>
      <c r="AN423" s="7">
        <v>-0.91893319253469674</v>
      </c>
      <c r="AO423" s="7">
        <v>3.2307602649645146E-4</v>
      </c>
      <c r="AP423" s="7">
        <v>-0.9596566612825651</v>
      </c>
      <c r="AQ423" s="7">
        <v>-0.70865800904338938</v>
      </c>
      <c r="AR423" s="7">
        <v>0.95861003152204538</v>
      </c>
      <c r="AS423" s="7">
        <v>-4.6076253348454594</v>
      </c>
    </row>
    <row r="424" spans="34:45" x14ac:dyDescent="0.25">
      <c r="AH424" t="str">
        <v>Cambodia</v>
      </c>
      <c r="AI424">
        <v>66.599999999999994</v>
      </c>
      <c r="AJ424" s="7">
        <v>65.882986476606106</v>
      </c>
      <c r="AK424" s="7">
        <v>0.71701352339388791</v>
      </c>
      <c r="AL424" s="7">
        <v>0.72175754721425611</v>
      </c>
      <c r="AM424" s="7">
        <v>6.5728773307305458E-3</v>
      </c>
      <c r="AN424" s="7">
        <v>0.14401952574436838</v>
      </c>
      <c r="AO424" s="7">
        <v>6.861708611424914E-6</v>
      </c>
      <c r="AP424" s="7">
        <v>-0.9596566612825651</v>
      </c>
      <c r="AQ424" s="7">
        <v>-0.70548348169091668</v>
      </c>
      <c r="AR424" s="7">
        <v>0.37949904577530674</v>
      </c>
      <c r="AS424" s="7">
        <v>0.72175754721425611</v>
      </c>
    </row>
    <row r="425" spans="34:45" x14ac:dyDescent="0.25">
      <c r="AH425" t="str">
        <v>Cambodia</v>
      </c>
      <c r="AI425">
        <v>66.099999999999994</v>
      </c>
      <c r="AJ425" s="7">
        <v>65.745608200189338</v>
      </c>
      <c r="AK425" s="7">
        <v>0.35439179981065649</v>
      </c>
      <c r="AL425" s="7">
        <v>0.35673310024342436</v>
      </c>
      <c r="AM425" s="7">
        <v>6.5631712649323092E-3</v>
      </c>
      <c r="AN425" s="7">
        <v>7.118288280286339E-2</v>
      </c>
      <c r="AO425" s="7">
        <v>1.6737655702636077E-6</v>
      </c>
      <c r="AP425" s="7">
        <v>-0.95327402432554575</v>
      </c>
      <c r="AQ425" s="7">
        <v>-0.70473540971828807</v>
      </c>
      <c r="AR425" s="7">
        <v>0.26680120465032275</v>
      </c>
      <c r="AS425" s="7">
        <v>0.35673310024342436</v>
      </c>
    </row>
    <row r="426" spans="34:45" x14ac:dyDescent="0.25">
      <c r="AH426" t="str">
        <v>Cambodia</v>
      </c>
      <c r="AI426">
        <v>65.599999999999994</v>
      </c>
      <c r="AJ426" s="7">
        <v>65.440128489664104</v>
      </c>
      <c r="AK426" s="7">
        <v>0.15987151033588987</v>
      </c>
      <c r="AL426" s="7">
        <v>0.16093896734306656</v>
      </c>
      <c r="AM426" s="7">
        <v>6.6326820955750314E-3</v>
      </c>
      <c r="AN426" s="7">
        <v>3.2112800421378249E-2</v>
      </c>
      <c r="AO426" s="7">
        <v>3.4427515249696979E-7</v>
      </c>
      <c r="AP426" s="7">
        <v>-0.95327402432554575</v>
      </c>
      <c r="AQ426" s="7">
        <v>-0.70463645704094757</v>
      </c>
      <c r="AR426" s="7">
        <v>0.17920044760373297</v>
      </c>
      <c r="AS426" s="7">
        <v>0.16093896734306656</v>
      </c>
    </row>
    <row r="427" spans="34:45" x14ac:dyDescent="0.25">
      <c r="AH427" t="str">
        <v>Cambodia</v>
      </c>
      <c r="AI427">
        <v>65</v>
      </c>
      <c r="AJ427" s="7">
        <v>70.335105077941634</v>
      </c>
      <c r="AK427" s="7">
        <v>-5.335105077941634</v>
      </c>
      <c r="AL427" s="7">
        <v>-5.3756094137621799</v>
      </c>
      <c r="AM427" s="7">
        <v>7.5348360907417367E-3</v>
      </c>
      <c r="AN427" s="7">
        <v>-1.0721298254306559</v>
      </c>
      <c r="AO427" s="7">
        <v>4.3633826200944732E-4</v>
      </c>
      <c r="AP427" s="7">
        <v>-0.95327402432554575</v>
      </c>
      <c r="AQ427" s="7">
        <v>-0.70302781308838547</v>
      </c>
      <c r="AR427" s="7">
        <v>1.0354370214699955</v>
      </c>
      <c r="AS427" s="7">
        <v>-5.3756094137621799</v>
      </c>
    </row>
    <row r="428" spans="34:45" x14ac:dyDescent="0.25">
      <c r="AH428" t="str">
        <v>Cambodia</v>
      </c>
      <c r="AI428">
        <v>64.099999999999994</v>
      </c>
      <c r="AJ428" s="7">
        <v>63.985771366490745</v>
      </c>
      <c r="AK428" s="7">
        <v>0.11422863350924928</v>
      </c>
      <c r="AL428" s="7">
        <v>0.11498558138205776</v>
      </c>
      <c r="AM428" s="7">
        <v>6.5829807851595229E-3</v>
      </c>
      <c r="AN428" s="7">
        <v>2.2944110180520449E-2</v>
      </c>
      <c r="AO428" s="7">
        <v>1.7442287264242286E-7</v>
      </c>
      <c r="AP428" s="7">
        <v>-0.94851241747760995</v>
      </c>
      <c r="AQ428" s="7">
        <v>-0.70118865357286042</v>
      </c>
      <c r="AR428" s="7">
        <v>0.1514731335271059</v>
      </c>
      <c r="AS428" s="7">
        <v>0.11498558138205776</v>
      </c>
    </row>
    <row r="429" spans="34:45" x14ac:dyDescent="0.25">
      <c r="AH429" t="str">
        <v>Cambodia</v>
      </c>
      <c r="AI429">
        <v>62.9</v>
      </c>
      <c r="AJ429" s="7">
        <v>62.959033472696248</v>
      </c>
      <c r="AK429" s="7">
        <v>-5.9033472696249589E-2</v>
      </c>
      <c r="AL429" s="7">
        <v>-5.9426437849871235E-2</v>
      </c>
      <c r="AM429" s="7">
        <v>6.6126318157314441E-3</v>
      </c>
      <c r="AN429" s="7">
        <v>-1.1857716182995855E-2</v>
      </c>
      <c r="AO429" s="7">
        <v>4.6798056327497697E-8</v>
      </c>
      <c r="AP429" s="7">
        <v>-0.94851241747760995</v>
      </c>
      <c r="AQ429" s="7">
        <v>-0.70107523818082051</v>
      </c>
      <c r="AR429" s="7">
        <v>0.10889314112007173</v>
      </c>
      <c r="AS429" s="7">
        <v>-5.9426437849871235E-2</v>
      </c>
    </row>
    <row r="430" spans="34:45" x14ac:dyDescent="0.25">
      <c r="AH430" t="str">
        <v>Cambodia</v>
      </c>
      <c r="AI430">
        <v>61.5</v>
      </c>
      <c r="AJ430" s="7">
        <v>62.213596090969816</v>
      </c>
      <c r="AK430" s="7">
        <v>-0.71359609096981558</v>
      </c>
      <c r="AL430" s="7">
        <v>-0.71834869590373429</v>
      </c>
      <c r="AM430" s="7">
        <v>6.6160138676656984E-3</v>
      </c>
      <c r="AN430" s="7">
        <v>-0.14333621136703881</v>
      </c>
      <c r="AO430" s="7">
        <v>6.8416538696053917E-6</v>
      </c>
      <c r="AP430" s="7">
        <v>-0.94851241747760995</v>
      </c>
      <c r="AQ430" s="7">
        <v>-0.69609452501107327</v>
      </c>
      <c r="AR430" s="7">
        <v>0.37859769065201493</v>
      </c>
      <c r="AS430" s="7">
        <v>-0.71834869590373429</v>
      </c>
    </row>
    <row r="431" spans="34:45" x14ac:dyDescent="0.25">
      <c r="AH431" t="str">
        <v>Cambodia</v>
      </c>
      <c r="AI431">
        <v>63</v>
      </c>
      <c r="AJ431" s="7">
        <v>60.695599908987894</v>
      </c>
      <c r="AK431" s="7">
        <v>2.3044000910121056</v>
      </c>
      <c r="AL431" s="7">
        <v>2.3201324639162575</v>
      </c>
      <c r="AM431" s="7">
        <v>6.7808080567936576E-3</v>
      </c>
      <c r="AN431" s="7">
        <v>0.46291085875934318</v>
      </c>
      <c r="AO431" s="7">
        <v>7.314776977859732E-5</v>
      </c>
      <c r="AP431" s="7">
        <v>-0.94851241747760995</v>
      </c>
      <c r="AQ431" s="7">
        <v>-0.69383994359590706</v>
      </c>
      <c r="AR431" s="7">
        <v>0.68037552774871557</v>
      </c>
      <c r="AS431" s="7">
        <v>2.3201324639162575</v>
      </c>
    </row>
    <row r="432" spans="34:45" x14ac:dyDescent="0.25">
      <c r="AH432" t="str">
        <v>Cambodia</v>
      </c>
      <c r="AI432">
        <v>59.3</v>
      </c>
      <c r="AJ432" s="7">
        <v>59.413451471125953</v>
      </c>
      <c r="AK432" s="7">
        <v>-0.11345147112595555</v>
      </c>
      <c r="AL432" s="7">
        <v>-0.11423836746529531</v>
      </c>
      <c r="AM432" s="7">
        <v>6.8881966435559855E-3</v>
      </c>
      <c r="AN432" s="7">
        <v>-2.2791509827589439E-2</v>
      </c>
      <c r="AO432" s="7">
        <v>1.8014557119648598E-7</v>
      </c>
      <c r="AP432" s="7">
        <v>-0.94851241747760995</v>
      </c>
      <c r="AQ432" s="7">
        <v>-0.6932263788727463</v>
      </c>
      <c r="AR432" s="7">
        <v>0.15096857231751726</v>
      </c>
      <c r="AS432" s="7">
        <v>-0.11423836746529531</v>
      </c>
    </row>
    <row r="433" spans="34:45" x14ac:dyDescent="0.25">
      <c r="AH433" t="str">
        <v>Cambodia</v>
      </c>
      <c r="AI433">
        <v>58.5</v>
      </c>
      <c r="AJ433" s="7">
        <v>58.715092622171923</v>
      </c>
      <c r="AK433" s="7">
        <v>-0.21509262217192315</v>
      </c>
      <c r="AL433" s="7">
        <v>-0.21660026946641975</v>
      </c>
      <c r="AM433" s="7">
        <v>6.9605051656242275E-3</v>
      </c>
      <c r="AN433" s="7">
        <v>-4.3211992237739125E-2</v>
      </c>
      <c r="AO433" s="7">
        <v>6.5441436179266342E-7</v>
      </c>
      <c r="AP433" s="7">
        <v>-0.94851241747760995</v>
      </c>
      <c r="AQ433" s="7">
        <v>-0.69220358146320604</v>
      </c>
      <c r="AR433" s="7">
        <v>0.20787494374680929</v>
      </c>
      <c r="AS433" s="7">
        <v>-0.21660026946641975</v>
      </c>
    </row>
    <row r="434" spans="34:45" x14ac:dyDescent="0.25">
      <c r="AH434" t="str">
        <v>Cambodia</v>
      </c>
      <c r="AI434">
        <v>57.7</v>
      </c>
      <c r="AJ434" s="7">
        <v>58.464483474345307</v>
      </c>
      <c r="AK434" s="7">
        <v>-0.76448347434530461</v>
      </c>
      <c r="AL434" s="7">
        <v>-0.76986514689542196</v>
      </c>
      <c r="AM434" s="7">
        <v>6.9904093876956286E-3</v>
      </c>
      <c r="AN434" s="7">
        <v>-0.15358663184225269</v>
      </c>
      <c r="AO434" s="7">
        <v>8.3028273027261991E-6</v>
      </c>
      <c r="AP434" s="7">
        <v>-0.94851241747760995</v>
      </c>
      <c r="AQ434" s="7">
        <v>-0.68938314968440173</v>
      </c>
      <c r="AR434" s="7">
        <v>0.39190130370062903</v>
      </c>
      <c r="AS434" s="7">
        <v>-0.76986514689542196</v>
      </c>
    </row>
    <row r="435" spans="34:45" x14ac:dyDescent="0.25">
      <c r="AH435" t="str">
        <v>Cameroon</v>
      </c>
      <c r="AI435">
        <v>57.3</v>
      </c>
      <c r="AJ435" s="7">
        <v>60.752474008804541</v>
      </c>
      <c r="AK435" s="7">
        <v>-3.4524740088045434</v>
      </c>
      <c r="AL435" s="7">
        <v>-3.4790775239032588</v>
      </c>
      <c r="AM435" s="7">
        <v>7.6467152329702213E-3</v>
      </c>
      <c r="AN435" s="7">
        <v>-0.69383994359590706</v>
      </c>
      <c r="AO435" s="7">
        <v>1.8548005076303583E-4</v>
      </c>
      <c r="AP435" s="7">
        <v>-0.94851241747760995</v>
      </c>
      <c r="AQ435" s="7">
        <v>-0.68499831081440177</v>
      </c>
      <c r="AR435" s="7">
        <v>0.83297055385884267</v>
      </c>
      <c r="AS435" s="7">
        <v>-3.4790775239032588</v>
      </c>
    </row>
    <row r="436" spans="34:45" x14ac:dyDescent="0.25">
      <c r="AH436" t="str">
        <v>Cameroon</v>
      </c>
      <c r="AI436">
        <v>56.7</v>
      </c>
      <c r="AJ436" s="7">
        <v>60.226111698829001</v>
      </c>
      <c r="AK436" s="7">
        <v>-3.5261116988289984</v>
      </c>
      <c r="AL436" s="7">
        <v>-3.5534749783641773</v>
      </c>
      <c r="AM436" s="7">
        <v>7.7004283699149819E-3</v>
      </c>
      <c r="AN436" s="7">
        <v>-0.70865800904338938</v>
      </c>
      <c r="AO436" s="7">
        <v>1.9485676374403382E-4</v>
      </c>
      <c r="AP436" s="7">
        <v>-0.93591866078114649</v>
      </c>
      <c r="AQ436" s="7">
        <v>-0.6849402836571733</v>
      </c>
      <c r="AR436" s="7">
        <v>0.84181827554608801</v>
      </c>
      <c r="AS436" s="7">
        <v>-3.5534749783641773</v>
      </c>
    </row>
    <row r="437" spans="34:45" x14ac:dyDescent="0.25">
      <c r="AH437" t="str">
        <v>Cameroon</v>
      </c>
      <c r="AI437">
        <v>56.4</v>
      </c>
      <c r="AJ437" s="7">
        <v>60.143548373467056</v>
      </c>
      <c r="AK437" s="7">
        <v>-3.7435483734670569</v>
      </c>
      <c r="AL437" s="7">
        <v>-3.7726067849220404</v>
      </c>
      <c r="AM437" s="7">
        <v>7.7024755326001821E-3</v>
      </c>
      <c r="AN437" s="7">
        <v>-0.75235797961557316</v>
      </c>
      <c r="AO437" s="7">
        <v>2.1968858262331244E-4</v>
      </c>
      <c r="AP437" s="7">
        <v>-0.93591866078114649</v>
      </c>
      <c r="AQ437" s="7">
        <v>-0.68489386419513709</v>
      </c>
      <c r="AR437" s="7">
        <v>0.86738571559345679</v>
      </c>
      <c r="AS437" s="7">
        <v>-3.7726067849220404</v>
      </c>
    </row>
    <row r="438" spans="34:45" x14ac:dyDescent="0.25">
      <c r="AH438" t="str">
        <v>Cameroon</v>
      </c>
      <c r="AI438">
        <v>55.9</v>
      </c>
      <c r="AJ438" s="7">
        <v>59.769671963990945</v>
      </c>
      <c r="AK438" s="7">
        <v>-3.869671963990946</v>
      </c>
      <c r="AL438" s="7">
        <v>-3.8999650250466624</v>
      </c>
      <c r="AM438" s="7">
        <v>7.7675212113868467E-3</v>
      </c>
      <c r="AN438" s="7">
        <v>-0.77773110325172923</v>
      </c>
      <c r="AO438" s="7">
        <v>2.367543400445092E-4</v>
      </c>
      <c r="AP438" s="7">
        <v>-0.93591866078114649</v>
      </c>
      <c r="AQ438" s="7">
        <v>-0.6848582685999266</v>
      </c>
      <c r="AR438" s="7">
        <v>0.88189064132222728</v>
      </c>
      <c r="AS438" s="7">
        <v>-3.8999650250466624</v>
      </c>
    </row>
    <row r="439" spans="34:45" x14ac:dyDescent="0.25">
      <c r="AH439" t="str">
        <v>Cameroon</v>
      </c>
      <c r="AI439">
        <v>55.6</v>
      </c>
      <c r="AJ439" s="7">
        <v>59.280247962067918</v>
      </c>
      <c r="AK439" s="7">
        <v>-3.6802479620679165</v>
      </c>
      <c r="AL439" s="7">
        <v>-3.7085269042009603</v>
      </c>
      <c r="AM439" s="7">
        <v>7.6253841116832293E-3</v>
      </c>
      <c r="AN439" s="7">
        <v>-0.73960747798525361</v>
      </c>
      <c r="AO439" s="7">
        <v>2.1016416651358763E-4</v>
      </c>
      <c r="AP439" s="7">
        <v>-0.93591866078114649</v>
      </c>
      <c r="AQ439" s="7">
        <v>-0.68343322572322163</v>
      </c>
      <c r="AR439" s="7">
        <v>0.86000434765485556</v>
      </c>
      <c r="AS439" s="7">
        <v>-3.7085269042009603</v>
      </c>
    </row>
    <row r="440" spans="34:45" x14ac:dyDescent="0.25">
      <c r="AH440" t="str">
        <v>Cameroon</v>
      </c>
      <c r="AI440">
        <v>55.3</v>
      </c>
      <c r="AJ440" s="7">
        <v>69.641388627562506</v>
      </c>
      <c r="AK440" s="7">
        <v>-14.341388627562509</v>
      </c>
      <c r="AL440" s="7">
        <v>-14.452328442673437</v>
      </c>
      <c r="AM440" s="7">
        <v>7.6762589191756974E-3</v>
      </c>
      <c r="AN440" s="7">
        <v>-2.8822161661841346</v>
      </c>
      <c r="AO440" s="7">
        <v>3.2130637102260472E-3</v>
      </c>
      <c r="AP440" s="7">
        <v>-0.92967713681207009</v>
      </c>
      <c r="AQ440" s="7">
        <v>-0.68112498229369189</v>
      </c>
      <c r="AR440" s="7">
        <v>1.6977090935092898</v>
      </c>
      <c r="AS440" s="7">
        <v>-14.452328442673437</v>
      </c>
    </row>
    <row r="441" spans="34:45" x14ac:dyDescent="0.25">
      <c r="AH441" t="str">
        <v>Cameroon</v>
      </c>
      <c r="AI441">
        <v>54.8</v>
      </c>
      <c r="AJ441" s="7">
        <v>58.160847671615343</v>
      </c>
      <c r="AK441" s="7">
        <v>-3.3608476716153461</v>
      </c>
      <c r="AL441" s="7">
        <v>-3.3865275506083852</v>
      </c>
      <c r="AM441" s="7">
        <v>7.5829529242794416E-3</v>
      </c>
      <c r="AN441" s="7">
        <v>-0.67540420010461866</v>
      </c>
      <c r="AO441" s="7">
        <v>1.742776369166731E-4</v>
      </c>
      <c r="AP441" s="7">
        <v>-0.92967713681207009</v>
      </c>
      <c r="AQ441" s="7">
        <v>-0.67823756999295792</v>
      </c>
      <c r="AR441" s="7">
        <v>0.82182978779344484</v>
      </c>
      <c r="AS441" s="7">
        <v>-3.3865275506083852</v>
      </c>
    </row>
    <row r="442" spans="34:45" x14ac:dyDescent="0.25">
      <c r="AH442" t="str">
        <v>Cameroon</v>
      </c>
      <c r="AI442">
        <v>54.2</v>
      </c>
      <c r="AJ442" s="7">
        <v>57.198896920987892</v>
      </c>
      <c r="AK442" s="7">
        <v>-2.9988969209878888</v>
      </c>
      <c r="AL442" s="7">
        <v>-3.0218778709344156</v>
      </c>
      <c r="AM442" s="7">
        <v>7.6048572867772396E-3</v>
      </c>
      <c r="AN442" s="7">
        <v>-0.60267233959481492</v>
      </c>
      <c r="AO442" s="7">
        <v>1.3916786404737547E-4</v>
      </c>
      <c r="AP442" s="7">
        <v>-0.92967713681207009</v>
      </c>
      <c r="AQ442" s="7">
        <v>-0.67540420010461866</v>
      </c>
      <c r="AR442" s="7">
        <v>0.77631974056751574</v>
      </c>
      <c r="AS442" s="7">
        <v>-3.0218778709344156</v>
      </c>
    </row>
    <row r="443" spans="34:45" x14ac:dyDescent="0.25">
      <c r="AH443" t="str">
        <v>Cameroon</v>
      </c>
      <c r="AI443">
        <v>53.6</v>
      </c>
      <c r="AJ443" s="7">
        <v>55.142228751460451</v>
      </c>
      <c r="AK443" s="7">
        <v>-1.5422287514604491</v>
      </c>
      <c r="AL443" s="7">
        <v>-1.5546404479738059</v>
      </c>
      <c r="AM443" s="7">
        <v>7.9836444044236454E-3</v>
      </c>
      <c r="AN443" s="7">
        <v>-0.30999266315690283</v>
      </c>
      <c r="AO443" s="7">
        <v>3.8668309601182802E-5</v>
      </c>
      <c r="AP443" s="7">
        <v>-0.92967713681207009</v>
      </c>
      <c r="AQ443" s="7">
        <v>-0.67345887634793722</v>
      </c>
      <c r="AR443" s="7">
        <v>0.55676984756441583</v>
      </c>
      <c r="AS443" s="7">
        <v>-1.5546404479738059</v>
      </c>
    </row>
    <row r="444" spans="34:45" x14ac:dyDescent="0.25">
      <c r="AH444" t="str">
        <v>Cameroon</v>
      </c>
      <c r="AI444">
        <v>53.3</v>
      </c>
      <c r="AJ444" s="7">
        <v>55.567982278124759</v>
      </c>
      <c r="AK444" s="7">
        <v>-2.2679822781247623</v>
      </c>
      <c r="AL444" s="7">
        <v>-2.2858955632096825</v>
      </c>
      <c r="AM444" s="7">
        <v>7.8364407251255881E-3</v>
      </c>
      <c r="AN444" s="7">
        <v>-0.45583750706616555</v>
      </c>
      <c r="AO444" s="7">
        <v>8.2058901493421084E-5</v>
      </c>
      <c r="AP444" s="7">
        <v>-0.92967713681207009</v>
      </c>
      <c r="AQ444" s="7">
        <v>-0.67332522086734548</v>
      </c>
      <c r="AR444" s="7">
        <v>0.6751573942912612</v>
      </c>
      <c r="AS444" s="7">
        <v>-2.2858955632096825</v>
      </c>
    </row>
    <row r="445" spans="34:45" x14ac:dyDescent="0.25">
      <c r="AH445" t="str">
        <v>Cameroon</v>
      </c>
      <c r="AI445">
        <v>52.8</v>
      </c>
      <c r="AJ445" s="7">
        <v>68.020460351729099</v>
      </c>
      <c r="AK445" s="7">
        <v>-15.220460351729102</v>
      </c>
      <c r="AL445" s="7">
        <v>-15.348723023883899</v>
      </c>
      <c r="AM445" s="7">
        <v>8.3565695957382551E-3</v>
      </c>
      <c r="AN445" s="7">
        <v>-3.0599339679621385</v>
      </c>
      <c r="AO445" s="7">
        <v>3.945178058968009E-3</v>
      </c>
      <c r="AP445" s="7">
        <v>-0.92967713681207009</v>
      </c>
      <c r="AQ445" s="7">
        <v>-0.6732911408474539</v>
      </c>
      <c r="AR445" s="7">
        <v>1.7492666943499893</v>
      </c>
      <c r="AS445" s="7">
        <v>-15.348723023883899</v>
      </c>
    </row>
    <row r="446" spans="34:45" x14ac:dyDescent="0.25">
      <c r="AH446" t="str">
        <v>Cameroon</v>
      </c>
      <c r="AI446">
        <v>52.1</v>
      </c>
      <c r="AJ446" s="7">
        <v>54.999355054802223</v>
      </c>
      <c r="AK446" s="7">
        <v>-2.8993550548022213</v>
      </c>
      <c r="AL446" s="7">
        <v>-2.9221389128573234</v>
      </c>
      <c r="AM446" s="7">
        <v>7.7969797927311645E-3</v>
      </c>
      <c r="AN446" s="7">
        <v>-0.582724349912633</v>
      </c>
      <c r="AO446" s="7">
        <v>1.3342038834755863E-4</v>
      </c>
      <c r="AP446" s="7">
        <v>-0.92038216338832957</v>
      </c>
      <c r="AQ446" s="7">
        <v>-0.67277714598440319</v>
      </c>
      <c r="AR446" s="7">
        <v>0.76336383848898226</v>
      </c>
      <c r="AS446" s="7">
        <v>-2.9221389128573234</v>
      </c>
    </row>
    <row r="447" spans="34:45" x14ac:dyDescent="0.25">
      <c r="AH447" t="str">
        <v>Cameroon</v>
      </c>
      <c r="AI447">
        <v>51.8</v>
      </c>
      <c r="AJ447" s="7">
        <v>54.407560340361677</v>
      </c>
      <c r="AK447" s="7">
        <v>-2.6075603403616796</v>
      </c>
      <c r="AL447" s="7">
        <v>-2.6289204669640802</v>
      </c>
      <c r="AM447" s="7">
        <v>8.1250562239594589E-3</v>
      </c>
      <c r="AN447" s="7">
        <v>-0.5241649093458064</v>
      </c>
      <c r="AO447" s="7">
        <v>1.1253182094758333E-4</v>
      </c>
      <c r="AP447" s="7">
        <v>-0.92038216338832957</v>
      </c>
      <c r="AQ447" s="7">
        <v>-0.67273393714928154</v>
      </c>
      <c r="AR447" s="7">
        <v>0.72399234066791507</v>
      </c>
      <c r="AS447" s="7">
        <v>-2.6289204669640802</v>
      </c>
    </row>
    <row r="448" spans="34:45" x14ac:dyDescent="0.25">
      <c r="AH448" t="str">
        <v>Cameroon</v>
      </c>
      <c r="AI448">
        <v>51.6</v>
      </c>
      <c r="AJ448" s="7">
        <v>66.991873763854073</v>
      </c>
      <c r="AK448" s="7">
        <v>-15.391873763854072</v>
      </c>
      <c r="AL448" s="7">
        <v>-15.511137315860765</v>
      </c>
      <c r="AM448" s="7">
        <v>7.6888979562279389E-3</v>
      </c>
      <c r="AN448" s="7">
        <v>-3.0933538630372968</v>
      </c>
      <c r="AO448" s="7">
        <v>3.7071952398769255E-3</v>
      </c>
      <c r="AP448" s="7">
        <v>-0.92038216338832957</v>
      </c>
      <c r="AQ448" s="7">
        <v>-0.66998597686096761</v>
      </c>
      <c r="AR448" s="7">
        <v>1.7587932974165261</v>
      </c>
      <c r="AS448" s="7">
        <v>-15.511137315860765</v>
      </c>
    </row>
    <row r="449" spans="34:45" x14ac:dyDescent="0.25">
      <c r="AH449" t="str">
        <v>Cameroon</v>
      </c>
      <c r="AI449">
        <v>51.5</v>
      </c>
      <c r="AJ449" s="7">
        <v>65.50652695055129</v>
      </c>
      <c r="AK449" s="7">
        <v>-14.00652695055129</v>
      </c>
      <c r="AL449" s="7">
        <v>-14.123634921529113</v>
      </c>
      <c r="AM449" s="7">
        <v>8.2916311295551711E-3</v>
      </c>
      <c r="AN449" s="7">
        <v>-2.8157915950164072</v>
      </c>
      <c r="AO449" s="7">
        <v>3.3145686319228994E-3</v>
      </c>
      <c r="AP449" s="7">
        <v>-0.92038216338832957</v>
      </c>
      <c r="AQ449" s="7">
        <v>-0.66900345725698818</v>
      </c>
      <c r="AR449" s="7">
        <v>1.6780320601872918</v>
      </c>
      <c r="AS449" s="7">
        <v>-14.123634921529113</v>
      </c>
    </row>
    <row r="450" spans="34:45" x14ac:dyDescent="0.25">
      <c r="AH450" t="str">
        <v>Cameroon</v>
      </c>
      <c r="AI450">
        <v>51.4</v>
      </c>
      <c r="AJ450" s="7">
        <v>54.183812763810643</v>
      </c>
      <c r="AK450" s="7">
        <v>-2.7838127638106442</v>
      </c>
      <c r="AL450" s="7">
        <v>-2.8057396273692241</v>
      </c>
      <c r="AM450" s="7">
        <v>7.815002983416355E-3</v>
      </c>
      <c r="AN450" s="7">
        <v>-0.55950726491035774</v>
      </c>
      <c r="AO450" s="7">
        <v>1.2328719074590765E-4</v>
      </c>
      <c r="AP450" s="7">
        <v>-0.92038216338832957</v>
      </c>
      <c r="AQ450" s="7">
        <v>-0.66769388130767493</v>
      </c>
      <c r="AR450" s="7">
        <v>0.7480021824235259</v>
      </c>
      <c r="AS450" s="7">
        <v>-2.8057396273692241</v>
      </c>
    </row>
    <row r="451" spans="34:45" x14ac:dyDescent="0.25">
      <c r="AH451" t="str">
        <v>Canada</v>
      </c>
      <c r="AI451">
        <v>82.2</v>
      </c>
      <c r="AJ451" s="7">
        <v>80.846903946331011</v>
      </c>
      <c r="AK451" s="7">
        <v>1.3530960536689918</v>
      </c>
      <c r="AL451" s="7">
        <v>1.3680003018280922</v>
      </c>
      <c r="AM451" s="7">
        <v>1.0894915841161281E-2</v>
      </c>
      <c r="AN451" s="7">
        <v>0.27237638174659812</v>
      </c>
      <c r="AO451" s="7">
        <v>4.0859245501873337E-5</v>
      </c>
      <c r="AP451" s="7">
        <v>-0.92038216338832957</v>
      </c>
      <c r="AQ451" s="7">
        <v>-0.6672931934751839</v>
      </c>
      <c r="AR451" s="7">
        <v>0.52189690720160253</v>
      </c>
      <c r="AS451" s="7">
        <v>1.3680003018280922</v>
      </c>
    </row>
    <row r="452" spans="34:45" x14ac:dyDescent="0.25">
      <c r="AH452" t="str">
        <v>Canada</v>
      </c>
      <c r="AI452">
        <v>82</v>
      </c>
      <c r="AJ452" s="7">
        <v>77.552681795402492</v>
      </c>
      <c r="AK452" s="7">
        <v>4.4473182045975079</v>
      </c>
      <c r="AL452" s="7">
        <v>4.4818770299268325</v>
      </c>
      <c r="AM452" s="7">
        <v>7.7107928438387213E-3</v>
      </c>
      <c r="AN452" s="7">
        <v>0.89380155621630553</v>
      </c>
      <c r="AO452" s="7">
        <v>3.1039376244537128E-4</v>
      </c>
      <c r="AP452" s="7">
        <v>-0.92038216338832957</v>
      </c>
      <c r="AQ452" s="7">
        <v>-0.66690757758521202</v>
      </c>
      <c r="AR452" s="7">
        <v>0.94541078702133785</v>
      </c>
      <c r="AS452" s="7">
        <v>4.4818770299268325</v>
      </c>
    </row>
    <row r="453" spans="34:45" x14ac:dyDescent="0.25">
      <c r="AH453" t="str">
        <v>Canada</v>
      </c>
      <c r="AI453">
        <v>81.8</v>
      </c>
      <c r="AJ453" s="7">
        <v>80.323476168744818</v>
      </c>
      <c r="AK453" s="7">
        <v>1.4765238312551787</v>
      </c>
      <c r="AL453" s="7">
        <v>1.4952482079440979</v>
      </c>
      <c r="AM453" s="7">
        <v>1.2522587614175733E-2</v>
      </c>
      <c r="AN453" s="7">
        <v>0.29746708102510327</v>
      </c>
      <c r="AO453" s="7">
        <v>5.6106701399148398E-5</v>
      </c>
      <c r="AP453" s="7">
        <v>-0.90963753130509295</v>
      </c>
      <c r="AQ453" s="7">
        <v>-0.66590741141946463</v>
      </c>
      <c r="AR453" s="7">
        <v>0.54540542812214776</v>
      </c>
      <c r="AS453" s="7">
        <v>1.4952482079440979</v>
      </c>
    </row>
    <row r="454" spans="34:45" x14ac:dyDescent="0.25">
      <c r="AH454" t="str">
        <v>Canada</v>
      </c>
      <c r="AI454">
        <v>81.599999999999994</v>
      </c>
      <c r="AJ454" s="7">
        <v>80.089505798846105</v>
      </c>
      <c r="AK454" s="7">
        <v>1.5104942011538895</v>
      </c>
      <c r="AL454" s="7">
        <v>1.5289825471224643</v>
      </c>
      <c r="AM454" s="7">
        <v>1.2091927408438801E-2</v>
      </c>
      <c r="AN454" s="7">
        <v>0.30424456678239403</v>
      </c>
      <c r="AO454" s="7">
        <v>5.6649315165186557E-5</v>
      </c>
      <c r="AP454" s="7">
        <v>-0.90963753130509295</v>
      </c>
      <c r="AQ454" s="7">
        <v>-0.66331476378643039</v>
      </c>
      <c r="AR454" s="7">
        <v>0.5515836897356502</v>
      </c>
      <c r="AS454" s="7">
        <v>1.5289825471224643</v>
      </c>
    </row>
    <row r="455" spans="34:45" x14ac:dyDescent="0.25">
      <c r="AH455" t="str">
        <v>Canada</v>
      </c>
      <c r="AI455">
        <v>81.5</v>
      </c>
      <c r="AJ455" s="7">
        <v>77.510318698759789</v>
      </c>
      <c r="AK455" s="7">
        <v>3.9896813012402106</v>
      </c>
      <c r="AL455" s="7">
        <v>4.0199175622687839</v>
      </c>
      <c r="AM455" s="7">
        <v>7.5216122122435574E-3</v>
      </c>
      <c r="AN455" s="7">
        <v>0.80175137280635267</v>
      </c>
      <c r="AO455" s="7">
        <v>2.4357870064284701E-4</v>
      </c>
      <c r="AP455" s="7">
        <v>-0.90963753130509295</v>
      </c>
      <c r="AQ455" s="7">
        <v>-0.66159204920088022</v>
      </c>
      <c r="AR455" s="7">
        <v>0.89540570291145272</v>
      </c>
      <c r="AS455" s="7">
        <v>4.0199175622687839</v>
      </c>
    </row>
    <row r="456" spans="34:45" x14ac:dyDescent="0.25">
      <c r="AH456" t="str">
        <v>Canada</v>
      </c>
      <c r="AI456">
        <v>81.2</v>
      </c>
      <c r="AJ456" s="7">
        <v>81.924061158647348</v>
      </c>
      <c r="AK456" s="7">
        <v>-0.72406115864734488</v>
      </c>
      <c r="AL456" s="7">
        <v>-0.73267590217077738</v>
      </c>
      <c r="AM456" s="7">
        <v>1.1757918471057498E-2</v>
      </c>
      <c r="AN456" s="7">
        <v>-0.14581614600805393</v>
      </c>
      <c r="AO456" s="7">
        <v>1.2648771191491351E-5</v>
      </c>
      <c r="AP456" s="7">
        <v>-0.90963753130509295</v>
      </c>
      <c r="AQ456" s="7">
        <v>-0.66023020696329204</v>
      </c>
      <c r="AR456" s="7">
        <v>0.38185880375873743</v>
      </c>
      <c r="AS456" s="7">
        <v>-0.73267590217077738</v>
      </c>
    </row>
    <row r="457" spans="34:45" x14ac:dyDescent="0.25">
      <c r="AH457" t="str">
        <v>Canada</v>
      </c>
      <c r="AI457">
        <v>81</v>
      </c>
      <c r="AJ457" s="7">
        <v>77.482051200543822</v>
      </c>
      <c r="AK457" s="7">
        <v>3.5179487994561782</v>
      </c>
      <c r="AL457" s="7">
        <v>3.544904318409869</v>
      </c>
      <c r="AM457" s="7">
        <v>7.6040187639767123E-3</v>
      </c>
      <c r="AN457" s="7">
        <v>0.7069831320270068</v>
      </c>
      <c r="AO457" s="7">
        <v>1.91490084771759E-4</v>
      </c>
      <c r="AP457" s="7">
        <v>-0.90963753130509295</v>
      </c>
      <c r="AQ457" s="7">
        <v>-0.65983135305363305</v>
      </c>
      <c r="AR457" s="7">
        <v>0.8408228898091481</v>
      </c>
      <c r="AS457" s="7">
        <v>3.544904318409869</v>
      </c>
    </row>
    <row r="458" spans="34:45" x14ac:dyDescent="0.25">
      <c r="AH458" t="str">
        <v>Canada</v>
      </c>
      <c r="AI458">
        <v>87</v>
      </c>
      <c r="AJ458" s="7">
        <v>79.501958497113961</v>
      </c>
      <c r="AK458" s="7">
        <v>7.4980415028860392</v>
      </c>
      <c r="AL458" s="7">
        <v>7.580051030707355</v>
      </c>
      <c r="AM458" s="7">
        <v>1.0819126083596139E-2</v>
      </c>
      <c r="AN458" s="7">
        <v>1.5092876584190555</v>
      </c>
      <c r="AO458" s="7">
        <v>1.2457489143103447E-3</v>
      </c>
      <c r="AP458" s="7">
        <v>-0.90963753130509295</v>
      </c>
      <c r="AQ458" s="7">
        <v>-0.65867491467561323</v>
      </c>
      <c r="AR458" s="7">
        <v>1.2285306908738811</v>
      </c>
      <c r="AS458" s="7">
        <v>7.580051030707355</v>
      </c>
    </row>
    <row r="459" spans="34:45" x14ac:dyDescent="0.25">
      <c r="AH459" t="str">
        <v>Canada</v>
      </c>
      <c r="AI459">
        <v>85</v>
      </c>
      <c r="AJ459" s="7">
        <v>78.928096203169972</v>
      </c>
      <c r="AK459" s="7">
        <v>6.0719037968300285</v>
      </c>
      <c r="AL459" s="7">
        <v>6.1383735362235905</v>
      </c>
      <c r="AM459" s="7">
        <v>1.0828558901036693E-2</v>
      </c>
      <c r="AN459" s="7">
        <v>1.222224917738485</v>
      </c>
      <c r="AO459" s="7">
        <v>8.1765738845472732E-4</v>
      </c>
      <c r="AP459" s="7">
        <v>-0.90963753130509295</v>
      </c>
      <c r="AQ459" s="7">
        <v>-0.65858616121379199</v>
      </c>
      <c r="AR459" s="7">
        <v>1.1055428158775602</v>
      </c>
      <c r="AS459" s="7">
        <v>6.1383735362235905</v>
      </c>
    </row>
    <row r="460" spans="34:45" x14ac:dyDescent="0.25">
      <c r="AH460" t="str">
        <v>Canada</v>
      </c>
      <c r="AI460">
        <v>85</v>
      </c>
      <c r="AJ460" s="7">
        <v>76.710244030573463</v>
      </c>
      <c r="AK460" s="7">
        <v>8.2897559694265368</v>
      </c>
      <c r="AL460" s="7">
        <v>8.3542756126021853</v>
      </c>
      <c r="AM460" s="7">
        <v>7.7229488429042389E-3</v>
      </c>
      <c r="AN460" s="7">
        <v>1.6660472288992032</v>
      </c>
      <c r="AO460" s="7">
        <v>1.0801767674541167E-3</v>
      </c>
      <c r="AP460" s="7">
        <v>-0.89899690155657375</v>
      </c>
      <c r="AQ460" s="7">
        <v>-0.65771857341404882</v>
      </c>
      <c r="AR460" s="7">
        <v>1.290754519224784</v>
      </c>
      <c r="AS460" s="7">
        <v>8.3542756126021853</v>
      </c>
    </row>
    <row r="461" spans="34:45" x14ac:dyDescent="0.25">
      <c r="AH461" t="str">
        <v>Canada</v>
      </c>
      <c r="AI461">
        <v>81</v>
      </c>
      <c r="AJ461" s="7">
        <v>78.200372477472044</v>
      </c>
      <c r="AK461" s="7">
        <v>2.7996275225279561</v>
      </c>
      <c r="AL461" s="7">
        <v>2.8271439122539759</v>
      </c>
      <c r="AM461" s="7">
        <v>9.7329285597215869E-3</v>
      </c>
      <c r="AN461" s="7">
        <v>0.56323044390967336</v>
      </c>
      <c r="AO461" s="7">
        <v>1.5589545170802965E-4</v>
      </c>
      <c r="AP461" s="7">
        <v>-0.89899690155657375</v>
      </c>
      <c r="AQ461" s="7">
        <v>-0.65404945341451159</v>
      </c>
      <c r="AR461" s="7">
        <v>0.75048680462062312</v>
      </c>
      <c r="AS461" s="7">
        <v>2.8271439122539759</v>
      </c>
    </row>
    <row r="462" spans="34:45" x14ac:dyDescent="0.25">
      <c r="AH462" t="str">
        <v>Canada</v>
      </c>
      <c r="AI462">
        <v>80</v>
      </c>
      <c r="AJ462" s="7">
        <v>78.236532825882776</v>
      </c>
      <c r="AK462" s="7">
        <v>1.7634671741172241</v>
      </c>
      <c r="AL462" s="7">
        <v>1.7799348435856137</v>
      </c>
      <c r="AM462" s="7">
        <v>9.2518383623616512E-3</v>
      </c>
      <c r="AN462" s="7">
        <v>0.35468904785341543</v>
      </c>
      <c r="AO462" s="7">
        <v>5.8739510461236616E-5</v>
      </c>
      <c r="AP462" s="7">
        <v>-0.89899690155657375</v>
      </c>
      <c r="AQ462" s="7">
        <v>-0.65390283318566755</v>
      </c>
      <c r="AR462" s="7">
        <v>0.59555776197898336</v>
      </c>
      <c r="AS462" s="7">
        <v>1.7799348435856137</v>
      </c>
    </row>
    <row r="463" spans="34:45" x14ac:dyDescent="0.25">
      <c r="AH463" t="str">
        <v>Canada</v>
      </c>
      <c r="AI463">
        <v>79.7</v>
      </c>
      <c r="AJ463" s="7">
        <v>77.491599557948618</v>
      </c>
      <c r="AK463" s="7">
        <v>2.208400442051385</v>
      </c>
      <c r="AL463" s="7">
        <v>2.2288715808156985</v>
      </c>
      <c r="AM463" s="7">
        <v>9.1845303877138278E-3</v>
      </c>
      <c r="AN463" s="7">
        <v>0.44416411926550708</v>
      </c>
      <c r="AO463" s="7">
        <v>9.1436822481712359E-5</v>
      </c>
      <c r="AP463" s="7">
        <v>-0.89899690155657375</v>
      </c>
      <c r="AQ463" s="7">
        <v>-0.65317608381921088</v>
      </c>
      <c r="AR463" s="7">
        <v>0.66645638962013642</v>
      </c>
      <c r="AS463" s="7">
        <v>2.2288715808156985</v>
      </c>
    </row>
    <row r="464" spans="34:45" x14ac:dyDescent="0.25">
      <c r="AH464" t="str">
        <v>Canada</v>
      </c>
      <c r="AI464">
        <v>79.5</v>
      </c>
      <c r="AJ464" s="7">
        <v>77.64620851918977</v>
      </c>
      <c r="AK464" s="7">
        <v>1.85379148081023</v>
      </c>
      <c r="AL464" s="7">
        <v>1.8703599357988241</v>
      </c>
      <c r="AM464" s="7">
        <v>8.8584312952135411E-3</v>
      </c>
      <c r="AN464" s="7">
        <v>0.37278211898177233</v>
      </c>
      <c r="AO464" s="7">
        <v>6.2101384120251158E-5</v>
      </c>
      <c r="AP464" s="7">
        <v>-0.89899690155657375</v>
      </c>
      <c r="AQ464" s="7">
        <v>-0.65290693766117436</v>
      </c>
      <c r="AR464" s="7">
        <v>0.61055885791770503</v>
      </c>
      <c r="AS464" s="7">
        <v>1.8703599357988241</v>
      </c>
    </row>
    <row r="465" spans="34:45" x14ac:dyDescent="0.25">
      <c r="AH465" t="str">
        <v>Canada</v>
      </c>
      <c r="AI465">
        <v>79.400000000000006</v>
      </c>
      <c r="AJ465" s="7">
        <v>80.046650505286564</v>
      </c>
      <c r="AK465" s="7">
        <v>-0.64665050528655854</v>
      </c>
      <c r="AL465" s="7">
        <v>-0.65259510278003385</v>
      </c>
      <c r="AM465" s="7">
        <v>9.1091665692119364E-3</v>
      </c>
      <c r="AN465" s="7">
        <v>-0.130052514038527</v>
      </c>
      <c r="AO465" s="7">
        <v>7.7742829136432508E-6</v>
      </c>
      <c r="AP465" s="7">
        <v>-0.89899690155657375</v>
      </c>
      <c r="AQ465" s="7">
        <v>-0.65264681491139143</v>
      </c>
      <c r="AR465" s="7">
        <v>0.36062794406219689</v>
      </c>
      <c r="AS465" s="7">
        <v>-0.65259510278003385</v>
      </c>
    </row>
    <row r="466" spans="34:45" x14ac:dyDescent="0.25">
      <c r="AH466" t="str">
        <v>Canada</v>
      </c>
      <c r="AI466">
        <v>79.099999999999994</v>
      </c>
      <c r="AJ466" s="7">
        <v>78.18609706011911</v>
      </c>
      <c r="AK466" s="7">
        <v>0.91390293988088445</v>
      </c>
      <c r="AL466" s="7">
        <v>0.92242417372810137</v>
      </c>
      <c r="AM466" s="7">
        <v>9.2378691820023916E-3</v>
      </c>
      <c r="AN466" s="7">
        <v>0.1838135028265693</v>
      </c>
      <c r="AO466" s="7">
        <v>1.5751692903504314E-5</v>
      </c>
      <c r="AP466" s="7">
        <v>-0.88995672791424896</v>
      </c>
      <c r="AQ466" s="7">
        <v>-0.64982266494901497</v>
      </c>
      <c r="AR466" s="7">
        <v>0.42873476978963265</v>
      </c>
      <c r="AS466" s="7">
        <v>0.92242417372810137</v>
      </c>
    </row>
    <row r="467" spans="34:45" x14ac:dyDescent="0.25">
      <c r="AH467" t="str">
        <v>Central African Republic</v>
      </c>
      <c r="AI467">
        <v>52.5</v>
      </c>
      <c r="AJ467" s="7">
        <v>54.803093517787453</v>
      </c>
      <c r="AK467" s="7">
        <v>-2.3030935177874525</v>
      </c>
      <c r="AL467" s="7">
        <v>-2.323464070739818</v>
      </c>
      <c r="AM467" s="7">
        <v>8.7673199723201437E-3</v>
      </c>
      <c r="AN467" s="7">
        <v>-0.463111753348042</v>
      </c>
      <c r="AO467" s="7">
        <v>9.4849021645593452E-5</v>
      </c>
      <c r="AP467" s="7">
        <v>-0.88995672791424896</v>
      </c>
      <c r="AQ467" s="7">
        <v>-0.64944297965470366</v>
      </c>
      <c r="AR467" s="7">
        <v>0.68052314681283399</v>
      </c>
      <c r="AS467" s="7">
        <v>-2.323464070739818</v>
      </c>
    </row>
    <row r="468" spans="34:45" x14ac:dyDescent="0.25">
      <c r="AH468" t="str">
        <v>Central African Republic</v>
      </c>
      <c r="AI468">
        <v>58</v>
      </c>
      <c r="AJ468" s="7">
        <v>53.268541684555125</v>
      </c>
      <c r="AK468" s="7">
        <v>4.7314583154448755</v>
      </c>
      <c r="AL468" s="7">
        <v>4.7749625605368218</v>
      </c>
      <c r="AM468" s="7">
        <v>9.1109081045977775E-3</v>
      </c>
      <c r="AN468" s="7">
        <v>0.95157830188709724</v>
      </c>
      <c r="AO468" s="7">
        <v>4.1628971789317055E-4</v>
      </c>
      <c r="AP468" s="7">
        <v>-0.88995672791424896</v>
      </c>
      <c r="AQ468" s="7">
        <v>-0.64483784948903788</v>
      </c>
      <c r="AR468" s="7">
        <v>0.97548875026168147</v>
      </c>
      <c r="AS468" s="7">
        <v>4.7749625605368218</v>
      </c>
    </row>
    <row r="469" spans="34:45" x14ac:dyDescent="0.25">
      <c r="AH469" t="str">
        <v>Central African Republic</v>
      </c>
      <c r="AI469">
        <v>49.9</v>
      </c>
      <c r="AJ469" s="7">
        <v>52.672674801572526</v>
      </c>
      <c r="AK469" s="7">
        <v>-2.7726748015725278</v>
      </c>
      <c r="AL469" s="7">
        <v>-2.7987626225351279</v>
      </c>
      <c r="AM469" s="7">
        <v>9.3211981439745607E-3</v>
      </c>
      <c r="AN469" s="7">
        <v>-0.55769215645484838</v>
      </c>
      <c r="AO469" s="7">
        <v>1.4631806431793747E-4</v>
      </c>
      <c r="AP469" s="7">
        <v>-0.88995672791424896</v>
      </c>
      <c r="AQ469" s="7">
        <v>-0.64247234589919389</v>
      </c>
      <c r="AR469" s="7">
        <v>0.74678789254703937</v>
      </c>
      <c r="AS469" s="7">
        <v>-2.7987626225351279</v>
      </c>
    </row>
    <row r="470" spans="34:45" x14ac:dyDescent="0.25">
      <c r="AH470" t="str">
        <v>Central African Republic</v>
      </c>
      <c r="AI470">
        <v>53</v>
      </c>
      <c r="AJ470" s="7">
        <v>52.86123621645455</v>
      </c>
      <c r="AK470" s="7">
        <v>0.13876378354544983</v>
      </c>
      <c r="AL470" s="7">
        <v>0.14003904579881035</v>
      </c>
      <c r="AM470" s="7">
        <v>9.1064763122754543E-3</v>
      </c>
      <c r="AN470" s="7">
        <v>2.7907740366663561E-2</v>
      </c>
      <c r="AO470" s="7">
        <v>3.5788436410533678E-7</v>
      </c>
      <c r="AP470" s="7">
        <v>-0.88995672791424896</v>
      </c>
      <c r="AQ470" s="7">
        <v>-0.64114659904706761</v>
      </c>
      <c r="AR470" s="7">
        <v>0.16705609945962333</v>
      </c>
      <c r="AS470" s="7">
        <v>0.14003904579881035</v>
      </c>
    </row>
    <row r="471" spans="34:45" x14ac:dyDescent="0.25">
      <c r="AH471" t="str">
        <v>Central African Republic</v>
      </c>
      <c r="AI471">
        <v>49.8</v>
      </c>
      <c r="AJ471" s="7">
        <v>52.445229870906495</v>
      </c>
      <c r="AK471" s="7">
        <v>-2.6452298709064976</v>
      </c>
      <c r="AL471" s="7">
        <v>-2.6693691976290297</v>
      </c>
      <c r="AM471" s="7">
        <v>9.0430828167092619E-3</v>
      </c>
      <c r="AN471" s="7">
        <v>-0.5319833838528446</v>
      </c>
      <c r="AO471" s="7">
        <v>1.2913021501359718E-4</v>
      </c>
      <c r="AP471" s="7">
        <v>-0.88247844607690429</v>
      </c>
      <c r="AQ471" s="7">
        <v>-0.63976373011174403</v>
      </c>
      <c r="AR471" s="7">
        <v>0.72937191051811467</v>
      </c>
      <c r="AS471" s="7">
        <v>-2.6693691976290297</v>
      </c>
    </row>
    <row r="472" spans="34:45" x14ac:dyDescent="0.25">
      <c r="AH472" t="str">
        <v>Central African Republic</v>
      </c>
      <c r="AI472">
        <v>49.2</v>
      </c>
      <c r="AJ472" s="7">
        <v>52.094607830614251</v>
      </c>
      <c r="AK472" s="7">
        <v>-2.8946078306142482</v>
      </c>
      <c r="AL472" s="7">
        <v>-2.9209506407161583</v>
      </c>
      <c r="AM472" s="7">
        <v>9.0185742048182471E-3</v>
      </c>
      <c r="AN472" s="7">
        <v>-0.58212870024785623</v>
      </c>
      <c r="AO472" s="7">
        <v>1.5419858763881814E-4</v>
      </c>
      <c r="AP472" s="7">
        <v>-0.88247844607690429</v>
      </c>
      <c r="AQ472" s="7">
        <v>-0.63282929746992345</v>
      </c>
      <c r="AR472" s="7">
        <v>0.76297359079319138</v>
      </c>
      <c r="AS472" s="7">
        <v>-2.9209506407161583</v>
      </c>
    </row>
    <row r="473" spans="34:45" x14ac:dyDescent="0.25">
      <c r="AH473" t="str">
        <v>Central African Republic</v>
      </c>
      <c r="AI473">
        <v>48.6</v>
      </c>
      <c r="AJ473" s="7">
        <v>51.691630003192778</v>
      </c>
      <c r="AK473" s="7">
        <v>-3.0916300031927761</v>
      </c>
      <c r="AL473" s="7">
        <v>-3.1201516083892211</v>
      </c>
      <c r="AM473" s="7">
        <v>9.1410959389788445E-3</v>
      </c>
      <c r="AN473" s="7">
        <v>-0.62178986834391015</v>
      </c>
      <c r="AO473" s="7">
        <v>1.7833793658036284E-4</v>
      </c>
      <c r="AP473" s="7">
        <v>-0.88247844607690429</v>
      </c>
      <c r="AQ473" s="7">
        <v>-0.63008674647225016</v>
      </c>
      <c r="AR473" s="7">
        <v>0.78853653583325489</v>
      </c>
      <c r="AS473" s="7">
        <v>-3.1201516083892211</v>
      </c>
    </row>
    <row r="474" spans="34:45" x14ac:dyDescent="0.25">
      <c r="AH474" t="str">
        <v>Central African Republic</v>
      </c>
      <c r="AI474">
        <v>47.6</v>
      </c>
      <c r="AJ474" s="7">
        <v>50.602207426474813</v>
      </c>
      <c r="AK474" s="7">
        <v>-3.0022074264748113</v>
      </c>
      <c r="AL474" s="7">
        <v>-3.0302689772536318</v>
      </c>
      <c r="AM474" s="7">
        <v>9.2604158209919074E-3</v>
      </c>
      <c r="AN474" s="7">
        <v>-0.6038415223793171</v>
      </c>
      <c r="AO474" s="7">
        <v>1.7040680122705937E-4</v>
      </c>
      <c r="AP474" s="7">
        <v>-0.88247844607690429</v>
      </c>
      <c r="AQ474" s="7">
        <v>-0.62973508235361653</v>
      </c>
      <c r="AR474" s="7">
        <v>0.77707240484997087</v>
      </c>
      <c r="AS474" s="7">
        <v>-3.0302689772536318</v>
      </c>
    </row>
    <row r="475" spans="34:45" x14ac:dyDescent="0.25">
      <c r="AH475" t="str">
        <v>Central African Republic</v>
      </c>
      <c r="AI475">
        <v>46.8</v>
      </c>
      <c r="AJ475" s="7">
        <v>49.423229861922145</v>
      </c>
      <c r="AK475" s="7">
        <v>-2.6232298619221481</v>
      </c>
      <c r="AL475" s="7">
        <v>-2.6490806420820761</v>
      </c>
      <c r="AM475" s="7">
        <v>9.7583968374817184E-3</v>
      </c>
      <c r="AN475" s="7">
        <v>-0.52774946219713592</v>
      </c>
      <c r="AO475" s="7">
        <v>1.3723437538045951E-4</v>
      </c>
      <c r="AP475" s="7">
        <v>-0.88247844607690429</v>
      </c>
      <c r="AQ475" s="7">
        <v>-0.62912290118922609</v>
      </c>
      <c r="AR475" s="7">
        <v>0.72646366887624592</v>
      </c>
      <c r="AS475" s="7">
        <v>-2.6490806420820761</v>
      </c>
    </row>
    <row r="476" spans="34:45" x14ac:dyDescent="0.25">
      <c r="AH476" t="str">
        <v>Central African Republic</v>
      </c>
      <c r="AI476">
        <v>46.3</v>
      </c>
      <c r="AJ476" s="7">
        <v>63.401583804218809</v>
      </c>
      <c r="AK476" s="7">
        <v>-17.101583804218812</v>
      </c>
      <c r="AL476" s="7">
        <v>-17.26178050858277</v>
      </c>
      <c r="AM476" s="7">
        <v>9.2804276061966354E-3</v>
      </c>
      <c r="AN476" s="7">
        <v>-3.4397192555928755</v>
      </c>
      <c r="AO476" s="7">
        <v>5.5415753643179482E-3</v>
      </c>
      <c r="AP476" s="7">
        <v>-0.87504919387175828</v>
      </c>
      <c r="AQ476" s="7">
        <v>-0.62760859239471389</v>
      </c>
      <c r="AR476" s="7">
        <v>1.8546480139349557</v>
      </c>
      <c r="AS476" s="7">
        <v>-17.26178050858277</v>
      </c>
    </row>
    <row r="477" spans="34:45" x14ac:dyDescent="0.25">
      <c r="AH477" t="str">
        <v>Central African Republic</v>
      </c>
      <c r="AI477">
        <v>45.9</v>
      </c>
      <c r="AJ477" s="7">
        <v>48.301146954933706</v>
      </c>
      <c r="AK477" s="7">
        <v>-2.4011469549337079</v>
      </c>
      <c r="AL477" s="7">
        <v>-2.4253721440490423</v>
      </c>
      <c r="AM477" s="7">
        <v>9.9882358980555447E-3</v>
      </c>
      <c r="AN477" s="7">
        <v>-0.48312621005859807</v>
      </c>
      <c r="AO477" s="7">
        <v>1.1774423107679883E-4</v>
      </c>
      <c r="AP477" s="7">
        <v>-0.87504919387175828</v>
      </c>
      <c r="AQ477" s="7">
        <v>-0.62580269373631203</v>
      </c>
      <c r="AR477" s="7">
        <v>0.69507280917800118</v>
      </c>
      <c r="AS477" s="7">
        <v>-2.4253721440490423</v>
      </c>
    </row>
    <row r="478" spans="34:45" x14ac:dyDescent="0.25">
      <c r="AH478" t="str">
        <v>Central African Republic</v>
      </c>
      <c r="AI478">
        <v>45.7</v>
      </c>
      <c r="AJ478" s="7">
        <v>48.298828968400983</v>
      </c>
      <c r="AK478" s="7">
        <v>-2.59882896840098</v>
      </c>
      <c r="AL478" s="7">
        <v>-2.6241847359608292</v>
      </c>
      <c r="AM478" s="7">
        <v>9.6623409214996389E-3</v>
      </c>
      <c r="AN478" s="7">
        <v>-0.52281505872258482</v>
      </c>
      <c r="AO478" s="7">
        <v>1.3334147147167351E-4</v>
      </c>
      <c r="AP478" s="7">
        <v>-0.87504919387175828</v>
      </c>
      <c r="AQ478" s="7">
        <v>-0.62547500898232755</v>
      </c>
      <c r="AR478" s="7">
        <v>0.72305951257319401</v>
      </c>
      <c r="AS478" s="7">
        <v>-2.6241847359608292</v>
      </c>
    </row>
    <row r="479" spans="34:45" x14ac:dyDescent="0.25">
      <c r="AH479" t="str">
        <v>Central African Republic</v>
      </c>
      <c r="AI479">
        <v>45.7</v>
      </c>
      <c r="AJ479" s="7">
        <v>62.512838079144721</v>
      </c>
      <c r="AK479" s="7">
        <v>-16.812838079144719</v>
      </c>
      <c r="AL479" s="7">
        <v>-16.968386172999232</v>
      </c>
      <c r="AM479" s="7">
        <v>9.1669350443019035E-3</v>
      </c>
      <c r="AN479" s="7">
        <v>-3.3814488393728981</v>
      </c>
      <c r="AO479" s="7">
        <v>5.2893135102659332E-3</v>
      </c>
      <c r="AP479" s="7">
        <v>-0.87504919387175828</v>
      </c>
      <c r="AQ479" s="7">
        <v>-0.62546392112502347</v>
      </c>
      <c r="AR479" s="7">
        <v>1.8388716212321343</v>
      </c>
      <c r="AS479" s="7">
        <v>-16.968386172999232</v>
      </c>
    </row>
    <row r="480" spans="34:45" x14ac:dyDescent="0.25">
      <c r="AH480" t="str">
        <v>Central African Republic</v>
      </c>
      <c r="AI480">
        <v>45.6</v>
      </c>
      <c r="AJ480" s="7">
        <v>62.422841511422121</v>
      </c>
      <c r="AK480" s="7">
        <v>-16.822841511422119</v>
      </c>
      <c r="AL480" s="7">
        <v>-16.979219223028508</v>
      </c>
      <c r="AM480" s="7">
        <v>9.2099471449368746E-3</v>
      </c>
      <c r="AN480" s="7">
        <v>-3.3835342003951205</v>
      </c>
      <c r="AO480" s="7">
        <v>5.320918974531838E-3</v>
      </c>
      <c r="AP480" s="7">
        <v>-0.87504919387175828</v>
      </c>
      <c r="AQ480" s="7">
        <v>-0.62348095542080895</v>
      </c>
      <c r="AR480" s="7">
        <v>1.8394385557542063</v>
      </c>
      <c r="AS480" s="7">
        <v>-16.979219223028508</v>
      </c>
    </row>
    <row r="481" spans="34:45" x14ac:dyDescent="0.25">
      <c r="AH481" t="str">
        <v>Central African Republic</v>
      </c>
      <c r="AI481">
        <v>45.6</v>
      </c>
      <c r="AJ481" s="7">
        <v>62.552185187778363</v>
      </c>
      <c r="AK481" s="7">
        <v>-16.952185187778362</v>
      </c>
      <c r="AL481" s="7">
        <v>-17.110219523493441</v>
      </c>
      <c r="AM481" s="7">
        <v>9.2362541285977168E-3</v>
      </c>
      <c r="AN481" s="7">
        <v>-3.4095940216492417</v>
      </c>
      <c r="AO481" s="7">
        <v>5.4187749358725473E-3</v>
      </c>
      <c r="AP481" s="7">
        <v>-0.87504919387175828</v>
      </c>
      <c r="AQ481" s="7">
        <v>-0.62178986834391015</v>
      </c>
      <c r="AR481" s="7">
        <v>1.8465086031885261</v>
      </c>
      <c r="AS481" s="7">
        <v>-17.110219523493441</v>
      </c>
    </row>
    <row r="482" spans="34:45" x14ac:dyDescent="0.25">
      <c r="AH482" t="str">
        <v>Central African Republic</v>
      </c>
      <c r="AI482">
        <v>46</v>
      </c>
      <c r="AJ482" s="7">
        <v>62.932140000167593</v>
      </c>
      <c r="AK482" s="7">
        <v>-16.932140000167593</v>
      </c>
      <c r="AL482" s="7">
        <v>-17.089219032490163</v>
      </c>
      <c r="AM482" s="7">
        <v>9.1917033788339233E-3</v>
      </c>
      <c r="AN482" s="7">
        <v>-3.4054857670738552</v>
      </c>
      <c r="AO482" s="7">
        <v>5.3794083140072026E-3</v>
      </c>
      <c r="AP482" s="7">
        <v>-0.87504919387175828</v>
      </c>
      <c r="AQ482" s="7">
        <v>-0.62074724119380342</v>
      </c>
      <c r="AR482" s="7">
        <v>1.8453958293747863</v>
      </c>
      <c r="AS482" s="7">
        <v>-17.089219032490163</v>
      </c>
    </row>
    <row r="483" spans="34:45" x14ac:dyDescent="0.25">
      <c r="AH483" t="str">
        <v>Chad</v>
      </c>
      <c r="AI483">
        <v>53.1</v>
      </c>
      <c r="AJ483" s="7">
        <v>56.427736730831533</v>
      </c>
      <c r="AK483" s="7">
        <v>-3.327736730831532</v>
      </c>
      <c r="AL483" s="7">
        <v>-3.3557043558107993</v>
      </c>
      <c r="AM483" s="7">
        <v>8.3343530936621918E-3</v>
      </c>
      <c r="AN483" s="7">
        <v>-0.66900345725698818</v>
      </c>
      <c r="AO483" s="7">
        <v>1.8807598961513233E-4</v>
      </c>
      <c r="AP483" s="7">
        <v>-0.87504919387175828</v>
      </c>
      <c r="AQ483" s="7">
        <v>-0.62044854151118645</v>
      </c>
      <c r="AR483" s="7">
        <v>0.81792631529801518</v>
      </c>
      <c r="AS483" s="7">
        <v>-3.3557043558107993</v>
      </c>
    </row>
    <row r="484" spans="34:45" x14ac:dyDescent="0.25">
      <c r="AH484" t="str">
        <v>Chad</v>
      </c>
      <c r="AI484">
        <v>52.6</v>
      </c>
      <c r="AJ484" s="7">
        <v>55.949325875558287</v>
      </c>
      <c r="AK484" s="7">
        <v>-3.3493258755582858</v>
      </c>
      <c r="AL484" s="7">
        <v>-3.3772894829411224</v>
      </c>
      <c r="AM484" s="7">
        <v>8.2798965040108228E-3</v>
      </c>
      <c r="AN484" s="7">
        <v>-0.67332522086734548</v>
      </c>
      <c r="AO484" s="7">
        <v>1.8925857247525474E-4</v>
      </c>
      <c r="AP484" s="7">
        <v>-0.87504919387175828</v>
      </c>
      <c r="AQ484" s="7">
        <v>-0.61983750778640334</v>
      </c>
      <c r="AR484" s="7">
        <v>0.82056396512846297</v>
      </c>
      <c r="AS484" s="7">
        <v>-3.3772894829411224</v>
      </c>
    </row>
    <row r="485" spans="34:45" x14ac:dyDescent="0.25">
      <c r="AH485" t="str">
        <v>Chad</v>
      </c>
      <c r="AI485">
        <v>52.2</v>
      </c>
      <c r="AJ485" s="7">
        <v>55.727227856276599</v>
      </c>
      <c r="AK485" s="7">
        <v>-3.5272278562765962</v>
      </c>
      <c r="AL485" s="7">
        <v>-3.5568133806009583</v>
      </c>
      <c r="AM485" s="7">
        <v>8.3179861180580888E-3</v>
      </c>
      <c r="AN485" s="7">
        <v>-0.70910301757424332</v>
      </c>
      <c r="AO485" s="7">
        <v>2.1087953053346972E-4</v>
      </c>
      <c r="AP485" s="7">
        <v>-0.87504919387175828</v>
      </c>
      <c r="AQ485" s="7">
        <v>-0.61615229351048517</v>
      </c>
      <c r="AR485" s="7">
        <v>0.84208254795729098</v>
      </c>
      <c r="AS485" s="7">
        <v>-3.5568133806009583</v>
      </c>
    </row>
    <row r="486" spans="34:45" x14ac:dyDescent="0.25">
      <c r="AH486" t="str">
        <v>Chad</v>
      </c>
      <c r="AI486">
        <v>51.8</v>
      </c>
      <c r="AJ486" s="7">
        <v>55.487767136595913</v>
      </c>
      <c r="AK486" s="7">
        <v>-3.6877671365959159</v>
      </c>
      <c r="AL486" s="7">
        <v>-3.7185306791216877</v>
      </c>
      <c r="AM486" s="7">
        <v>8.2730371698957524E-3</v>
      </c>
      <c r="AN486" s="7">
        <v>-0.74136053846763272</v>
      </c>
      <c r="AO486" s="7">
        <v>2.2924601230223872E-4</v>
      </c>
      <c r="AP486" s="7">
        <v>-0.86033363494542814</v>
      </c>
      <c r="AQ486" s="7">
        <v>-0.61447289785300863</v>
      </c>
      <c r="AR486" s="7">
        <v>0.86102296047645133</v>
      </c>
      <c r="AS486" s="7">
        <v>-3.7185306791216877</v>
      </c>
    </row>
    <row r="487" spans="34:45" x14ac:dyDescent="0.25">
      <c r="AH487" t="str">
        <v>Chad</v>
      </c>
      <c r="AI487">
        <v>51.6</v>
      </c>
      <c r="AJ487" s="7">
        <v>54.846433318467163</v>
      </c>
      <c r="AK487" s="7">
        <v>-3.2464333184671617</v>
      </c>
      <c r="AL487" s="7">
        <v>-3.2736020700262585</v>
      </c>
      <c r="AM487" s="7">
        <v>8.2993445684370164E-3</v>
      </c>
      <c r="AN487" s="7">
        <v>-0.65264681491139143</v>
      </c>
      <c r="AO487" s="7">
        <v>1.7823362728356629E-4</v>
      </c>
      <c r="AP487" s="7">
        <v>-0.86033363494542814</v>
      </c>
      <c r="AQ487" s="7">
        <v>-0.61296996450015573</v>
      </c>
      <c r="AR487" s="7">
        <v>0.80786559210761755</v>
      </c>
      <c r="AS487" s="7">
        <v>-3.2736020700262585</v>
      </c>
    </row>
    <row r="488" spans="34:45" x14ac:dyDescent="0.25">
      <c r="AH488" t="str">
        <v>Chad</v>
      </c>
      <c r="AI488">
        <v>51.2</v>
      </c>
      <c r="AJ488" s="7">
        <v>54.901448605948772</v>
      </c>
      <c r="AK488" s="7">
        <v>-3.7014486059487695</v>
      </c>
      <c r="AL488" s="7">
        <v>-3.7319983765584444</v>
      </c>
      <c r="AM488" s="7">
        <v>8.1859013662935343E-3</v>
      </c>
      <c r="AN488" s="7">
        <v>-0.74407826892610407</v>
      </c>
      <c r="AO488" s="7">
        <v>2.2847752009304113E-4</v>
      </c>
      <c r="AP488" s="7">
        <v>-0.86033363494542814</v>
      </c>
      <c r="AQ488" s="7">
        <v>-0.61191997818429789</v>
      </c>
      <c r="AR488" s="7">
        <v>0.86259971535243629</v>
      </c>
      <c r="AS488" s="7">
        <v>-3.7319983765584444</v>
      </c>
    </row>
    <row r="489" spans="34:45" x14ac:dyDescent="0.25">
      <c r="AH489" t="str">
        <v>Chad</v>
      </c>
      <c r="AI489">
        <v>57</v>
      </c>
      <c r="AJ489" s="7">
        <v>64.930817623585654</v>
      </c>
      <c r="AK489" s="7">
        <v>-7.9308176235856536</v>
      </c>
      <c r="AL489" s="7">
        <v>-8.0067890924179519</v>
      </c>
      <c r="AM489" s="7">
        <v>9.4883814167452986E-3</v>
      </c>
      <c r="AN489" s="7">
        <v>-1.5953288241326413</v>
      </c>
      <c r="AO489" s="7">
        <v>1.2189979872345384E-3</v>
      </c>
      <c r="AP489" s="7">
        <v>-0.86033363494542814</v>
      </c>
      <c r="AQ489" s="7">
        <v>-0.61169538461729744</v>
      </c>
      <c r="AR489" s="7">
        <v>1.2630632700433662</v>
      </c>
      <c r="AS489" s="7">
        <v>-8.0067890924179519</v>
      </c>
    </row>
    <row r="490" spans="34:45" x14ac:dyDescent="0.25">
      <c r="AH490" t="str">
        <v>Chad</v>
      </c>
      <c r="AI490">
        <v>49.6</v>
      </c>
      <c r="AJ490" s="7">
        <v>52.883841366692486</v>
      </c>
      <c r="AK490" s="7">
        <v>-3.2838413666924851</v>
      </c>
      <c r="AL490" s="7">
        <v>-3.3119558527103248</v>
      </c>
      <c r="AM490" s="7">
        <v>8.4887864658076302E-3</v>
      </c>
      <c r="AN490" s="7">
        <v>-0.66023020696329204</v>
      </c>
      <c r="AO490" s="7">
        <v>1.8659876451711146E-4</v>
      </c>
      <c r="AP490" s="7">
        <v>-0.85449935936114352</v>
      </c>
      <c r="AQ490" s="7">
        <v>-0.60899285819294791</v>
      </c>
      <c r="AR490" s="7">
        <v>0.81254551070281111</v>
      </c>
      <c r="AS490" s="7">
        <v>-3.3119558527103248</v>
      </c>
    </row>
    <row r="491" spans="34:45" x14ac:dyDescent="0.25">
      <c r="AH491" t="str">
        <v>Chad</v>
      </c>
      <c r="AI491">
        <v>49.4</v>
      </c>
      <c r="AJ491" s="7">
        <v>51.960040912960949</v>
      </c>
      <c r="AK491" s="7">
        <v>-2.5600409129609503</v>
      </c>
      <c r="AL491" s="7">
        <v>-2.5825604417885017</v>
      </c>
      <c r="AM491" s="7">
        <v>8.7198458023140385E-3</v>
      </c>
      <c r="AN491" s="7">
        <v>-0.51476704548014796</v>
      </c>
      <c r="AO491" s="7">
        <v>1.1654774379494138E-4</v>
      </c>
      <c r="AP491" s="7">
        <v>-0.85449935936114352</v>
      </c>
      <c r="AQ491" s="7">
        <v>-0.60834247401605435</v>
      </c>
      <c r="AR491" s="7">
        <v>0.71747267925695124</v>
      </c>
      <c r="AS491" s="7">
        <v>-2.5825604417885017</v>
      </c>
    </row>
    <row r="492" spans="34:45" x14ac:dyDescent="0.25">
      <c r="AH492" t="str">
        <v>Chad</v>
      </c>
      <c r="AI492">
        <v>48.5</v>
      </c>
      <c r="AJ492" s="7">
        <v>51.192498663077721</v>
      </c>
      <c r="AK492" s="7">
        <v>-2.6924986630777212</v>
      </c>
      <c r="AL492" s="7">
        <v>-2.7166787305677556</v>
      </c>
      <c r="AM492" s="7">
        <v>8.9005988150027675E-3</v>
      </c>
      <c r="AN492" s="7">
        <v>-0.54145070752634961</v>
      </c>
      <c r="AO492" s="7">
        <v>1.3164060446691918E-4</v>
      </c>
      <c r="AP492" s="7">
        <v>-0.85449935936114352</v>
      </c>
      <c r="AQ492" s="7">
        <v>-0.60752998553707649</v>
      </c>
      <c r="AR492" s="7">
        <v>0.73583334222251007</v>
      </c>
      <c r="AS492" s="7">
        <v>-2.7166787305677556</v>
      </c>
    </row>
    <row r="493" spans="34:45" x14ac:dyDescent="0.25">
      <c r="AH493" t="str">
        <v>Chad</v>
      </c>
      <c r="AI493">
        <v>48.6</v>
      </c>
      <c r="AJ493" s="7">
        <v>62.845326659988167</v>
      </c>
      <c r="AK493" s="7">
        <v>-14.245326659988166</v>
      </c>
      <c r="AL493" s="7">
        <v>-14.381202266359095</v>
      </c>
      <c r="AM493" s="7">
        <v>9.4481395820969101E-3</v>
      </c>
      <c r="AN493" s="7">
        <v>-2.8654698260222471</v>
      </c>
      <c r="AO493" s="7">
        <v>3.9158925480189469E-3</v>
      </c>
      <c r="AP493" s="7">
        <v>-0.85449935936114352</v>
      </c>
      <c r="AQ493" s="7">
        <v>-0.60650287820848969</v>
      </c>
      <c r="AR493" s="7">
        <v>1.6927698680039904</v>
      </c>
      <c r="AS493" s="7">
        <v>-14.381202266359095</v>
      </c>
    </row>
    <row r="494" spans="34:45" x14ac:dyDescent="0.25">
      <c r="AH494" t="str">
        <v>Chad</v>
      </c>
      <c r="AI494">
        <v>48.5</v>
      </c>
      <c r="AJ494" s="7">
        <v>63.209892329315934</v>
      </c>
      <c r="AK494" s="7">
        <v>-14.709892329315934</v>
      </c>
      <c r="AL494" s="7">
        <v>-14.853798088144243</v>
      </c>
      <c r="AM494" s="7">
        <v>9.6881456159802239E-3</v>
      </c>
      <c r="AN494" s="7">
        <v>-2.9592764709498551</v>
      </c>
      <c r="AO494" s="7">
        <v>4.2836084496355948E-3</v>
      </c>
      <c r="AP494" s="7">
        <v>-0.85449935936114352</v>
      </c>
      <c r="AQ494" s="7">
        <v>-0.60552602406032041</v>
      </c>
      <c r="AR494" s="7">
        <v>1.7202547691984043</v>
      </c>
      <c r="AS494" s="7">
        <v>-14.853798088144243</v>
      </c>
    </row>
    <row r="495" spans="34:45" x14ac:dyDescent="0.25">
      <c r="AH495" t="str">
        <v>Chad</v>
      </c>
      <c r="AI495">
        <v>48.4</v>
      </c>
      <c r="AJ495" s="7">
        <v>62.491528105599279</v>
      </c>
      <c r="AK495" s="7">
        <v>-14.091528105599281</v>
      </c>
      <c r="AL495" s="7">
        <v>-14.225558217002053</v>
      </c>
      <c r="AM495" s="7">
        <v>9.4217822146749706E-3</v>
      </c>
      <c r="AN495" s="7">
        <v>-2.834495294341659</v>
      </c>
      <c r="AO495" s="7">
        <v>3.8209008872435151E-3</v>
      </c>
      <c r="AP495" s="7">
        <v>-0.85449935936114352</v>
      </c>
      <c r="AQ495" s="7">
        <v>-0.6038415223793171</v>
      </c>
      <c r="AR495" s="7">
        <v>1.6835959415315953</v>
      </c>
      <c r="AS495" s="7">
        <v>-14.225558217002053</v>
      </c>
    </row>
    <row r="496" spans="34:45" x14ac:dyDescent="0.25">
      <c r="AH496" t="str">
        <v>Chad</v>
      </c>
      <c r="AI496">
        <v>48.1</v>
      </c>
      <c r="AJ496" s="7">
        <v>62.473707811688151</v>
      </c>
      <c r="AK496" s="7">
        <v>-14.373707811688149</v>
      </c>
      <c r="AL496" s="7">
        <v>-14.513613255472487</v>
      </c>
      <c r="AM496" s="7">
        <v>9.6396012021048774E-3</v>
      </c>
      <c r="AN496" s="7">
        <v>-2.8915733627498681</v>
      </c>
      <c r="AO496" s="7">
        <v>4.0691550291958268E-3</v>
      </c>
      <c r="AP496" s="7">
        <v>-0.85449935936114352</v>
      </c>
      <c r="AQ496" s="7">
        <v>-0.60267233959481492</v>
      </c>
      <c r="AR496" s="7">
        <v>1.7004626907844429</v>
      </c>
      <c r="AS496" s="7">
        <v>-14.513613255472487</v>
      </c>
    </row>
    <row r="497" spans="34:45" x14ac:dyDescent="0.25">
      <c r="AH497" t="str">
        <v>Chad</v>
      </c>
      <c r="AI497">
        <v>48</v>
      </c>
      <c r="AJ497" s="7">
        <v>63.601386471294148</v>
      </c>
      <c r="AK497" s="7">
        <v>-15.601386471294148</v>
      </c>
      <c r="AL497" s="7">
        <v>-15.763904585346086</v>
      </c>
      <c r="AM497" s="7">
        <v>1.0309508863877066E-2</v>
      </c>
      <c r="AN497" s="7">
        <v>-3.1396087620039599</v>
      </c>
      <c r="AO497" s="7">
        <v>5.1340447281704466E-3</v>
      </c>
      <c r="AP497" s="7">
        <v>-0.84435873024029251</v>
      </c>
      <c r="AQ497" s="7">
        <v>-0.60228898318802326</v>
      </c>
      <c r="AR497" s="7">
        <v>1.7718941170408462</v>
      </c>
      <c r="AS497" s="7">
        <v>-15.763904585346086</v>
      </c>
    </row>
    <row r="498" spans="34:45" x14ac:dyDescent="0.25">
      <c r="AH498" t="str">
        <v>Chad</v>
      </c>
      <c r="AI498">
        <v>47.6</v>
      </c>
      <c r="AJ498" s="7">
        <v>62.390349811630735</v>
      </c>
      <c r="AK498" s="7">
        <v>-14.790349811630733</v>
      </c>
      <c r="AL498" s="7">
        <v>-14.934114541148226</v>
      </c>
      <c r="AM498" s="7">
        <v>9.6265988265574962E-3</v>
      </c>
      <c r="AN498" s="7">
        <v>-2.9753701243323922</v>
      </c>
      <c r="AO498" s="7">
        <v>4.3025498027285409E-3</v>
      </c>
      <c r="AP498" s="7">
        <v>-0.84435873024029251</v>
      </c>
      <c r="AQ498" s="7">
        <v>-0.6020047268827623</v>
      </c>
      <c r="AR498" s="7">
        <v>1.7249261214128542</v>
      </c>
      <c r="AS498" s="7">
        <v>-14.934114541148226</v>
      </c>
    </row>
    <row r="499" spans="34:45" x14ac:dyDescent="0.25">
      <c r="AH499" t="str">
        <v>Chile</v>
      </c>
      <c r="AI499">
        <v>85</v>
      </c>
      <c r="AJ499" s="7">
        <v>78.564157423341214</v>
      </c>
      <c r="AK499" s="7">
        <v>6.4358425766587857</v>
      </c>
      <c r="AL499" s="7">
        <v>6.4850126498879312</v>
      </c>
      <c r="AM499" s="7">
        <v>7.5821090695937917E-3</v>
      </c>
      <c r="AN499" s="7">
        <v>1.2933621764993815</v>
      </c>
      <c r="AO499" s="7">
        <v>6.3900721117439115E-4</v>
      </c>
      <c r="AP499" s="7">
        <v>-0.84435873024029251</v>
      </c>
      <c r="AQ499" s="7">
        <v>-0.60104271484974703</v>
      </c>
      <c r="AR499" s="7">
        <v>1.1372608216672997</v>
      </c>
      <c r="AS499" s="7">
        <v>6.4850126498879312</v>
      </c>
    </row>
    <row r="500" spans="34:45" x14ac:dyDescent="0.25">
      <c r="AH500" t="str">
        <v>Chile</v>
      </c>
      <c r="AI500">
        <v>83</v>
      </c>
      <c r="AJ500" s="7">
        <v>78.211344402621251</v>
      </c>
      <c r="AK500" s="7">
        <v>4.7886555973787495</v>
      </c>
      <c r="AL500" s="7">
        <v>4.8247511245831616</v>
      </c>
      <c r="AM500" s="7">
        <v>7.4813241703799542E-3</v>
      </c>
      <c r="AN500" s="7">
        <v>0.96229071604922134</v>
      </c>
      <c r="AO500" s="7">
        <v>3.4899755304492039E-4</v>
      </c>
      <c r="AP500" s="7">
        <v>-0.84435873024029251</v>
      </c>
      <c r="AQ500" s="7">
        <v>-0.59900957791767795</v>
      </c>
      <c r="AR500" s="7">
        <v>0.98096417674103742</v>
      </c>
      <c r="AS500" s="7">
        <v>4.8247511245831616</v>
      </c>
    </row>
    <row r="501" spans="34:45" x14ac:dyDescent="0.25">
      <c r="AH501" t="str">
        <v>Chile</v>
      </c>
      <c r="AI501">
        <v>81</v>
      </c>
      <c r="AJ501" s="7">
        <v>77.262940667681931</v>
      </c>
      <c r="AK501" s="7">
        <v>3.7370593323180685</v>
      </c>
      <c r="AL501" s="7">
        <v>3.7648403686405074</v>
      </c>
      <c r="AM501" s="7">
        <v>7.3790741710705746E-3</v>
      </c>
      <c r="AN501" s="7">
        <v>0.75093148873303617</v>
      </c>
      <c r="AO501" s="7">
        <v>2.0959894166238795E-4</v>
      </c>
      <c r="AP501" s="7">
        <v>-0.84435873024029251</v>
      </c>
      <c r="AQ501" s="7">
        <v>-0.59891226174233347</v>
      </c>
      <c r="AR501" s="7">
        <v>0.86656303217540742</v>
      </c>
      <c r="AS501" s="7">
        <v>3.7648403686405074</v>
      </c>
    </row>
    <row r="502" spans="34:45" x14ac:dyDescent="0.25">
      <c r="AH502" t="str">
        <v>Chile</v>
      </c>
      <c r="AI502">
        <v>79.900000000000006</v>
      </c>
      <c r="AJ502" s="7">
        <v>76.887487482641802</v>
      </c>
      <c r="AK502" s="7">
        <v>3.0125125173582035</v>
      </c>
      <c r="AL502" s="7">
        <v>3.0346697501649449</v>
      </c>
      <c r="AM502" s="7">
        <v>7.3013654304680022E-3</v>
      </c>
      <c r="AN502" s="7">
        <v>0.60531604240867654</v>
      </c>
      <c r="AO502" s="7">
        <v>1.347475982416302E-4</v>
      </c>
      <c r="AP502" s="7">
        <v>-0.83716827830842844</v>
      </c>
      <c r="AQ502" s="7">
        <v>-0.59729402991249214</v>
      </c>
      <c r="AR502" s="7">
        <v>0.77802059253510547</v>
      </c>
      <c r="AS502" s="7">
        <v>3.0346697501649449</v>
      </c>
    </row>
    <row r="503" spans="34:45" x14ac:dyDescent="0.25">
      <c r="AH503" t="str">
        <v>Chile</v>
      </c>
      <c r="AI503">
        <v>79.8</v>
      </c>
      <c r="AJ503" s="7">
        <v>76.013574549565121</v>
      </c>
      <c r="AK503" s="7">
        <v>3.7864254504348764</v>
      </c>
      <c r="AL503" s="7">
        <v>3.8147863156210753</v>
      </c>
      <c r="AM503" s="7">
        <v>7.4344570939831739E-3</v>
      </c>
      <c r="AN503" s="7">
        <v>0.76087243275243654</v>
      </c>
      <c r="AO503" s="7">
        <v>2.168122258512724E-4</v>
      </c>
      <c r="AP503" s="7">
        <v>-0.83716827830842844</v>
      </c>
      <c r="AQ503" s="7">
        <v>-0.59720608152112786</v>
      </c>
      <c r="AR503" s="7">
        <v>0.87228001969117497</v>
      </c>
      <c r="AS503" s="7">
        <v>3.8147863156210753</v>
      </c>
    </row>
    <row r="504" spans="34:45" x14ac:dyDescent="0.25">
      <c r="AH504" t="str">
        <v>Chile</v>
      </c>
      <c r="AI504">
        <v>79.099999999999994</v>
      </c>
      <c r="AJ504" s="7">
        <v>75.654821926068308</v>
      </c>
      <c r="AK504" s="7">
        <v>3.445178073931686</v>
      </c>
      <c r="AL504" s="7">
        <v>3.4706584916825967</v>
      </c>
      <c r="AM504" s="7">
        <v>7.3416666641142317E-3</v>
      </c>
      <c r="AN504" s="7">
        <v>0.69226729448830016</v>
      </c>
      <c r="AO504" s="7">
        <v>1.7721990615901731E-4</v>
      </c>
      <c r="AP504" s="7">
        <v>-0.83716827830842844</v>
      </c>
      <c r="AQ504" s="7">
        <v>-0.59574958566443104</v>
      </c>
      <c r="AR504" s="7">
        <v>0.83202601791548569</v>
      </c>
      <c r="AS504" s="7">
        <v>3.4706584916825967</v>
      </c>
    </row>
    <row r="505" spans="34:45" x14ac:dyDescent="0.25">
      <c r="AH505" t="str">
        <v>Chile</v>
      </c>
      <c r="AI505">
        <v>79.3</v>
      </c>
      <c r="AJ505" s="7">
        <v>75.829282596951685</v>
      </c>
      <c r="AK505" s="7">
        <v>3.4707174030483117</v>
      </c>
      <c r="AL505" s="7">
        <v>3.496645195232372</v>
      </c>
      <c r="AM505" s="7">
        <v>7.4150480636161952E-3</v>
      </c>
      <c r="AN505" s="7">
        <v>0.69742489570271249</v>
      </c>
      <c r="AO505" s="7">
        <v>1.8168169805190626E-4</v>
      </c>
      <c r="AP505" s="7">
        <v>-0.83716827830842844</v>
      </c>
      <c r="AQ505" s="7">
        <v>-0.59431585560643629</v>
      </c>
      <c r="AR505" s="7">
        <v>0.83511968944739445</v>
      </c>
      <c r="AS505" s="7">
        <v>3.496645195232372</v>
      </c>
    </row>
    <row r="506" spans="34:45" x14ac:dyDescent="0.25">
      <c r="AH506" t="str">
        <v>Chile</v>
      </c>
      <c r="AI506">
        <v>79.599999999999994</v>
      </c>
      <c r="AJ506" s="7">
        <v>75.640055070556357</v>
      </c>
      <c r="AK506" s="7">
        <v>3.9599449294436369</v>
      </c>
      <c r="AL506" s="7">
        <v>3.9903222862600196</v>
      </c>
      <c r="AM506" s="7">
        <v>7.6127577266081759E-3</v>
      </c>
      <c r="AN506" s="7">
        <v>0.7958122062437657</v>
      </c>
      <c r="AO506" s="7">
        <v>2.4291371323808972E-4</v>
      </c>
      <c r="AP506" s="7">
        <v>-0.83716827830842844</v>
      </c>
      <c r="AQ506" s="7">
        <v>-0.59151080794887256</v>
      </c>
      <c r="AR506" s="7">
        <v>0.89208307138055576</v>
      </c>
      <c r="AS506" s="7">
        <v>3.9903222862600196</v>
      </c>
    </row>
    <row r="507" spans="34:45" x14ac:dyDescent="0.25">
      <c r="AH507" t="str">
        <v>Chile</v>
      </c>
      <c r="AI507">
        <v>78.900000000000006</v>
      </c>
      <c r="AJ507" s="7">
        <v>77.155335659455616</v>
      </c>
      <c r="AK507" s="7">
        <v>1.7446643405443893</v>
      </c>
      <c r="AL507" s="7">
        <v>1.7583199658157522</v>
      </c>
      <c r="AM507" s="7">
        <v>7.7662914241137535E-3</v>
      </c>
      <c r="AN507" s="7">
        <v>0.35064442002694957</v>
      </c>
      <c r="AO507" s="7">
        <v>4.8117557586213394E-5</v>
      </c>
      <c r="AP507" s="7">
        <v>-0.83716827830842844</v>
      </c>
      <c r="AQ507" s="7">
        <v>-0.59042358964805319</v>
      </c>
      <c r="AR507" s="7">
        <v>0.59215236217290357</v>
      </c>
      <c r="AS507" s="7">
        <v>1.7583199658157522</v>
      </c>
    </row>
    <row r="508" spans="34:45" x14ac:dyDescent="0.25">
      <c r="AH508" t="str">
        <v>Chile</v>
      </c>
      <c r="AI508">
        <v>78.900000000000006</v>
      </c>
      <c r="AJ508" s="7">
        <v>75.230409910282447</v>
      </c>
      <c r="AK508" s="7">
        <v>3.6695900897175591</v>
      </c>
      <c r="AL508" s="7">
        <v>3.6964093532216902</v>
      </c>
      <c r="AM508" s="7">
        <v>7.2554906508816444E-3</v>
      </c>
      <c r="AN508" s="7">
        <v>0.73732819852636156</v>
      </c>
      <c r="AO508" s="7">
        <v>1.9866482742822824E-4</v>
      </c>
      <c r="AP508" s="7">
        <v>-0.82859645237781565</v>
      </c>
      <c r="AQ508" s="7">
        <v>-0.58973532978895415</v>
      </c>
      <c r="AR508" s="7">
        <v>0.85867816935471319</v>
      </c>
      <c r="AS508" s="7">
        <v>3.6964093532216902</v>
      </c>
    </row>
    <row r="509" spans="34:45" x14ac:dyDescent="0.25">
      <c r="AH509" t="str">
        <v>Chile</v>
      </c>
      <c r="AI509">
        <v>78.400000000000006</v>
      </c>
      <c r="AJ509" s="7">
        <v>74.336137490089428</v>
      </c>
      <c r="AK509" s="7">
        <v>4.0638625099105781</v>
      </c>
      <c r="AL509" s="7">
        <v>4.0934196165647938</v>
      </c>
      <c r="AM509" s="7">
        <v>7.2206393242967327E-3</v>
      </c>
      <c r="AN509" s="7">
        <v>0.81653475067915615</v>
      </c>
      <c r="AO509" s="7">
        <v>2.4246120638694442E-4</v>
      </c>
      <c r="AP509" s="7">
        <v>-0.82859645237781565</v>
      </c>
      <c r="AQ509" s="7">
        <v>-0.58840958955308154</v>
      </c>
      <c r="AR509" s="7">
        <v>0.90362312424990332</v>
      </c>
      <c r="AS509" s="7">
        <v>4.0934196165647938</v>
      </c>
    </row>
    <row r="510" spans="34:45" x14ac:dyDescent="0.25">
      <c r="AH510" t="str">
        <v>Chile</v>
      </c>
      <c r="AI510">
        <v>78</v>
      </c>
      <c r="AJ510" s="7">
        <v>73.69679974738753</v>
      </c>
      <c r="AK510" s="7">
        <v>4.30320025261247</v>
      </c>
      <c r="AL510" s="7">
        <v>4.3351758581779363</v>
      </c>
      <c r="AM510" s="7">
        <v>7.3758497028782273E-3</v>
      </c>
      <c r="AN510" s="7">
        <v>0.86469146892103621</v>
      </c>
      <c r="AO510" s="7">
        <v>2.77791897364318E-4</v>
      </c>
      <c r="AP510" s="7">
        <v>-0.82859645237781565</v>
      </c>
      <c r="AQ510" s="7">
        <v>-0.58763646262045133</v>
      </c>
      <c r="AR510" s="7">
        <v>0.9298878797581116</v>
      </c>
      <c r="AS510" s="7">
        <v>4.3351758581779363</v>
      </c>
    </row>
    <row r="511" spans="34:45" x14ac:dyDescent="0.25">
      <c r="AH511" t="str">
        <v>Chile</v>
      </c>
      <c r="AI511">
        <v>77.900000000000006</v>
      </c>
      <c r="AJ511" s="7">
        <v>76.115076316702968</v>
      </c>
      <c r="AK511" s="7">
        <v>1.7849236832970377</v>
      </c>
      <c r="AL511" s="7">
        <v>1.7987305386297177</v>
      </c>
      <c r="AM511" s="7">
        <v>7.6758886537825581E-3</v>
      </c>
      <c r="AN511" s="7">
        <v>0.35871944267149408</v>
      </c>
      <c r="AO511" s="7">
        <v>4.9768546699072001E-5</v>
      </c>
      <c r="AP511" s="7">
        <v>-0.82859645237781565</v>
      </c>
      <c r="AQ511" s="7">
        <v>-0.58584579456384223</v>
      </c>
      <c r="AR511" s="7">
        <v>0.59893191822735081</v>
      </c>
      <c r="AS511" s="7">
        <v>1.7987305386297177</v>
      </c>
    </row>
    <row r="512" spans="34:45" x14ac:dyDescent="0.25">
      <c r="AH512" t="str">
        <v>Chile</v>
      </c>
      <c r="AI512">
        <v>77.8</v>
      </c>
      <c r="AJ512" s="7">
        <v>76.051383102079171</v>
      </c>
      <c r="AK512" s="7">
        <v>1.7486168979208259</v>
      </c>
      <c r="AL512" s="7">
        <v>1.7621529407771808</v>
      </c>
      <c r="AM512" s="7">
        <v>7.6815369104028305E-3</v>
      </c>
      <c r="AN512" s="7">
        <v>0.35142380042306781</v>
      </c>
      <c r="AO512" s="7">
        <v>4.7800165054523905E-5</v>
      </c>
      <c r="AP512" s="7">
        <v>-0.82859645237781565</v>
      </c>
      <c r="AQ512" s="7">
        <v>-0.58570861702321975</v>
      </c>
      <c r="AR512" s="7">
        <v>0.59281008799030044</v>
      </c>
      <c r="AS512" s="7">
        <v>1.7621529407771808</v>
      </c>
    </row>
    <row r="513" spans="34:45" x14ac:dyDescent="0.25">
      <c r="AH513" t="str">
        <v>Chile</v>
      </c>
      <c r="AI513">
        <v>77.3</v>
      </c>
      <c r="AJ513" s="7">
        <v>75.759338819360735</v>
      </c>
      <c r="AK513" s="7">
        <v>1.5406611806392618</v>
      </c>
      <c r="AL513" s="7">
        <v>1.5525696097116952</v>
      </c>
      <c r="AM513" s="7">
        <v>7.6701418074547776E-3</v>
      </c>
      <c r="AN513" s="7">
        <v>0.309628655229642</v>
      </c>
      <c r="AO513" s="7">
        <v>3.7050974217132421E-5</v>
      </c>
      <c r="AP513" s="7">
        <v>-0.82149950664382965</v>
      </c>
      <c r="AQ513" s="7">
        <v>-0.58361517547231767</v>
      </c>
      <c r="AR513" s="7">
        <v>0.55644285890794032</v>
      </c>
      <c r="AS513" s="7">
        <v>1.5525696097116952</v>
      </c>
    </row>
    <row r="514" spans="34:45" x14ac:dyDescent="0.25">
      <c r="AH514" t="str">
        <v>Chile</v>
      </c>
      <c r="AI514">
        <v>77.3</v>
      </c>
      <c r="AJ514" s="7">
        <v>75.70068537274409</v>
      </c>
      <c r="AK514" s="7">
        <v>1.5993146272559073</v>
      </c>
      <c r="AL514" s="7">
        <v>1.6120919663737838</v>
      </c>
      <c r="AM514" s="7">
        <v>7.9259368475221824E-3</v>
      </c>
      <c r="AN514" s="7">
        <v>0.32145774779401454</v>
      </c>
      <c r="AO514" s="7">
        <v>4.1278538432785425E-5</v>
      </c>
      <c r="AP514" s="7">
        <v>-0.82149950664382965</v>
      </c>
      <c r="AQ514" s="7">
        <v>-0.58281198248717125</v>
      </c>
      <c r="AR514" s="7">
        <v>0.56697244006566538</v>
      </c>
      <c r="AS514" s="7">
        <v>1.6120919663737838</v>
      </c>
    </row>
    <row r="515" spans="34:45" x14ac:dyDescent="0.25">
      <c r="AH515" t="str">
        <v>China</v>
      </c>
      <c r="AI515">
        <v>76.099999999999994</v>
      </c>
      <c r="AJ515" s="7">
        <v>73.822502227802374</v>
      </c>
      <c r="AK515" s="7">
        <v>2.27749777219762</v>
      </c>
      <c r="AL515" s="7">
        <v>2.2933552112700877</v>
      </c>
      <c r="AM515" s="7">
        <v>6.9145150278248956E-3</v>
      </c>
      <c r="AN515" s="7">
        <v>0.45753748414023365</v>
      </c>
      <c r="AO515" s="7">
        <v>7.2878337092710857E-5</v>
      </c>
      <c r="AP515" s="7">
        <v>-0.82149950664382965</v>
      </c>
      <c r="AQ515" s="7">
        <v>-0.582724349912633</v>
      </c>
      <c r="AR515" s="7">
        <v>0.67641517142967278</v>
      </c>
      <c r="AS515" s="7">
        <v>2.2933552112700877</v>
      </c>
    </row>
    <row r="516" spans="34:45" x14ac:dyDescent="0.25">
      <c r="AH516" t="str">
        <v>China</v>
      </c>
      <c r="AI516">
        <v>75.8</v>
      </c>
      <c r="AJ516" s="7">
        <v>73.375024161980136</v>
      </c>
      <c r="AK516" s="7">
        <v>2.4249758380198614</v>
      </c>
      <c r="AL516" s="7">
        <v>2.4415227630290501</v>
      </c>
      <c r="AM516" s="7">
        <v>6.7772970458239981E-3</v>
      </c>
      <c r="AN516" s="7">
        <v>0.48713140914187442</v>
      </c>
      <c r="AO516" s="7">
        <v>8.0960308223469911E-5</v>
      </c>
      <c r="AP516" s="7">
        <v>-0.81726113801706313</v>
      </c>
      <c r="AQ516" s="7">
        <v>-0.58212870024785623</v>
      </c>
      <c r="AR516" s="7">
        <v>0.69794799888091552</v>
      </c>
      <c r="AS516" s="7">
        <v>2.4415227630290501</v>
      </c>
    </row>
    <row r="517" spans="34:45" x14ac:dyDescent="0.25">
      <c r="AH517" t="str">
        <v>China</v>
      </c>
      <c r="AI517">
        <v>75.599999999999994</v>
      </c>
      <c r="AJ517" s="7">
        <v>72.212777924810922</v>
      </c>
      <c r="AK517" s="7">
        <v>3.3872220751890723</v>
      </c>
      <c r="AL517" s="7">
        <v>3.4105592244251777</v>
      </c>
      <c r="AM517" s="7">
        <v>6.84261662104357E-3</v>
      </c>
      <c r="AN517" s="7">
        <v>0.6804507065439912</v>
      </c>
      <c r="AO517" s="7">
        <v>1.5950249300957471E-4</v>
      </c>
      <c r="AP517" s="7">
        <v>-0.81726113801706313</v>
      </c>
      <c r="AQ517" s="7">
        <v>-0.58082816828450989</v>
      </c>
      <c r="AR517" s="7">
        <v>0.82489436083900536</v>
      </c>
      <c r="AS517" s="7">
        <v>3.4105592244251777</v>
      </c>
    </row>
    <row r="518" spans="34:45" x14ac:dyDescent="0.25">
      <c r="AH518" t="str">
        <v>China</v>
      </c>
      <c r="AI518">
        <v>75.400000000000006</v>
      </c>
      <c r="AJ518" s="7">
        <v>71.874208904792397</v>
      </c>
      <c r="AK518" s="7">
        <v>3.5257910952076088</v>
      </c>
      <c r="AL518" s="7">
        <v>3.5497893188529486</v>
      </c>
      <c r="AM518" s="7">
        <v>6.7604642106180932E-3</v>
      </c>
      <c r="AN518" s="7">
        <v>0.70825820355515845</v>
      </c>
      <c r="AO518" s="7">
        <v>1.7071659937275055E-4</v>
      </c>
      <c r="AP518" s="7">
        <v>-0.81726113801706313</v>
      </c>
      <c r="AQ518" s="7">
        <v>-0.57831150195005976</v>
      </c>
      <c r="AR518" s="7">
        <v>0.84158077660742614</v>
      </c>
      <c r="AS518" s="7">
        <v>3.5497893188529486</v>
      </c>
    </row>
    <row r="519" spans="34:45" x14ac:dyDescent="0.25">
      <c r="AH519" t="str">
        <v>China</v>
      </c>
      <c r="AI519">
        <v>75.2</v>
      </c>
      <c r="AJ519" s="7">
        <v>72.459518494331348</v>
      </c>
      <c r="AK519" s="7">
        <v>2.7404815056686544</v>
      </c>
      <c r="AL519" s="7">
        <v>2.7589814550699598</v>
      </c>
      <c r="AM519" s="7">
        <v>6.7053547486915577E-3</v>
      </c>
      <c r="AN519" s="7">
        <v>0.55049054553027199</v>
      </c>
      <c r="AO519" s="7">
        <v>1.0228534124879543E-4</v>
      </c>
      <c r="AP519" s="7">
        <v>-0.81303739988244683</v>
      </c>
      <c r="AQ519" s="7">
        <v>-0.57827955892845095</v>
      </c>
      <c r="AR519" s="7">
        <v>0.7419505007278262</v>
      </c>
      <c r="AS519" s="7">
        <v>2.7589814550699598</v>
      </c>
    </row>
    <row r="520" spans="34:45" x14ac:dyDescent="0.25">
      <c r="AH520" t="str">
        <v>China</v>
      </c>
      <c r="AI520">
        <v>75</v>
      </c>
      <c r="AJ520" s="7">
        <v>71.739155531557742</v>
      </c>
      <c r="AK520" s="7">
        <v>3.2608444684422579</v>
      </c>
      <c r="AL520" s="7">
        <v>3.2831772776320709</v>
      </c>
      <c r="AM520" s="7">
        <v>6.8021941251738532E-3</v>
      </c>
      <c r="AN520" s="7">
        <v>0.65504968969474842</v>
      </c>
      <c r="AO520" s="7">
        <v>1.4693720186992321E-4</v>
      </c>
      <c r="AP520" s="7">
        <v>-0.81303739988244683</v>
      </c>
      <c r="AQ520" s="7">
        <v>-0.57133194198061898</v>
      </c>
      <c r="AR520" s="7">
        <v>0.80935140062567901</v>
      </c>
      <c r="AS520" s="7">
        <v>3.2831772776320709</v>
      </c>
    </row>
    <row r="521" spans="34:45" x14ac:dyDescent="0.25">
      <c r="AH521" t="str">
        <v>China</v>
      </c>
      <c r="AI521">
        <v>74.900000000000006</v>
      </c>
      <c r="AJ521" s="7">
        <v>71.583719713899029</v>
      </c>
      <c r="AK521" s="7">
        <v>3.3162802861009766</v>
      </c>
      <c r="AL521" s="7">
        <v>3.3387016278808339</v>
      </c>
      <c r="AM521" s="7">
        <v>6.7155871589785433E-3</v>
      </c>
      <c r="AN521" s="7">
        <v>0.66615678420787405</v>
      </c>
      <c r="AO521" s="7">
        <v>1.5001451571132924E-4</v>
      </c>
      <c r="AP521" s="7">
        <v>-0.81303739988244683</v>
      </c>
      <c r="AQ521" s="7">
        <v>-0.57048788771015735</v>
      </c>
      <c r="AR521" s="7">
        <v>0.81618428323992742</v>
      </c>
      <c r="AS521" s="7">
        <v>3.3387016278808339</v>
      </c>
    </row>
    <row r="522" spans="34:45" x14ac:dyDescent="0.25">
      <c r="AH522" t="str">
        <v>China</v>
      </c>
      <c r="AI522">
        <v>74.5</v>
      </c>
      <c r="AJ522" s="7">
        <v>70.837681241716908</v>
      </c>
      <c r="AK522" s="7">
        <v>3.6623187582830923</v>
      </c>
      <c r="AL522" s="7">
        <v>3.6874922554467093</v>
      </c>
      <c r="AM522" s="7">
        <v>6.8267254328286692E-3</v>
      </c>
      <c r="AN522" s="7">
        <v>0.73570831629143074</v>
      </c>
      <c r="AO522" s="7">
        <v>1.8602390053470852E-4</v>
      </c>
      <c r="AP522" s="7">
        <v>-0.81303739988244683</v>
      </c>
      <c r="AQ522" s="7">
        <v>-0.57027139399020532</v>
      </c>
      <c r="AR522" s="7">
        <v>0.8577344089468667</v>
      </c>
      <c r="AS522" s="7">
        <v>3.6874922554467093</v>
      </c>
    </row>
    <row r="523" spans="34:45" x14ac:dyDescent="0.25">
      <c r="AH523" t="str">
        <v>China</v>
      </c>
      <c r="AI523">
        <v>74.400000000000006</v>
      </c>
      <c r="AJ523" s="7">
        <v>69.670874384531501</v>
      </c>
      <c r="AK523" s="7">
        <v>4.7291256154685044</v>
      </c>
      <c r="AL523" s="7">
        <v>4.7611882994990182</v>
      </c>
      <c r="AM523" s="7">
        <v>6.7341768511628691E-3</v>
      </c>
      <c r="AN523" s="7">
        <v>0.94997054550093862</v>
      </c>
      <c r="AO523" s="7">
        <v>3.0592101348660237E-4</v>
      </c>
      <c r="AP523" s="7">
        <v>-0.81303739988244683</v>
      </c>
      <c r="AQ523" s="7">
        <v>-0.56893602138641886</v>
      </c>
      <c r="AR523" s="7">
        <v>0.97466432452457119</v>
      </c>
      <c r="AS523" s="7">
        <v>4.7611882994990182</v>
      </c>
    </row>
    <row r="524" spans="34:45" x14ac:dyDescent="0.25">
      <c r="AH524" t="str">
        <v>China</v>
      </c>
      <c r="AI524">
        <v>74.2</v>
      </c>
      <c r="AJ524" s="7">
        <v>69.030009117180327</v>
      </c>
      <c r="AK524" s="7">
        <v>5.1699908828196754</v>
      </c>
      <c r="AL524" s="7">
        <v>5.2054630192068831</v>
      </c>
      <c r="AM524" s="7">
        <v>6.8144056074020704E-3</v>
      </c>
      <c r="AN524" s="7">
        <v>1.0385719944045992</v>
      </c>
      <c r="AO524" s="7">
        <v>3.7003328194549096E-4</v>
      </c>
      <c r="AP524" s="7">
        <v>-0.81303739988244683</v>
      </c>
      <c r="AQ524" s="7">
        <v>-0.56755924264186619</v>
      </c>
      <c r="AR524" s="7">
        <v>1.0191035248710503</v>
      </c>
      <c r="AS524" s="7">
        <v>5.2054630192068831</v>
      </c>
    </row>
    <row r="525" spans="34:45" x14ac:dyDescent="0.25">
      <c r="AH525" t="str">
        <v>China</v>
      </c>
      <c r="AI525">
        <v>73.900000000000006</v>
      </c>
      <c r="AJ525" s="7">
        <v>68.219072032696531</v>
      </c>
      <c r="AK525" s="7">
        <v>5.6809279673034752</v>
      </c>
      <c r="AL525" s="7">
        <v>5.719570711987358</v>
      </c>
      <c r="AM525" s="7">
        <v>6.7562316526472294E-3</v>
      </c>
      <c r="AN525" s="7">
        <v>1.1411780094414372</v>
      </c>
      <c r="AO525" s="7">
        <v>4.4292018809968564E-4</v>
      </c>
      <c r="AP525" s="7">
        <v>-0.81303739988244683</v>
      </c>
      <c r="AQ525" s="7">
        <v>-0.56456382681678174</v>
      </c>
      <c r="AR525" s="7">
        <v>1.0682593362294743</v>
      </c>
      <c r="AS525" s="7">
        <v>5.719570711987358</v>
      </c>
    </row>
    <row r="526" spans="34:45" x14ac:dyDescent="0.25">
      <c r="AH526" t="str">
        <v>China</v>
      </c>
      <c r="AI526">
        <v>73.5</v>
      </c>
      <c r="AJ526" s="7">
        <v>70.713428797906019</v>
      </c>
      <c r="AK526" s="7">
        <v>2.786571202093981</v>
      </c>
      <c r="AL526" s="7">
        <v>2.8086739145733652</v>
      </c>
      <c r="AM526" s="7">
        <v>7.8694477008169911E-3</v>
      </c>
      <c r="AN526" s="7">
        <v>0.56007703918084428</v>
      </c>
      <c r="AO526" s="7">
        <v>1.2440589831963828E-4</v>
      </c>
      <c r="AP526" s="7">
        <v>-0.81303739988244683</v>
      </c>
      <c r="AQ526" s="7">
        <v>-0.56274127865015222</v>
      </c>
      <c r="AR526" s="7">
        <v>0.74838294955246298</v>
      </c>
      <c r="AS526" s="7">
        <v>2.8086739145733652</v>
      </c>
    </row>
    <row r="527" spans="34:45" x14ac:dyDescent="0.25">
      <c r="AH527" t="str">
        <v>China</v>
      </c>
      <c r="AI527">
        <v>73.099999999999994</v>
      </c>
      <c r="AJ527" s="7">
        <v>69.800716322844934</v>
      </c>
      <c r="AK527" s="7">
        <v>3.29928367715506</v>
      </c>
      <c r="AL527" s="7">
        <v>3.324449722771297</v>
      </c>
      <c r="AM527" s="7">
        <v>7.5699883333649439E-3</v>
      </c>
      <c r="AN527" s="7">
        <v>0.66302781784928178</v>
      </c>
      <c r="AO527" s="7">
        <v>1.6765975426880653E-4</v>
      </c>
      <c r="AP527" s="7">
        <v>-0.80184429931461787</v>
      </c>
      <c r="AQ527" s="7">
        <v>-0.56239752149158351</v>
      </c>
      <c r="AR527" s="7">
        <v>0.81426520117789747</v>
      </c>
      <c r="AS527" s="7">
        <v>3.324449722771297</v>
      </c>
    </row>
    <row r="528" spans="34:45" x14ac:dyDescent="0.25">
      <c r="AH528" t="str">
        <v>China</v>
      </c>
      <c r="AI528">
        <v>72.7</v>
      </c>
      <c r="AJ528" s="7">
        <v>69.833388980515238</v>
      </c>
      <c r="AK528" s="7">
        <v>2.8666110194847647</v>
      </c>
      <c r="AL528" s="7">
        <v>2.888680576216843</v>
      </c>
      <c r="AM528" s="7">
        <v>7.6400128535435924E-3</v>
      </c>
      <c r="AN528" s="7">
        <v>0.57609775084706849</v>
      </c>
      <c r="AO528" s="7">
        <v>1.2775773632375592E-4</v>
      </c>
      <c r="AP528" s="7">
        <v>-0.80184429931461787</v>
      </c>
      <c r="AQ528" s="7">
        <v>-0.56210782018902816</v>
      </c>
      <c r="AR528" s="7">
        <v>0.75901103473340126</v>
      </c>
      <c r="AS528" s="7">
        <v>2.888680576216843</v>
      </c>
    </row>
    <row r="529" spans="34:45" x14ac:dyDescent="0.25">
      <c r="AH529" t="str">
        <v>China</v>
      </c>
      <c r="AI529">
        <v>72.2</v>
      </c>
      <c r="AJ529" s="7">
        <v>69.938406175552274</v>
      </c>
      <c r="AK529" s="7">
        <v>2.2615938244477292</v>
      </c>
      <c r="AL529" s="7">
        <v>2.2792222122545605</v>
      </c>
      <c r="AM529" s="7">
        <v>7.7343875081814376E-3</v>
      </c>
      <c r="AN529" s="7">
        <v>0.45453012801895259</v>
      </c>
      <c r="AO529" s="7">
        <v>8.0518067181715761E-5</v>
      </c>
      <c r="AP529" s="7">
        <v>-0.79906170514456498</v>
      </c>
      <c r="AQ529" s="7">
        <v>-0.55982977946710455</v>
      </c>
      <c r="AR529" s="7">
        <v>0.67418849591116026</v>
      </c>
      <c r="AS529" s="7">
        <v>2.2792222122545605</v>
      </c>
    </row>
    <row r="530" spans="34:45" x14ac:dyDescent="0.25">
      <c r="AH530" t="str">
        <v>China</v>
      </c>
      <c r="AI530">
        <v>71.7</v>
      </c>
      <c r="AJ530" s="7">
        <v>66.853603627985024</v>
      </c>
      <c r="AK530" s="7">
        <v>4.8463963720149792</v>
      </c>
      <c r="AL530" s="7">
        <v>4.8797008792727716</v>
      </c>
      <c r="AM530" s="7">
        <v>6.8251124570478869E-3</v>
      </c>
      <c r="AN530" s="7">
        <v>0.9735720604739001</v>
      </c>
      <c r="AO530" s="7">
        <v>3.2567940066749403E-4</v>
      </c>
      <c r="AP530" s="7">
        <v>-0.79906170514456498</v>
      </c>
      <c r="AQ530" s="7">
        <v>-0.55950726491035774</v>
      </c>
      <c r="AR530" s="7">
        <v>0.98669755268466142</v>
      </c>
      <c r="AS530" s="7">
        <v>4.8797008792727716</v>
      </c>
    </row>
    <row r="531" spans="34:45" x14ac:dyDescent="0.25">
      <c r="AH531" t="str">
        <v>Colombia</v>
      </c>
      <c r="AI531">
        <v>74.8</v>
      </c>
      <c r="AJ531" s="7">
        <v>72.081035608965763</v>
      </c>
      <c r="AK531" s="7">
        <v>2.718964391034234</v>
      </c>
      <c r="AL531" s="7">
        <v>2.7375638972988279</v>
      </c>
      <c r="AM531" s="7">
        <v>6.7941816017321388E-3</v>
      </c>
      <c r="AN531" s="7">
        <v>0.54619274659367223</v>
      </c>
      <c r="AO531" s="7">
        <v>1.020374876839093E-4</v>
      </c>
      <c r="AP531" s="7">
        <v>-0.79906170514456498</v>
      </c>
      <c r="AQ531" s="7">
        <v>-0.55901018133831248</v>
      </c>
      <c r="AR531" s="7">
        <v>0.73904854143261267</v>
      </c>
      <c r="AS531" s="7">
        <v>2.7375638972988279</v>
      </c>
    </row>
    <row r="532" spans="34:45" x14ac:dyDescent="0.25">
      <c r="AH532" t="str">
        <v>Colombia</v>
      </c>
      <c r="AI532">
        <v>74.599999999999994</v>
      </c>
      <c r="AJ532" s="7">
        <v>72.218379440979902</v>
      </c>
      <c r="AK532" s="7">
        <v>2.3816205590200923</v>
      </c>
      <c r="AL532" s="7">
        <v>2.397666744733026</v>
      </c>
      <c r="AM532" s="7">
        <v>6.6924170125737658E-3</v>
      </c>
      <c r="AN532" s="7">
        <v>0.47840171875946969</v>
      </c>
      <c r="AO532" s="7">
        <v>7.7100059022342532E-5</v>
      </c>
      <c r="AP532" s="7">
        <v>-0.79906170514456498</v>
      </c>
      <c r="AQ532" s="7">
        <v>-0.55866241649742565</v>
      </c>
      <c r="AR532" s="7">
        <v>0.69166590111083959</v>
      </c>
      <c r="AS532" s="7">
        <v>2.397666744733026</v>
      </c>
    </row>
    <row r="533" spans="34:45" x14ac:dyDescent="0.25">
      <c r="AH533" t="str">
        <v>Colombia</v>
      </c>
      <c r="AI533">
        <v>74.400000000000006</v>
      </c>
      <c r="AJ533" s="7">
        <v>71.174975621721131</v>
      </c>
      <c r="AK533" s="7">
        <v>3.2250243782788743</v>
      </c>
      <c r="AL533" s="7">
        <v>3.2470362797244547</v>
      </c>
      <c r="AM533" s="7">
        <v>6.7790746851305204E-3</v>
      </c>
      <c r="AN533" s="7">
        <v>0.64784648620077689</v>
      </c>
      <c r="AO533" s="7">
        <v>1.432315782213762E-4</v>
      </c>
      <c r="AP533" s="7">
        <v>-0.79351498802874709</v>
      </c>
      <c r="AQ533" s="7">
        <v>-0.55849290938520091</v>
      </c>
      <c r="AR533" s="7">
        <v>0.804889114226784</v>
      </c>
      <c r="AS533" s="7">
        <v>3.2470362797244547</v>
      </c>
    </row>
    <row r="534" spans="34:45" x14ac:dyDescent="0.25">
      <c r="AH534" t="str">
        <v>Colombia</v>
      </c>
      <c r="AI534">
        <v>74.3</v>
      </c>
      <c r="AJ534" s="7">
        <v>71.34107724536959</v>
      </c>
      <c r="AK534" s="7">
        <v>2.9589227546304073</v>
      </c>
      <c r="AL534" s="7">
        <v>2.9787687370354901</v>
      </c>
      <c r="AM534" s="7">
        <v>6.6624784120816486E-3</v>
      </c>
      <c r="AN534" s="7">
        <v>0.59435681053271661</v>
      </c>
      <c r="AO534" s="7">
        <v>1.1846865713499265E-4</v>
      </c>
      <c r="AP534" s="7">
        <v>-0.79351498802874709</v>
      </c>
      <c r="AQ534" s="7">
        <v>-0.55769215645484838</v>
      </c>
      <c r="AR534" s="7">
        <v>0.77094540048742533</v>
      </c>
      <c r="AS534" s="7">
        <v>2.9787687370354901</v>
      </c>
    </row>
    <row r="535" spans="34:45" x14ac:dyDescent="0.25">
      <c r="AH535" t="str">
        <v>Colombia</v>
      </c>
      <c r="AI535">
        <v>74.2</v>
      </c>
      <c r="AJ535" s="7">
        <v>71.123198100077758</v>
      </c>
      <c r="AK535" s="7">
        <v>3.0768018999222448</v>
      </c>
      <c r="AL535" s="7">
        <v>3.0971625542918972</v>
      </c>
      <c r="AM535" s="7">
        <v>6.5739702107134998E-3</v>
      </c>
      <c r="AN535" s="7">
        <v>0.61800758245011134</v>
      </c>
      <c r="AO535" s="7">
        <v>1.2637169424246396E-4</v>
      </c>
      <c r="AP535" s="7">
        <v>-0.79351498802874709</v>
      </c>
      <c r="AQ535" s="7">
        <v>-0.55626906796138764</v>
      </c>
      <c r="AR535" s="7">
        <v>0.78613458291192817</v>
      </c>
      <c r="AS535" s="7">
        <v>3.0971625542918972</v>
      </c>
    </row>
    <row r="536" spans="34:45" x14ac:dyDescent="0.25">
      <c r="AH536" t="str">
        <v>Colombia</v>
      </c>
      <c r="AI536">
        <v>73.599999999999994</v>
      </c>
      <c r="AJ536" s="7">
        <v>74.648171989292322</v>
      </c>
      <c r="AK536" s="7">
        <v>-1.048171989292328</v>
      </c>
      <c r="AL536" s="7">
        <v>-1.0559675738997905</v>
      </c>
      <c r="AM536" s="7">
        <v>7.3824090816280441E-3</v>
      </c>
      <c r="AN536" s="7">
        <v>-0.21062193682174798</v>
      </c>
      <c r="AO536" s="7">
        <v>1.6496558378026555E-5</v>
      </c>
      <c r="AP536" s="7">
        <v>-0.79351498802874709</v>
      </c>
      <c r="AQ536" s="7">
        <v>-0.55569089683860784</v>
      </c>
      <c r="AR536" s="7">
        <v>0.4589356565159739</v>
      </c>
      <c r="AS536" s="7">
        <v>-1.0559675738997905</v>
      </c>
    </row>
    <row r="537" spans="34:45" x14ac:dyDescent="0.25">
      <c r="AH537" t="str">
        <v>Colombia</v>
      </c>
      <c r="AI537">
        <v>73.599999999999994</v>
      </c>
      <c r="AJ537" s="7">
        <v>74.450762506056293</v>
      </c>
      <c r="AK537" s="7">
        <v>-0.85076250605629866</v>
      </c>
      <c r="AL537" s="7">
        <v>-0.85699853318223806</v>
      </c>
      <c r="AM537" s="7">
        <v>7.2765901976326293E-3</v>
      </c>
      <c r="AN537" s="7">
        <v>-0.17094493850260536</v>
      </c>
      <c r="AO537" s="7">
        <v>1.0709819483787E-5</v>
      </c>
      <c r="AP537" s="7">
        <v>-0.78799257749334328</v>
      </c>
      <c r="AQ537" s="7">
        <v>-0.55563709859678057</v>
      </c>
      <c r="AR537" s="7">
        <v>0.41345488085473769</v>
      </c>
      <c r="AS537" s="7">
        <v>-0.85699853318223806</v>
      </c>
    </row>
    <row r="538" spans="34:45" x14ac:dyDescent="0.25">
      <c r="AH538" t="str">
        <v>Colombia</v>
      </c>
      <c r="AI538">
        <v>73.5</v>
      </c>
      <c r="AJ538" s="7">
        <v>69.791044868179938</v>
      </c>
      <c r="AK538" s="7">
        <v>3.708955131820062</v>
      </c>
      <c r="AL538" s="7">
        <v>3.7335721907665396</v>
      </c>
      <c r="AM538" s="7">
        <v>6.5934332292697344E-3</v>
      </c>
      <c r="AN538" s="7">
        <v>0.74498941535046637</v>
      </c>
      <c r="AO538" s="7">
        <v>1.841852276471088E-4</v>
      </c>
      <c r="AP538" s="7">
        <v>-0.78799257749334328</v>
      </c>
      <c r="AQ538" s="7">
        <v>-0.55461943506233036</v>
      </c>
      <c r="AR538" s="7">
        <v>0.86312769353697971</v>
      </c>
      <c r="AS538" s="7">
        <v>3.7335721907665396</v>
      </c>
    </row>
    <row r="539" spans="34:45" x14ac:dyDescent="0.25">
      <c r="AH539" t="str">
        <v>Colombia</v>
      </c>
      <c r="AI539">
        <v>73.5</v>
      </c>
      <c r="AJ539" s="7">
        <v>68.936752430394918</v>
      </c>
      <c r="AK539" s="7">
        <v>4.5632475696050818</v>
      </c>
      <c r="AL539" s="7">
        <v>4.5932866326325277</v>
      </c>
      <c r="AM539" s="7">
        <v>6.5397754222512117E-3</v>
      </c>
      <c r="AN539" s="7">
        <v>0.91655984226138376</v>
      </c>
      <c r="AO539" s="7">
        <v>2.7650564748585917E-4</v>
      </c>
      <c r="AP539" s="7">
        <v>-0.78799257749334328</v>
      </c>
      <c r="AQ539" s="7">
        <v>-0.55453971993813778</v>
      </c>
      <c r="AR539" s="7">
        <v>0.95737131890473082</v>
      </c>
      <c r="AS539" s="7">
        <v>4.5932866326325277</v>
      </c>
    </row>
    <row r="540" spans="34:45" x14ac:dyDescent="0.25">
      <c r="AH540" t="str">
        <v>Colombia</v>
      </c>
      <c r="AI540">
        <v>73.099999999999994</v>
      </c>
      <c r="AJ540" s="7">
        <v>68.154693561131808</v>
      </c>
      <c r="AK540" s="7">
        <v>4.9453064388681867</v>
      </c>
      <c r="AL540" s="7">
        <v>4.978124284058552</v>
      </c>
      <c r="AM540" s="7">
        <v>6.5924117835825203E-3</v>
      </c>
      <c r="AN540" s="7">
        <v>0.99332532413803665</v>
      </c>
      <c r="AO540" s="7">
        <v>3.2739336490041217E-4</v>
      </c>
      <c r="AP540" s="7">
        <v>-0.78799257749334328</v>
      </c>
      <c r="AQ540" s="7">
        <v>-0.55319640077227306</v>
      </c>
      <c r="AR540" s="7">
        <v>0.99665707449354746</v>
      </c>
      <c r="AS540" s="7">
        <v>4.978124284058552</v>
      </c>
    </row>
    <row r="541" spans="34:45" x14ac:dyDescent="0.25">
      <c r="AH541" t="str">
        <v>Colombia</v>
      </c>
      <c r="AI541">
        <v>73.099999999999994</v>
      </c>
      <c r="AJ541" s="7">
        <v>67.561718668682673</v>
      </c>
      <c r="AK541" s="7">
        <v>5.5382813313173216</v>
      </c>
      <c r="AL541" s="7">
        <v>5.5747170152534959</v>
      </c>
      <c r="AM541" s="7">
        <v>6.5358804467525343E-3</v>
      </c>
      <c r="AN541" s="7">
        <v>1.1123999378039477</v>
      </c>
      <c r="AO541" s="7">
        <v>4.0704631664896008E-4</v>
      </c>
      <c r="AP541" s="7">
        <v>-0.78799257749334328</v>
      </c>
      <c r="AQ541" s="7">
        <v>-0.55171192003461456</v>
      </c>
      <c r="AR541" s="7">
        <v>1.0547037203897347</v>
      </c>
      <c r="AS541" s="7">
        <v>5.5747170152534959</v>
      </c>
    </row>
    <row r="542" spans="34:45" x14ac:dyDescent="0.25">
      <c r="AH542" t="str">
        <v>Colombia</v>
      </c>
      <c r="AI542">
        <v>72.8</v>
      </c>
      <c r="AJ542" s="7">
        <v>67.84362877893561</v>
      </c>
      <c r="AK542" s="7">
        <v>4.9563712210643871</v>
      </c>
      <c r="AL542" s="7">
        <v>4.9894877932056927</v>
      </c>
      <c r="AM542" s="7">
        <v>6.6372688968999102E-3</v>
      </c>
      <c r="AN542" s="7">
        <v>0.99557029870342861</v>
      </c>
      <c r="AO542" s="7">
        <v>3.3112762799603643E-4</v>
      </c>
      <c r="AP542" s="7">
        <v>-0.78799257749334328</v>
      </c>
      <c r="AQ542" s="7">
        <v>-0.55100171390372998</v>
      </c>
      <c r="AR542" s="7">
        <v>0.99778269112238493</v>
      </c>
      <c r="AS542" s="7">
        <v>4.9894877932056927</v>
      </c>
    </row>
    <row r="543" spans="34:45" x14ac:dyDescent="0.25">
      <c r="AH543" t="str">
        <v>Colombia</v>
      </c>
      <c r="AI543">
        <v>72.400000000000006</v>
      </c>
      <c r="AJ543" s="7">
        <v>72.165857192347829</v>
      </c>
      <c r="AK543" s="7">
        <v>0.23414280765217654</v>
      </c>
      <c r="AL543" s="7">
        <v>0.23586891415203506</v>
      </c>
      <c r="AM543" s="7">
        <v>7.3180754066892832E-3</v>
      </c>
      <c r="AN543" s="7">
        <v>4.7047635404069553E-2</v>
      </c>
      <c r="AO543" s="7">
        <v>8.1589143152358742E-7</v>
      </c>
      <c r="AP543" s="7">
        <v>-0.78799257749334328</v>
      </c>
      <c r="AQ543" s="7">
        <v>-0.548903697744617</v>
      </c>
      <c r="AR543" s="7">
        <v>0.21690466893100654</v>
      </c>
      <c r="AS543" s="7">
        <v>0.23586891415203506</v>
      </c>
    </row>
    <row r="544" spans="34:45" x14ac:dyDescent="0.25">
      <c r="AH544" t="str">
        <v>Colombia</v>
      </c>
      <c r="AI544">
        <v>71.8</v>
      </c>
      <c r="AJ544" s="7">
        <v>67.681914940559722</v>
      </c>
      <c r="AK544" s="7">
        <v>4.1180850594402756</v>
      </c>
      <c r="AL544" s="7">
        <v>4.1454698241670149</v>
      </c>
      <c r="AM544" s="7">
        <v>6.6059495999929588E-3</v>
      </c>
      <c r="AN544" s="7">
        <v>0.82717342190609144</v>
      </c>
      <c r="AO544" s="7">
        <v>2.274976153876938E-4</v>
      </c>
      <c r="AP544" s="7">
        <v>-0.78799257749334328</v>
      </c>
      <c r="AQ544" s="7">
        <v>-0.54630808852873969</v>
      </c>
      <c r="AR544" s="7">
        <v>0.9094907486643784</v>
      </c>
      <c r="AS544" s="7">
        <v>4.1454698241670149</v>
      </c>
    </row>
    <row r="545" spans="34:45" x14ac:dyDescent="0.25">
      <c r="AH545" t="str">
        <v>Colombia</v>
      </c>
      <c r="AI545">
        <v>71.5</v>
      </c>
      <c r="AJ545" s="7">
        <v>67.620904545080677</v>
      </c>
      <c r="AK545" s="7">
        <v>3.8790954549193231</v>
      </c>
      <c r="AL545" s="7">
        <v>3.9049399179647768</v>
      </c>
      <c r="AM545" s="7">
        <v>6.6184022259998514E-3</v>
      </c>
      <c r="AN545" s="7">
        <v>0.77917399139378474</v>
      </c>
      <c r="AO545" s="7">
        <v>2.0224413970141601E-4</v>
      </c>
      <c r="AP545" s="7">
        <v>-0.77701916771474611</v>
      </c>
      <c r="AQ545" s="7">
        <v>-0.545216242417776</v>
      </c>
      <c r="AR545" s="7">
        <v>0.88270832747504124</v>
      </c>
      <c r="AS545" s="7">
        <v>3.9049399179647768</v>
      </c>
    </row>
    <row r="546" spans="34:45" x14ac:dyDescent="0.25">
      <c r="AH546" t="str">
        <v>Colombia</v>
      </c>
      <c r="AI546">
        <v>71.400000000000006</v>
      </c>
      <c r="AJ546" s="7">
        <v>67.779741802869523</v>
      </c>
      <c r="AK546" s="7">
        <v>3.6202581971304824</v>
      </c>
      <c r="AL546" s="7">
        <v>3.6446925694337327</v>
      </c>
      <c r="AM546" s="7">
        <v>6.7040969403480907E-3</v>
      </c>
      <c r="AN546" s="7">
        <v>0.72721404759067509</v>
      </c>
      <c r="AO546" s="7">
        <v>1.7846627736566918E-4</v>
      </c>
      <c r="AP546" s="7">
        <v>-0.77701916771474611</v>
      </c>
      <c r="AQ546" s="7">
        <v>-0.54336773435996077</v>
      </c>
      <c r="AR546" s="7">
        <v>0.85276846071526069</v>
      </c>
      <c r="AS546" s="7">
        <v>3.6446925694337327</v>
      </c>
    </row>
    <row r="547" spans="34:45" x14ac:dyDescent="0.25">
      <c r="AH547" t="str">
        <v>Comoros</v>
      </c>
      <c r="AI547">
        <v>63.5</v>
      </c>
      <c r="AJ547" s="7">
        <v>65.888029917021512</v>
      </c>
      <c r="AK547" s="7">
        <v>-2.3880299170215125</v>
      </c>
      <c r="AL547" s="7">
        <v>-2.4042781679842551</v>
      </c>
      <c r="AM547" s="7">
        <v>6.7580578566601912E-3</v>
      </c>
      <c r="AN547" s="7">
        <v>-0.47970503202351455</v>
      </c>
      <c r="AO547" s="7">
        <v>7.8286235103303296E-5</v>
      </c>
      <c r="AP547" s="7">
        <v>-0.77429042398307746</v>
      </c>
      <c r="AQ547" s="7">
        <v>-0.54334202090391093</v>
      </c>
      <c r="AR547" s="7">
        <v>0.69260741551294014</v>
      </c>
      <c r="AS547" s="7">
        <v>-2.4042781679842551</v>
      </c>
    </row>
    <row r="548" spans="34:45" x14ac:dyDescent="0.25">
      <c r="AH548" t="str">
        <v>Comoros</v>
      </c>
      <c r="AI548">
        <v>63.2</v>
      </c>
      <c r="AJ548" s="7">
        <v>72.218550708784733</v>
      </c>
      <c r="AK548" s="7">
        <v>-9.0185507087847299</v>
      </c>
      <c r="AL548" s="7">
        <v>-9.0875221032597935</v>
      </c>
      <c r="AM548" s="7">
        <v>7.5896810694218815E-3</v>
      </c>
      <c r="AN548" s="7">
        <v>-1.8123962376567582</v>
      </c>
      <c r="AO548" s="7">
        <v>1.2560547303704464E-3</v>
      </c>
      <c r="AP548" s="7">
        <v>-0.77429042398307746</v>
      </c>
      <c r="AQ548" s="7">
        <v>-0.54321920096808807</v>
      </c>
      <c r="AR548" s="7">
        <v>1.3462526648652393</v>
      </c>
      <c r="AS548" s="7">
        <v>-9.0875221032597935</v>
      </c>
    </row>
    <row r="549" spans="34:45" x14ac:dyDescent="0.25">
      <c r="AH549" t="str">
        <v>Comoros</v>
      </c>
      <c r="AI549">
        <v>62.9</v>
      </c>
      <c r="AJ549" s="7">
        <v>65.031136080766885</v>
      </c>
      <c r="AK549" s="7">
        <v>-2.1311360807668862</v>
      </c>
      <c r="AL549" s="7">
        <v>-2.145630947694932</v>
      </c>
      <c r="AM549" s="7">
        <v>6.7555265939922325E-3</v>
      </c>
      <c r="AN549" s="7">
        <v>-0.4280999127802767</v>
      </c>
      <c r="AO549" s="7">
        <v>6.2325150196608552E-5</v>
      </c>
      <c r="AP549" s="7">
        <v>-0.77429042398307746</v>
      </c>
      <c r="AQ549" s="7">
        <v>-0.5421044907622603</v>
      </c>
      <c r="AR549" s="7">
        <v>0.65429344546638757</v>
      </c>
      <c r="AS549" s="7">
        <v>-2.145630947694932</v>
      </c>
    </row>
    <row r="550" spans="34:45" x14ac:dyDescent="0.25">
      <c r="AH550" t="str">
        <v>Comoros</v>
      </c>
      <c r="AI550">
        <v>62.5</v>
      </c>
      <c r="AJ550" s="7">
        <v>64.553462850611908</v>
      </c>
      <c r="AK550" s="7">
        <v>-2.0534628506119077</v>
      </c>
      <c r="AL550" s="7">
        <v>-2.067536313421773</v>
      </c>
      <c r="AM550" s="7">
        <v>6.8068757576372277E-3</v>
      </c>
      <c r="AN550" s="7">
        <v>-0.41250767596119997</v>
      </c>
      <c r="AO550" s="7">
        <v>5.8310691594059936E-5</v>
      </c>
      <c r="AP550" s="7">
        <v>-0.77429042398307746</v>
      </c>
      <c r="AQ550" s="7">
        <v>-0.54190048099546984</v>
      </c>
      <c r="AR550" s="7">
        <v>0.64226760463314669</v>
      </c>
      <c r="AS550" s="7">
        <v>-2.067536313421773</v>
      </c>
    </row>
    <row r="551" spans="34:45" x14ac:dyDescent="0.25">
      <c r="AH551" t="str">
        <v>Comoros</v>
      </c>
      <c r="AI551">
        <v>62.2</v>
      </c>
      <c r="AJ551" s="7">
        <v>64.279044088244703</v>
      </c>
      <c r="AK551" s="7">
        <v>-2.0790440882447001</v>
      </c>
      <c r="AL551" s="7">
        <v>-2.0930680315790777</v>
      </c>
      <c r="AM551" s="7">
        <v>6.7001851458202161E-3</v>
      </c>
      <c r="AN551" s="7">
        <v>-0.4176241049987926</v>
      </c>
      <c r="AO551" s="7">
        <v>5.882305409690146E-5</v>
      </c>
      <c r="AP551" s="7">
        <v>-0.77429042398307746</v>
      </c>
      <c r="AQ551" s="7">
        <v>-0.54145070752634961</v>
      </c>
      <c r="AR551" s="7">
        <v>0.64623842736159898</v>
      </c>
      <c r="AS551" s="7">
        <v>-2.0930680315790777</v>
      </c>
    </row>
    <row r="552" spans="34:45" x14ac:dyDescent="0.25">
      <c r="AH552" t="str">
        <v>Comoros</v>
      </c>
      <c r="AI552">
        <v>61.8</v>
      </c>
      <c r="AJ552" s="7">
        <v>64.002952600372751</v>
      </c>
      <c r="AK552" s="7">
        <v>-2.202952600372754</v>
      </c>
      <c r="AL552" s="7">
        <v>-2.2177047144081006</v>
      </c>
      <c r="AM552" s="7">
        <v>6.6519739708826749E-3</v>
      </c>
      <c r="AN552" s="7">
        <v>-0.44250325773174137</v>
      </c>
      <c r="AO552" s="7">
        <v>6.5561979413720296E-5</v>
      </c>
      <c r="AP552" s="7">
        <v>-0.77429042398307746</v>
      </c>
      <c r="AQ552" s="7">
        <v>-0.53998592981751181</v>
      </c>
      <c r="AR552" s="7">
        <v>0.66520918343912039</v>
      </c>
      <c r="AS552" s="7">
        <v>-2.2177047144081006</v>
      </c>
    </row>
    <row r="553" spans="34:45" x14ac:dyDescent="0.25">
      <c r="AH553" t="str">
        <v>Comoros</v>
      </c>
      <c r="AI553">
        <v>61.3</v>
      </c>
      <c r="AJ553" s="7">
        <v>63.664733153437382</v>
      </c>
      <c r="AK553" s="7">
        <v>-2.3647331534373848</v>
      </c>
      <c r="AL553" s="7">
        <v>-2.3806103870686997</v>
      </c>
      <c r="AM553" s="7">
        <v>6.6693961000754715E-3</v>
      </c>
      <c r="AN553" s="7">
        <v>-0.47500400159452538</v>
      </c>
      <c r="AO553" s="7">
        <v>7.5745569656580561E-5</v>
      </c>
      <c r="AP553" s="7">
        <v>-0.77429042398307746</v>
      </c>
      <c r="AQ553" s="7">
        <v>-0.53951993146971899</v>
      </c>
      <c r="AR553" s="7">
        <v>0.68920534066018768</v>
      </c>
      <c r="AS553" s="7">
        <v>-2.3806103870686997</v>
      </c>
    </row>
    <row r="554" spans="34:45" x14ac:dyDescent="0.25">
      <c r="AH554" t="str">
        <v>Comoros</v>
      </c>
      <c r="AI554">
        <v>61</v>
      </c>
      <c r="AJ554" s="7">
        <v>63.220138827338793</v>
      </c>
      <c r="AK554" s="7">
        <v>-2.2201388273387934</v>
      </c>
      <c r="AL554" s="7">
        <v>-2.2351326662248696</v>
      </c>
      <c r="AM554" s="7">
        <v>6.7082545535880542E-3</v>
      </c>
      <c r="AN554" s="7">
        <v>-0.44596805914341386</v>
      </c>
      <c r="AO554" s="7">
        <v>6.7159928048530357E-5</v>
      </c>
      <c r="AP554" s="7">
        <v>-0.77429042398307746</v>
      </c>
      <c r="AQ554" s="7">
        <v>-0.53916992965091859</v>
      </c>
      <c r="AR554" s="7">
        <v>0.66780840002459829</v>
      </c>
      <c r="AS554" s="7">
        <v>-2.2351326662248696</v>
      </c>
    </row>
    <row r="555" spans="34:45" x14ac:dyDescent="0.25">
      <c r="AH555" t="str">
        <v>Comoros</v>
      </c>
      <c r="AI555">
        <v>66</v>
      </c>
      <c r="AJ555" s="7">
        <v>62.314344180461632</v>
      </c>
      <c r="AK555" s="7">
        <v>3.6856558195383684</v>
      </c>
      <c r="AL555" s="7">
        <v>3.710681088559074</v>
      </c>
      <c r="AM555" s="7">
        <v>6.7441174338221553E-3</v>
      </c>
      <c r="AN555" s="7">
        <v>0.74036561396971423</v>
      </c>
      <c r="AO555" s="7">
        <v>1.8609146815069837E-4</v>
      </c>
      <c r="AP555" s="7">
        <v>-0.77429042398307746</v>
      </c>
      <c r="AQ555" s="7">
        <v>-0.53821664459220997</v>
      </c>
      <c r="AR555" s="7">
        <v>0.86044500926538836</v>
      </c>
      <c r="AS555" s="7">
        <v>3.710681088559074</v>
      </c>
    </row>
    <row r="556" spans="34:45" x14ac:dyDescent="0.25">
      <c r="AH556" t="str">
        <v>Comoros</v>
      </c>
      <c r="AI556">
        <v>63</v>
      </c>
      <c r="AJ556" s="7">
        <v>62.230923309094351</v>
      </c>
      <c r="AK556" s="7">
        <v>0.76907669090564923</v>
      </c>
      <c r="AL556" s="7">
        <v>0.77426503298755966</v>
      </c>
      <c r="AM556" s="7">
        <v>6.700989791429377E-3</v>
      </c>
      <c r="AN556" s="7">
        <v>0.15448690897066486</v>
      </c>
      <c r="AO556" s="7">
        <v>8.0503048282411342E-6</v>
      </c>
      <c r="AP556" s="7">
        <v>-0.77429042398307746</v>
      </c>
      <c r="AQ556" s="7">
        <v>-0.53673816369431615</v>
      </c>
      <c r="AR556" s="7">
        <v>0.3930482272834529</v>
      </c>
      <c r="AS556" s="7">
        <v>0.77426503298755966</v>
      </c>
    </row>
    <row r="557" spans="34:45" x14ac:dyDescent="0.25">
      <c r="AH557" t="str">
        <v>Comoros</v>
      </c>
      <c r="AI557">
        <v>60</v>
      </c>
      <c r="AJ557" s="7">
        <v>61.517711086954129</v>
      </c>
      <c r="AK557" s="7">
        <v>-1.5177110869541295</v>
      </c>
      <c r="AL557" s="7">
        <v>-1.528004702487229</v>
      </c>
      <c r="AM557" s="7">
        <v>6.7366386479989129E-3</v>
      </c>
      <c r="AN557" s="7">
        <v>-0.30487297930760066</v>
      </c>
      <c r="AO557" s="7">
        <v>3.152003642015387E-5</v>
      </c>
      <c r="AP557" s="7">
        <v>-0.76073212453836914</v>
      </c>
      <c r="AQ557" s="7">
        <v>-0.5352636162511909</v>
      </c>
      <c r="AR557" s="7">
        <v>0.55215303975220553</v>
      </c>
      <c r="AS557" s="7">
        <v>-1.528004702487229</v>
      </c>
    </row>
    <row r="558" spans="34:45" x14ac:dyDescent="0.25">
      <c r="AH558" t="str">
        <v>Comoros</v>
      </c>
      <c r="AI558">
        <v>59.8</v>
      </c>
      <c r="AJ558" s="7">
        <v>61.451452116588783</v>
      </c>
      <c r="AK558" s="7">
        <v>-1.6514521165887857</v>
      </c>
      <c r="AL558" s="7">
        <v>-1.6625354787043931</v>
      </c>
      <c r="AM558" s="7">
        <v>6.6665417114855907E-3</v>
      </c>
      <c r="AN558" s="7">
        <v>-0.33172674710011085</v>
      </c>
      <c r="AO558" s="7">
        <v>3.6926361858925398E-5</v>
      </c>
      <c r="AP558" s="7">
        <v>-0.76073212453836914</v>
      </c>
      <c r="AQ558" s="7">
        <v>-0.53503870818700072</v>
      </c>
      <c r="AR558" s="7">
        <v>0.57595724415976479</v>
      </c>
      <c r="AS558" s="7">
        <v>-1.6625354787043931</v>
      </c>
    </row>
    <row r="559" spans="34:45" x14ac:dyDescent="0.25">
      <c r="AH559" t="str">
        <v>Comoros</v>
      </c>
      <c r="AI559">
        <v>59.6</v>
      </c>
      <c r="AJ559" s="7">
        <v>60.469741903146101</v>
      </c>
      <c r="AK559" s="7">
        <v>-0.86974190314609956</v>
      </c>
      <c r="AL559" s="7">
        <v>-0.875699290737742</v>
      </c>
      <c r="AM559" s="7">
        <v>6.8030060714376226E-3</v>
      </c>
      <c r="AN559" s="7">
        <v>-0.17471682631936603</v>
      </c>
      <c r="AO559" s="7">
        <v>1.045454005741844E-5</v>
      </c>
      <c r="AP559" s="7">
        <v>-0.76073212453836914</v>
      </c>
      <c r="AQ559" s="7">
        <v>-0.53462526517618802</v>
      </c>
      <c r="AR559" s="7">
        <v>0.41799141895422448</v>
      </c>
      <c r="AS559" s="7">
        <v>-0.875699290737742</v>
      </c>
    </row>
    <row r="560" spans="34:45" x14ac:dyDescent="0.25">
      <c r="AH560" t="str">
        <v>Comoros</v>
      </c>
      <c r="AI560">
        <v>59.5</v>
      </c>
      <c r="AJ560" s="7">
        <v>60.321336186819565</v>
      </c>
      <c r="AK560" s="7">
        <v>-0.82133618681956477</v>
      </c>
      <c r="AL560" s="7">
        <v>-0.82695157377437889</v>
      </c>
      <c r="AM560" s="7">
        <v>6.7904664951350321E-3</v>
      </c>
      <c r="AN560" s="7">
        <v>-0.16499187345886165</v>
      </c>
      <c r="AO560" s="7">
        <v>9.3058027611973545E-6</v>
      </c>
      <c r="AP560" s="7">
        <v>-0.76073212453836914</v>
      </c>
      <c r="AQ560" s="7">
        <v>-0.53249458548661344</v>
      </c>
      <c r="AR560" s="7">
        <v>0.40619191702797541</v>
      </c>
      <c r="AS560" s="7">
        <v>-0.82695157377437889</v>
      </c>
    </row>
    <row r="561" spans="34:45" x14ac:dyDescent="0.25">
      <c r="AH561" t="str">
        <v>Comoros</v>
      </c>
      <c r="AI561">
        <v>59.5</v>
      </c>
      <c r="AJ561" s="7">
        <v>60.008726440029463</v>
      </c>
      <c r="AK561" s="7">
        <v>-0.50872644002946288</v>
      </c>
      <c r="AL561" s="7">
        <v>-0.51220518794732384</v>
      </c>
      <c r="AM561" s="7">
        <v>6.7917076978507704E-3</v>
      </c>
      <c r="AN561" s="7">
        <v>-0.10219418334696111</v>
      </c>
      <c r="AO561" s="7">
        <v>3.5707628594563083E-6</v>
      </c>
      <c r="AP561" s="7">
        <v>-0.76073212453836914</v>
      </c>
      <c r="AQ561" s="7">
        <v>-0.5319833838528446</v>
      </c>
      <c r="AR561" s="7">
        <v>0.31967824972456466</v>
      </c>
      <c r="AS561" s="7">
        <v>-0.51220518794732384</v>
      </c>
    </row>
    <row r="562" spans="34:45" x14ac:dyDescent="0.25">
      <c r="AH562" t="str">
        <v>Comoros</v>
      </c>
      <c r="AI562">
        <v>59.5</v>
      </c>
      <c r="AJ562" s="7">
        <v>59.947087458450298</v>
      </c>
      <c r="AK562" s="7">
        <v>-0.44708745845029796</v>
      </c>
      <c r="AL562" s="7">
        <v>-0.45015131914538126</v>
      </c>
      <c r="AM562" s="7">
        <v>6.8062906066788595E-3</v>
      </c>
      <c r="AN562" s="7">
        <v>-8.9812656729178389E-2</v>
      </c>
      <c r="AO562" s="7">
        <v>2.7638955011823289E-6</v>
      </c>
      <c r="AP562" s="7">
        <v>-0.76073212453836914</v>
      </c>
      <c r="AQ562" s="7">
        <v>-0.52995821029045609</v>
      </c>
      <c r="AR562" s="7">
        <v>0.29968759855752858</v>
      </c>
      <c r="AS562" s="7">
        <v>-0.45015131914538126</v>
      </c>
    </row>
    <row r="563" spans="34:45" x14ac:dyDescent="0.25">
      <c r="AH563" t="str">
        <v>Costa Rica</v>
      </c>
      <c r="AI563">
        <v>79.599999999999994</v>
      </c>
      <c r="AJ563" s="7">
        <v>74.494072470888597</v>
      </c>
      <c r="AK563" s="7">
        <v>5.1059275291113977</v>
      </c>
      <c r="AL563" s="7">
        <v>5.1417767840291191</v>
      </c>
      <c r="AM563" s="7">
        <v>6.9721530948354468E-3</v>
      </c>
      <c r="AN563" s="7">
        <v>1.0257841135067232</v>
      </c>
      <c r="AO563" s="7">
        <v>3.6939195218131036E-4</v>
      </c>
      <c r="AP563" s="7">
        <v>-0.75266392440954</v>
      </c>
      <c r="AQ563" s="7">
        <v>-0.52969483921043481</v>
      </c>
      <c r="AR563" s="7">
        <v>1.0128100085932816</v>
      </c>
      <c r="AS563" s="7">
        <v>5.1417767840291191</v>
      </c>
    </row>
    <row r="564" spans="34:45" x14ac:dyDescent="0.25">
      <c r="AH564" t="str">
        <v>Costa Rica</v>
      </c>
      <c r="AI564">
        <v>79.5</v>
      </c>
      <c r="AJ564" s="7">
        <v>73.823828968087682</v>
      </c>
      <c r="AK564" s="7">
        <v>5.6761710319123182</v>
      </c>
      <c r="AL564" s="7">
        <v>5.7160005143606494</v>
      </c>
      <c r="AM564" s="7">
        <v>6.968068380726204E-3</v>
      </c>
      <c r="AN564" s="7">
        <v>1.1403440534070923</v>
      </c>
      <c r="AO564" s="7">
        <v>4.562375210597211E-4</v>
      </c>
      <c r="AP564" s="7">
        <v>-0.75266392440954</v>
      </c>
      <c r="AQ564" s="7">
        <v>-0.52925332488005106</v>
      </c>
      <c r="AR564" s="7">
        <v>1.0678689308183342</v>
      </c>
      <c r="AS564" s="7">
        <v>5.7160005143606494</v>
      </c>
    </row>
    <row r="565" spans="34:45" x14ac:dyDescent="0.25">
      <c r="AH565" t="str">
        <v>Costa Rica</v>
      </c>
      <c r="AI565">
        <v>79.400000000000006</v>
      </c>
      <c r="AJ565" s="7">
        <v>73.397366663571347</v>
      </c>
      <c r="AK565" s="7">
        <v>6.0026333364286586</v>
      </c>
      <c r="AL565" s="7">
        <v>6.044214180403384</v>
      </c>
      <c r="AM565" s="7">
        <v>6.8794458193653816E-3</v>
      </c>
      <c r="AN565" s="7">
        <v>1.2058765970763929</v>
      </c>
      <c r="AO565" s="7">
        <v>5.0364812560348149E-4</v>
      </c>
      <c r="AP565" s="7">
        <v>-0.75266392440954</v>
      </c>
      <c r="AQ565" s="7">
        <v>-0.52829205663220735</v>
      </c>
      <c r="AR565" s="7">
        <v>1.098124126443087</v>
      </c>
      <c r="AS565" s="7">
        <v>6.044214180403384</v>
      </c>
    </row>
    <row r="566" spans="34:45" x14ac:dyDescent="0.25">
      <c r="AH566" t="str">
        <v>Costa Rica</v>
      </c>
      <c r="AI566">
        <v>79.2</v>
      </c>
      <c r="AJ566" s="7">
        <v>73.502102405296242</v>
      </c>
      <c r="AK566" s="7">
        <v>5.6978975947037611</v>
      </c>
      <c r="AL566" s="7">
        <v>5.736805721111212</v>
      </c>
      <c r="AM566" s="7">
        <v>6.782193488664069E-3</v>
      </c>
      <c r="AN566" s="7">
        <v>1.1446018070260533</v>
      </c>
      <c r="AO566" s="7">
        <v>4.4730580803537825E-4</v>
      </c>
      <c r="AP566" s="7">
        <v>-0.75266392440954</v>
      </c>
      <c r="AQ566" s="7">
        <v>-0.52774946219713592</v>
      </c>
      <c r="AR566" s="7">
        <v>1.0698606484145743</v>
      </c>
      <c r="AS566" s="7">
        <v>5.736805721111212</v>
      </c>
    </row>
    <row r="567" spans="34:45" x14ac:dyDescent="0.25">
      <c r="AH567" t="str">
        <v>Costa Rica</v>
      </c>
      <c r="AI567">
        <v>79</v>
      </c>
      <c r="AJ567" s="7">
        <v>73.276098015958269</v>
      </c>
      <c r="AK567" s="7">
        <v>5.7239019840417313</v>
      </c>
      <c r="AL567" s="7">
        <v>5.7625494804727841</v>
      </c>
      <c r="AM567" s="7">
        <v>6.7066663049081283E-3</v>
      </c>
      <c r="AN567" s="7">
        <v>1.1497818903418517</v>
      </c>
      <c r="AO567" s="7">
        <v>4.4630331204922256E-4</v>
      </c>
      <c r="AP567" s="7">
        <v>-0.75266392440954</v>
      </c>
      <c r="AQ567" s="7">
        <v>-0.5241649093458064</v>
      </c>
      <c r="AR567" s="7">
        <v>1.0722788305015873</v>
      </c>
      <c r="AS567" s="7">
        <v>5.7625494804727841</v>
      </c>
    </row>
    <row r="568" spans="34:45" x14ac:dyDescent="0.25">
      <c r="AH568" t="str">
        <v>Costa Rica</v>
      </c>
      <c r="AI568">
        <v>78.099999999999994</v>
      </c>
      <c r="AJ568" s="7">
        <v>75.749183068352906</v>
      </c>
      <c r="AK568" s="7">
        <v>2.3508169316470884</v>
      </c>
      <c r="AL568" s="7">
        <v>2.3680100800756714</v>
      </c>
      <c r="AM568" s="7">
        <v>7.2605892066276911E-3</v>
      </c>
      <c r="AN568" s="7">
        <v>0.47234923300248621</v>
      </c>
      <c r="AO568" s="7">
        <v>8.1589267807893206E-5</v>
      </c>
      <c r="AP568" s="7">
        <v>-0.7459776728951758</v>
      </c>
      <c r="AQ568" s="7">
        <v>-0.52281505872258482</v>
      </c>
      <c r="AR568" s="7">
        <v>0.68727667864004105</v>
      </c>
      <c r="AS568" s="7">
        <v>2.3680100800756714</v>
      </c>
    </row>
    <row r="569" spans="34:45" x14ac:dyDescent="0.25">
      <c r="AH569" t="str">
        <v>Costa Rica</v>
      </c>
      <c r="AI569">
        <v>79.2</v>
      </c>
      <c r="AJ569" s="7">
        <v>72.563431487492849</v>
      </c>
      <c r="AK569" s="7">
        <v>6.6365685125071536</v>
      </c>
      <c r="AL569" s="7">
        <v>6.68219771564259</v>
      </c>
      <c r="AM569" s="7">
        <v>6.8284724692628026E-3</v>
      </c>
      <c r="AN569" s="7">
        <v>1.3331944221375363</v>
      </c>
      <c r="AO569" s="7">
        <v>6.1102120516346239E-4</v>
      </c>
      <c r="AP569" s="7">
        <v>-0.7459776728951758</v>
      </c>
      <c r="AQ569" s="7">
        <v>-0.52281444197119586</v>
      </c>
      <c r="AR569" s="7">
        <v>1.1546403865002888</v>
      </c>
      <c r="AS569" s="7">
        <v>6.68219771564259</v>
      </c>
    </row>
    <row r="570" spans="34:45" x14ac:dyDescent="0.25">
      <c r="AH570" t="str">
        <v>Costa Rica</v>
      </c>
      <c r="AI570">
        <v>78.900000000000006</v>
      </c>
      <c r="AJ570" s="7">
        <v>72.367560460129795</v>
      </c>
      <c r="AK570" s="7">
        <v>6.5324395398702109</v>
      </c>
      <c r="AL570" s="7">
        <v>6.577090919125153</v>
      </c>
      <c r="AM570" s="7">
        <v>6.7889253476947787E-3</v>
      </c>
      <c r="AN570" s="7">
        <v>1.3122502320423812</v>
      </c>
      <c r="AO570" s="7">
        <v>5.8852213320085471E-4</v>
      </c>
      <c r="AP570" s="7">
        <v>-0.7459776728951758</v>
      </c>
      <c r="AQ570" s="7">
        <v>-0.52242325079832985</v>
      </c>
      <c r="AR570" s="7">
        <v>1.1455349108789226</v>
      </c>
      <c r="AS570" s="7">
        <v>6.577090919125153</v>
      </c>
    </row>
    <row r="571" spans="34:45" x14ac:dyDescent="0.25">
      <c r="AH571" t="str">
        <v>Costa Rica</v>
      </c>
      <c r="AI571">
        <v>78.900000000000006</v>
      </c>
      <c r="AJ571" s="7">
        <v>71.603477631701878</v>
      </c>
      <c r="AK571" s="7">
        <v>7.2965223682981275</v>
      </c>
      <c r="AL571" s="7">
        <v>7.3469780196198062</v>
      </c>
      <c r="AM571" s="7">
        <v>6.8675380798661444E-3</v>
      </c>
      <c r="AN571" s="7">
        <v>1.465798812301264</v>
      </c>
      <c r="AO571" s="7">
        <v>7.4286968123245321E-4</v>
      </c>
      <c r="AP571" s="7">
        <v>-0.7459776728951758</v>
      </c>
      <c r="AQ571" s="7">
        <v>-0.52167686703313187</v>
      </c>
      <c r="AR571" s="7">
        <v>1.2107017850409174</v>
      </c>
      <c r="AS571" s="7">
        <v>7.3469780196198062</v>
      </c>
    </row>
    <row r="572" spans="34:45" x14ac:dyDescent="0.25">
      <c r="AH572" t="str">
        <v>Costa Rica</v>
      </c>
      <c r="AI572">
        <v>78</v>
      </c>
      <c r="AJ572" s="7">
        <v>74.190181502662597</v>
      </c>
      <c r="AK572" s="7">
        <v>3.8098184973374032</v>
      </c>
      <c r="AL572" s="7">
        <v>3.8378500733446455</v>
      </c>
      <c r="AM572" s="7">
        <v>7.3039789130723721E-3</v>
      </c>
      <c r="AN572" s="7">
        <v>0.76552289078310287</v>
      </c>
      <c r="AO572" s="7">
        <v>2.1559048872332132E-4</v>
      </c>
      <c r="AP572" s="7">
        <v>-0.7459776728951758</v>
      </c>
      <c r="AQ572" s="7">
        <v>-0.52140285186053681</v>
      </c>
      <c r="AR572" s="7">
        <v>0.87494164993049839</v>
      </c>
      <c r="AS572" s="7">
        <v>3.8378500733446455</v>
      </c>
    </row>
    <row r="573" spans="34:45" x14ac:dyDescent="0.25">
      <c r="AH573" t="str">
        <v>Costa Rica</v>
      </c>
      <c r="AI573">
        <v>78.599999999999994</v>
      </c>
      <c r="AJ573" s="7">
        <v>70.966761307504527</v>
      </c>
      <c r="AK573" s="7">
        <v>7.6332386924954676</v>
      </c>
      <c r="AL573" s="7">
        <v>7.6849346950803641</v>
      </c>
      <c r="AM573" s="7">
        <v>6.7269280268563002E-3</v>
      </c>
      <c r="AN573" s="7">
        <v>1.5333332320461903</v>
      </c>
      <c r="AO573" s="7">
        <v>7.9614325528281824E-4</v>
      </c>
      <c r="AP573" s="7">
        <v>-0.7459776728951758</v>
      </c>
      <c r="AQ573" s="7">
        <v>-0.52124494363350493</v>
      </c>
      <c r="AR573" s="7">
        <v>1.2382783338354064</v>
      </c>
      <c r="AS573" s="7">
        <v>7.6849346950803641</v>
      </c>
    </row>
    <row r="574" spans="34:45" x14ac:dyDescent="0.25">
      <c r="AH574" t="str">
        <v>Costa Rica</v>
      </c>
      <c r="AI574">
        <v>77.7</v>
      </c>
      <c r="AJ574" s="7">
        <v>73.719814101941978</v>
      </c>
      <c r="AK574" s="7">
        <v>3.9801858980580249</v>
      </c>
      <c r="AL574" s="7">
        <v>4.0103709466916717</v>
      </c>
      <c r="AM574" s="7">
        <v>7.5267472846989314E-3</v>
      </c>
      <c r="AN574" s="7">
        <v>0.79984528143676381</v>
      </c>
      <c r="AO574" s="7">
        <v>2.4258866348116423E-4</v>
      </c>
      <c r="AP574" s="7">
        <v>-0.7379979199386637</v>
      </c>
      <c r="AQ574" s="7">
        <v>-0.51896801613333066</v>
      </c>
      <c r="AR574" s="7">
        <v>0.89434069651154968</v>
      </c>
      <c r="AS574" s="7">
        <v>4.0103709466916717</v>
      </c>
    </row>
    <row r="575" spans="34:45" x14ac:dyDescent="0.25">
      <c r="AH575" t="str">
        <v>Costa Rica</v>
      </c>
      <c r="AI575">
        <v>78</v>
      </c>
      <c r="AJ575" s="7">
        <v>73.425533544448484</v>
      </c>
      <c r="AK575" s="7">
        <v>4.5744664555515158</v>
      </c>
      <c r="AL575" s="7">
        <v>4.6087445104379077</v>
      </c>
      <c r="AM575" s="7">
        <v>7.4376123060756931E-3</v>
      </c>
      <c r="AN575" s="7">
        <v>0.91922870218249109</v>
      </c>
      <c r="AO575" s="7">
        <v>3.1658685581900068E-4</v>
      </c>
      <c r="AP575" s="7">
        <v>-0.7379979199386637</v>
      </c>
      <c r="AQ575" s="7">
        <v>-0.51864170766184303</v>
      </c>
      <c r="AR575" s="7">
        <v>0.95876415357609768</v>
      </c>
      <c r="AS575" s="7">
        <v>4.6087445104379077</v>
      </c>
    </row>
    <row r="576" spans="34:45" x14ac:dyDescent="0.25">
      <c r="AH576" t="str">
        <v>Costa Rica</v>
      </c>
      <c r="AI576">
        <v>78.3</v>
      </c>
      <c r="AJ576" s="7">
        <v>70.193445413906005</v>
      </c>
      <c r="AK576" s="7">
        <v>8.106554586093992</v>
      </c>
      <c r="AL576" s="7">
        <v>8.1622844156613343</v>
      </c>
      <c r="AM576" s="7">
        <v>6.8277245351082063E-3</v>
      </c>
      <c r="AN576" s="7">
        <v>1.6284935907899605</v>
      </c>
      <c r="AO576" s="7">
        <v>9.1157732786957698E-4</v>
      </c>
      <c r="AP576" s="7">
        <v>-0.7379979199386637</v>
      </c>
      <c r="AQ576" s="7">
        <v>-0.51714227655484846</v>
      </c>
      <c r="AR576" s="7">
        <v>1.2761244417336268</v>
      </c>
      <c r="AS576" s="7">
        <v>8.1622844156613343</v>
      </c>
    </row>
    <row r="577" spans="34:45" x14ac:dyDescent="0.25">
      <c r="AH577" t="str">
        <v>Costa Rica</v>
      </c>
      <c r="AI577">
        <v>77.5</v>
      </c>
      <c r="AJ577" s="7">
        <v>73.413618009932662</v>
      </c>
      <c r="AK577" s="7">
        <v>4.0863819900673377</v>
      </c>
      <c r="AL577" s="7">
        <v>4.1175220573775464</v>
      </c>
      <c r="AM577" s="7">
        <v>7.5628173635193868E-3</v>
      </c>
      <c r="AN577" s="7">
        <v>0.82120102737093703</v>
      </c>
      <c r="AO577" s="7">
        <v>2.5695055367979351E-4</v>
      </c>
      <c r="AP577" s="7">
        <v>-0.73402562855742914</v>
      </c>
      <c r="AQ577" s="7">
        <v>-0.51693546007755009</v>
      </c>
      <c r="AR577" s="7">
        <v>0.906201427592639</v>
      </c>
      <c r="AS577" s="7">
        <v>4.1175220573775464</v>
      </c>
    </row>
    <row r="578" spans="34:45" x14ac:dyDescent="0.25">
      <c r="AH578" t="str">
        <v>Costa Rica</v>
      </c>
      <c r="AI578">
        <v>77.599999999999994</v>
      </c>
      <c r="AJ578" s="7">
        <v>70.301723840106149</v>
      </c>
      <c r="AK578" s="7">
        <v>7.2982761598938453</v>
      </c>
      <c r="AL578" s="7">
        <v>7.349378439473651</v>
      </c>
      <c r="AM578" s="7">
        <v>6.9532791106978282E-3</v>
      </c>
      <c r="AN578" s="7">
        <v>1.4662144249938271</v>
      </c>
      <c r="AO578" s="7">
        <v>7.526359541356523E-4</v>
      </c>
      <c r="AP578" s="7">
        <v>-0.73402562855742914</v>
      </c>
      <c r="AQ578" s="7">
        <v>-0.51646202745399494</v>
      </c>
      <c r="AR578" s="7">
        <v>1.2108734141081086</v>
      </c>
      <c r="AS578" s="7">
        <v>7.349378439473651</v>
      </c>
    </row>
    <row r="579" spans="34:45" x14ac:dyDescent="0.25">
      <c r="AH579" t="str">
        <v>Croatia</v>
      </c>
      <c r="AI579">
        <v>78</v>
      </c>
      <c r="AJ579" s="7">
        <v>78.137163758992799</v>
      </c>
      <c r="AK579" s="7">
        <v>-0.13716375899279853</v>
      </c>
      <c r="AL579" s="7">
        <v>-0.13836485065996726</v>
      </c>
      <c r="AM579" s="7">
        <v>8.6806126081863232E-3</v>
      </c>
      <c r="AN579" s="7">
        <v>-2.7580022407926362E-2</v>
      </c>
      <c r="AO579" s="7">
        <v>3.3303970192371298E-7</v>
      </c>
      <c r="AP579" s="7">
        <v>-0.73402562855742914</v>
      </c>
      <c r="AQ579" s="7">
        <v>-0.51503658859599322</v>
      </c>
      <c r="AR579" s="7">
        <v>0.16607234088771786</v>
      </c>
      <c r="AS579" s="7">
        <v>-0.13836485065996726</v>
      </c>
    </row>
    <row r="580" spans="34:45" x14ac:dyDescent="0.25">
      <c r="AH580" t="str">
        <v>Croatia</v>
      </c>
      <c r="AI580">
        <v>77.8</v>
      </c>
      <c r="AJ580" s="7">
        <v>77.654003233406115</v>
      </c>
      <c r="AK580" s="7">
        <v>0.14599676659388194</v>
      </c>
      <c r="AL580" s="7">
        <v>0.14727942241004219</v>
      </c>
      <c r="AM580" s="7">
        <v>8.7089954263209046E-3</v>
      </c>
      <c r="AN580" s="7">
        <v>2.9356528053576299E-2</v>
      </c>
      <c r="AO580" s="7">
        <v>3.7857007719417288E-7</v>
      </c>
      <c r="AP580" s="7">
        <v>-0.73402562855742914</v>
      </c>
      <c r="AQ580" s="7">
        <v>-0.51498317154168771</v>
      </c>
      <c r="AR580" s="7">
        <v>0.17133746832954053</v>
      </c>
      <c r="AS580" s="7">
        <v>0.14727942241004219</v>
      </c>
    </row>
    <row r="581" spans="34:45" x14ac:dyDescent="0.25">
      <c r="AH581" t="str">
        <v>Croatia</v>
      </c>
      <c r="AI581">
        <v>77.7</v>
      </c>
      <c r="AJ581" s="7">
        <v>77.238165131005189</v>
      </c>
      <c r="AK581" s="7">
        <v>0.46183486899481352</v>
      </c>
      <c r="AL581" s="7">
        <v>0.46586009192210448</v>
      </c>
      <c r="AM581" s="7">
        <v>8.6404115679519933E-3</v>
      </c>
      <c r="AN581" s="7">
        <v>9.2860955885058688E-2</v>
      </c>
      <c r="AO581" s="7">
        <v>3.7578507067200269E-6</v>
      </c>
      <c r="AP581" s="7">
        <v>-0.73402562855742914</v>
      </c>
      <c r="AQ581" s="7">
        <v>-0.51476704548014796</v>
      </c>
      <c r="AR581" s="7">
        <v>0.30473095655850047</v>
      </c>
      <c r="AS581" s="7">
        <v>0.46586009192210448</v>
      </c>
    </row>
    <row r="582" spans="34:45" x14ac:dyDescent="0.25">
      <c r="AH582" t="str">
        <v>Croatia</v>
      </c>
      <c r="AI582">
        <v>77.099999999999994</v>
      </c>
      <c r="AJ582" s="7">
        <v>79.266677075272781</v>
      </c>
      <c r="AK582" s="7">
        <v>-2.1666770752727871</v>
      </c>
      <c r="AL582" s="7">
        <v>-2.1864504727695233</v>
      </c>
      <c r="AM582" s="7">
        <v>9.0436064036198815E-3</v>
      </c>
      <c r="AN582" s="7">
        <v>-0.43574152832752239</v>
      </c>
      <c r="AO582" s="7">
        <v>8.6639316531242415E-5</v>
      </c>
      <c r="AP582" s="7">
        <v>-0.73402562855742914</v>
      </c>
      <c r="AQ582" s="7">
        <v>-0.51359983912102014</v>
      </c>
      <c r="AR582" s="7">
        <v>0.66010720972242254</v>
      </c>
      <c r="AS582" s="7">
        <v>-2.1864504727695233</v>
      </c>
    </row>
    <row r="583" spans="34:45" x14ac:dyDescent="0.25">
      <c r="AH583" t="str">
        <v>Croatia</v>
      </c>
      <c r="AI583">
        <v>77</v>
      </c>
      <c r="AJ583" s="7">
        <v>79.333241480782192</v>
      </c>
      <c r="AK583" s="7">
        <v>-2.333241480782192</v>
      </c>
      <c r="AL583" s="7">
        <v>-2.3541743393992411</v>
      </c>
      <c r="AM583" s="7">
        <v>8.8918047685419329E-3</v>
      </c>
      <c r="AN583" s="7">
        <v>-0.46920344405743952</v>
      </c>
      <c r="AO583" s="7">
        <v>9.8755487741845405E-5</v>
      </c>
      <c r="AP583" s="7">
        <v>-0.73402562855742914</v>
      </c>
      <c r="AQ583" s="7">
        <v>-0.51350095965175624</v>
      </c>
      <c r="AR583" s="7">
        <v>0.68498426555464731</v>
      </c>
      <c r="AS583" s="7">
        <v>-2.3541743393992411</v>
      </c>
    </row>
    <row r="584" spans="34:45" x14ac:dyDescent="0.25">
      <c r="AH584" t="str">
        <v>Croatia</v>
      </c>
      <c r="AI584">
        <v>76.599999999999994</v>
      </c>
      <c r="AJ584" s="7">
        <v>78.121028580479276</v>
      </c>
      <c r="AK584" s="7">
        <v>-1.5210285804792818</v>
      </c>
      <c r="AL584" s="7">
        <v>-1.5361223879383004</v>
      </c>
      <c r="AM584" s="7">
        <v>9.8259146390521565E-3</v>
      </c>
      <c r="AN584" s="7">
        <v>-0.30601564675978454</v>
      </c>
      <c r="AO584" s="7">
        <v>4.6464225347443845E-5</v>
      </c>
      <c r="AP584" s="7">
        <v>-0.73402562855742914</v>
      </c>
      <c r="AQ584" s="7">
        <v>-0.51142331827517873</v>
      </c>
      <c r="AR584" s="7">
        <v>0.55318681000163461</v>
      </c>
      <c r="AS584" s="7">
        <v>-1.5361223879383004</v>
      </c>
    </row>
    <row r="585" spans="34:45" x14ac:dyDescent="0.25">
      <c r="AH585" t="str">
        <v>Croatia</v>
      </c>
      <c r="AI585">
        <v>76.3</v>
      </c>
      <c r="AJ585" s="7">
        <v>78.860993483341957</v>
      </c>
      <c r="AK585" s="7">
        <v>-2.5609934833419601</v>
      </c>
      <c r="AL585" s="7">
        <v>-2.5837680851787139</v>
      </c>
      <c r="AM585" s="7">
        <v>8.814491504634623E-3</v>
      </c>
      <c r="AN585" s="7">
        <v>-0.51498317154168771</v>
      </c>
      <c r="AO585" s="7">
        <v>1.1792296736811962E-4</v>
      </c>
      <c r="AP585" s="7">
        <v>-0.72348896275824637</v>
      </c>
      <c r="AQ585" s="7">
        <v>-0.50677695230115394</v>
      </c>
      <c r="AR585" s="7">
        <v>0.71762327968209594</v>
      </c>
      <c r="AS585" s="7">
        <v>-2.5837680851787139</v>
      </c>
    </row>
    <row r="586" spans="34:45" x14ac:dyDescent="0.25">
      <c r="AH586" t="str">
        <v>Croatia</v>
      </c>
      <c r="AI586">
        <v>76</v>
      </c>
      <c r="AJ586" s="7">
        <v>75.798827672783858</v>
      </c>
      <c r="AK586" s="7">
        <v>0.20117232721614187</v>
      </c>
      <c r="AL586" s="7">
        <v>0.20290798231172766</v>
      </c>
      <c r="AM586" s="7">
        <v>8.5539024922109963E-3</v>
      </c>
      <c r="AN586" s="7">
        <v>4.0447876129134253E-2</v>
      </c>
      <c r="AO586" s="7">
        <v>7.0575934359345753E-7</v>
      </c>
      <c r="AP586" s="7">
        <v>-0.72348896275824637</v>
      </c>
      <c r="AQ586" s="7">
        <v>-0.50529623248297761</v>
      </c>
      <c r="AR586" s="7">
        <v>0.20111657348198395</v>
      </c>
      <c r="AS586" s="7">
        <v>0.20290798231172766</v>
      </c>
    </row>
    <row r="587" spans="34:45" x14ac:dyDescent="0.25">
      <c r="AH587" t="str">
        <v>Croatia</v>
      </c>
      <c r="AI587">
        <v>75.8</v>
      </c>
      <c r="AJ587" s="7">
        <v>75.272431064804465</v>
      </c>
      <c r="AK587" s="7">
        <v>0.52756893519553216</v>
      </c>
      <c r="AL587" s="7">
        <v>0.53212222085662342</v>
      </c>
      <c r="AM587" s="7">
        <v>8.556841798038799E-3</v>
      </c>
      <c r="AN587" s="7">
        <v>0.10607360797229054</v>
      </c>
      <c r="AO587" s="7">
        <v>4.8554598710208694E-6</v>
      </c>
      <c r="AP587" s="7">
        <v>-0.72086734443748979</v>
      </c>
      <c r="AQ587" s="7">
        <v>-0.5032976058832016</v>
      </c>
      <c r="AR587" s="7">
        <v>0.32568943484904533</v>
      </c>
      <c r="AS587" s="7">
        <v>0.53212222085662342</v>
      </c>
    </row>
    <row r="588" spans="34:45" x14ac:dyDescent="0.25">
      <c r="AH588" t="str">
        <v>Croatia</v>
      </c>
      <c r="AI588">
        <v>75.900000000000006</v>
      </c>
      <c r="AJ588" s="7">
        <v>74.740419576125305</v>
      </c>
      <c r="AK588" s="7">
        <v>1.1595804238747007</v>
      </c>
      <c r="AL588" s="7">
        <v>1.1696885516862643</v>
      </c>
      <c r="AM588" s="7">
        <v>8.6417258653949634E-3</v>
      </c>
      <c r="AN588" s="7">
        <v>0.23315653536379588</v>
      </c>
      <c r="AO588" s="7">
        <v>2.3693817580969958E-5</v>
      </c>
      <c r="AP588" s="7">
        <v>-0.72086734443748979</v>
      </c>
      <c r="AQ588" s="7">
        <v>-0.50257446891104518</v>
      </c>
      <c r="AR588" s="7">
        <v>0.4828628535762467</v>
      </c>
      <c r="AS588" s="7">
        <v>1.1696885516862643</v>
      </c>
    </row>
    <row r="589" spans="34:45" x14ac:dyDescent="0.25">
      <c r="AH589" t="str">
        <v>Croatia</v>
      </c>
      <c r="AI589">
        <v>75.2</v>
      </c>
      <c r="AJ589" s="7">
        <v>73.339158973516248</v>
      </c>
      <c r="AK589" s="7">
        <v>1.8608410264837545</v>
      </c>
      <c r="AL589" s="7">
        <v>1.8785005244980777</v>
      </c>
      <c r="AM589" s="7">
        <v>9.400848061536602E-3</v>
      </c>
      <c r="AN589" s="7">
        <v>0.37430215944362621</v>
      </c>
      <c r="AO589" s="7">
        <v>6.6478888778248843E-5</v>
      </c>
      <c r="AP589" s="7">
        <v>-0.72086734443748979</v>
      </c>
      <c r="AQ589" s="7">
        <v>-0.50253350927672269</v>
      </c>
      <c r="AR589" s="7">
        <v>0.61180238594142977</v>
      </c>
      <c r="AS589" s="7">
        <v>1.8785005244980777</v>
      </c>
    </row>
    <row r="590" spans="34:45" x14ac:dyDescent="0.25">
      <c r="AH590" t="str">
        <v>Croatia</v>
      </c>
      <c r="AI590">
        <v>75.400000000000006</v>
      </c>
      <c r="AJ590" s="7">
        <v>73.761999787644129</v>
      </c>
      <c r="AK590" s="7">
        <v>1.6380002123558768</v>
      </c>
      <c r="AL590" s="7">
        <v>1.6525210494837654</v>
      </c>
      <c r="AM590" s="7">
        <v>8.7870814912916709E-3</v>
      </c>
      <c r="AN590" s="7">
        <v>0.32937642618345764</v>
      </c>
      <c r="AO590" s="7">
        <v>4.8087558858742651E-5</v>
      </c>
      <c r="AP590" s="7">
        <v>-0.72086734443748979</v>
      </c>
      <c r="AQ590" s="7">
        <v>-0.50123331721143327</v>
      </c>
      <c r="AR590" s="7">
        <v>0.57391325667164861</v>
      </c>
      <c r="AS590" s="7">
        <v>1.6525210494837654</v>
      </c>
    </row>
    <row r="591" spans="34:45" x14ac:dyDescent="0.25">
      <c r="AH591" t="str">
        <v>Croatia</v>
      </c>
      <c r="AI591">
        <v>74.7</v>
      </c>
      <c r="AJ591" s="7">
        <v>71.958890454113543</v>
      </c>
      <c r="AK591" s="7">
        <v>2.7411095458864594</v>
      </c>
      <c r="AL591" s="7">
        <v>2.7667740578001028</v>
      </c>
      <c r="AM591" s="7">
        <v>9.2759695506360613E-3</v>
      </c>
      <c r="AN591" s="7">
        <v>0.55133057739557612</v>
      </c>
      <c r="AO591" s="7">
        <v>1.422986502733565E-4</v>
      </c>
      <c r="AP591" s="7">
        <v>-0.72086734443748979</v>
      </c>
      <c r="AQ591" s="7">
        <v>-0.50017400309566318</v>
      </c>
      <c r="AR591" s="7">
        <v>0.74251638190384472</v>
      </c>
      <c r="AS591" s="7">
        <v>2.7667740578001028</v>
      </c>
    </row>
    <row r="592" spans="34:45" x14ac:dyDescent="0.25">
      <c r="AH592" t="str">
        <v>Croatia</v>
      </c>
      <c r="AI592">
        <v>74.8</v>
      </c>
      <c r="AJ592" s="7">
        <v>71.884545866274792</v>
      </c>
      <c r="AK592" s="7">
        <v>2.9154541337252056</v>
      </c>
      <c r="AL592" s="7">
        <v>2.9428155010816193</v>
      </c>
      <c r="AM592" s="7">
        <v>9.2976835776340788E-3</v>
      </c>
      <c r="AN592" s="7">
        <v>0.58640364386315769</v>
      </c>
      <c r="AO592" s="7">
        <v>1.6135963712323286E-4</v>
      </c>
      <c r="AP592" s="7">
        <v>-0.71433485376846395</v>
      </c>
      <c r="AQ592" s="7">
        <v>-0.49996660589345554</v>
      </c>
      <c r="AR592" s="7">
        <v>0.76576996798200281</v>
      </c>
      <c r="AS592" s="7">
        <v>2.9428155010816193</v>
      </c>
    </row>
    <row r="593" spans="34:45" x14ac:dyDescent="0.25">
      <c r="AH593" t="str">
        <v>Croatia</v>
      </c>
      <c r="AI593">
        <v>74.900000000000006</v>
      </c>
      <c r="AJ593" s="7">
        <v>71.80548137946451</v>
      </c>
      <c r="AK593" s="7">
        <v>3.0945186205354958</v>
      </c>
      <c r="AL593" s="7">
        <v>3.1225769355002031</v>
      </c>
      <c r="AM593" s="7">
        <v>8.9856280707501512E-3</v>
      </c>
      <c r="AN593" s="7">
        <v>0.62232200831636841</v>
      </c>
      <c r="AO593" s="7">
        <v>1.755774794410827E-4</v>
      </c>
      <c r="AP593" s="7">
        <v>-0.71433485376846395</v>
      </c>
      <c r="AQ593" s="7">
        <v>-0.49763834050917155</v>
      </c>
      <c r="AR593" s="7">
        <v>0.78887388619244359</v>
      </c>
      <c r="AS593" s="7">
        <v>3.1225769355002031</v>
      </c>
    </row>
    <row r="594" spans="34:45" x14ac:dyDescent="0.25">
      <c r="AH594" t="str">
        <v>Croatia</v>
      </c>
      <c r="AI594">
        <v>74.7</v>
      </c>
      <c r="AJ594" s="7">
        <v>71.973443037256928</v>
      </c>
      <c r="AK594" s="7">
        <v>2.726556962743075</v>
      </c>
      <c r="AL594" s="7">
        <v>2.7512550899259973</v>
      </c>
      <c r="AM594" s="7">
        <v>8.9770400692240921E-3</v>
      </c>
      <c r="AN594" s="7">
        <v>0.54832084109063794</v>
      </c>
      <c r="AO594" s="7">
        <v>1.3617235810915176E-4</v>
      </c>
      <c r="AP594" s="7">
        <v>-0.71433485376846395</v>
      </c>
      <c r="AQ594" s="7">
        <v>-0.49708480302577329</v>
      </c>
      <c r="AR594" s="7">
        <v>0.74048689461099715</v>
      </c>
      <c r="AS594" s="7">
        <v>2.7512550899259973</v>
      </c>
    </row>
    <row r="595" spans="34:45" x14ac:dyDescent="0.25">
      <c r="AH595" t="str">
        <v>Cuba</v>
      </c>
      <c r="AI595">
        <v>79.099999999999994</v>
      </c>
      <c r="AJ595" s="7">
        <v>74.149609921424187</v>
      </c>
      <c r="AK595" s="7">
        <v>4.9503900785758077</v>
      </c>
      <c r="AL595" s="7">
        <v>4.9849928691727481</v>
      </c>
      <c r="AM595" s="7">
        <v>6.9413921955484986E-3</v>
      </c>
      <c r="AN595" s="7">
        <v>0.99452113653527274</v>
      </c>
      <c r="AO595" s="7">
        <v>3.4567640961627791E-4</v>
      </c>
      <c r="AP595" s="7">
        <v>-0.71433485376846395</v>
      </c>
      <c r="AQ595" s="7">
        <v>-0.49674310624354462</v>
      </c>
      <c r="AR595" s="7">
        <v>0.99725680571018049</v>
      </c>
      <c r="AS595" s="7">
        <v>4.9849928691727481</v>
      </c>
    </row>
    <row r="596" spans="34:45" x14ac:dyDescent="0.25">
      <c r="AH596" t="str">
        <v>Cuba</v>
      </c>
      <c r="AI596">
        <v>79</v>
      </c>
      <c r="AJ596" s="7">
        <v>73.969898951643671</v>
      </c>
      <c r="AK596" s="7">
        <v>5.0301010483563289</v>
      </c>
      <c r="AL596" s="7">
        <v>5.0659247511774188</v>
      </c>
      <c r="AM596" s="7">
        <v>7.0715031471329359E-3</v>
      </c>
      <c r="AN596" s="7">
        <v>1.0106010802887002</v>
      </c>
      <c r="AO596" s="7">
        <v>3.6368323758092911E-4</v>
      </c>
      <c r="AP596" s="7">
        <v>-0.71433485376846395</v>
      </c>
      <c r="AQ596" s="7">
        <v>-0.49584291208704989</v>
      </c>
      <c r="AR596" s="7">
        <v>1.0052865662529766</v>
      </c>
      <c r="AS596" s="7">
        <v>5.0659247511774188</v>
      </c>
    </row>
    <row r="597" spans="34:45" x14ac:dyDescent="0.25">
      <c r="AH597" t="str">
        <v>Cuba</v>
      </c>
      <c r="AI597">
        <v>78.7</v>
      </c>
      <c r="AJ597" s="7">
        <v>74.742884745424476</v>
      </c>
      <c r="AK597" s="7">
        <v>3.9571152545755268</v>
      </c>
      <c r="AL597" s="7">
        <v>3.9855519115392344</v>
      </c>
      <c r="AM597" s="7">
        <v>7.1349357867792314E-3</v>
      </c>
      <c r="AN597" s="7">
        <v>0.79505215853619271</v>
      </c>
      <c r="AO597" s="7">
        <v>2.2712298416079451E-4</v>
      </c>
      <c r="AP597" s="7">
        <v>-0.71433485376846395</v>
      </c>
      <c r="AQ597" s="7">
        <v>-0.49526187480525552</v>
      </c>
      <c r="AR597" s="7">
        <v>0.89165697358131657</v>
      </c>
      <c r="AS597" s="7">
        <v>3.9855519115392344</v>
      </c>
    </row>
    <row r="598" spans="34:45" x14ac:dyDescent="0.25">
      <c r="AH598" t="str">
        <v>Cuba</v>
      </c>
      <c r="AI598">
        <v>78.7</v>
      </c>
      <c r="AJ598" s="7">
        <v>76.263276441338817</v>
      </c>
      <c r="AK598" s="7">
        <v>2.4367235586611855</v>
      </c>
      <c r="AL598" s="7">
        <v>2.4548305352570265</v>
      </c>
      <c r="AM598" s="7">
        <v>7.3760597058668241E-3</v>
      </c>
      <c r="AN598" s="7">
        <v>0.48963891348019078</v>
      </c>
      <c r="AO598" s="7">
        <v>8.9076169609429324E-5</v>
      </c>
      <c r="AP598" s="7">
        <v>-0.71433485376846395</v>
      </c>
      <c r="AQ598" s="7">
        <v>-0.49316141206725289</v>
      </c>
      <c r="AR598" s="7">
        <v>0.69974203352391995</v>
      </c>
      <c r="AS598" s="7">
        <v>2.4548305352570265</v>
      </c>
    </row>
    <row r="599" spans="34:45" x14ac:dyDescent="0.25">
      <c r="AH599" t="str">
        <v>Cuba</v>
      </c>
      <c r="AI599">
        <v>78.8</v>
      </c>
      <c r="AJ599" s="7">
        <v>77.310888998472393</v>
      </c>
      <c r="AK599" s="7">
        <v>1.4891110015276041</v>
      </c>
      <c r="AL599" s="7">
        <v>1.5010859523020617</v>
      </c>
      <c r="AM599" s="7">
        <v>7.9775250418491223E-3</v>
      </c>
      <c r="AN599" s="7">
        <v>0.29931491091209805</v>
      </c>
      <c r="AO599" s="7">
        <v>3.6022460519944432E-5</v>
      </c>
      <c r="AP599" s="7">
        <v>-0.71433485376846395</v>
      </c>
      <c r="AQ599" s="7">
        <v>-0.49301832616706326</v>
      </c>
      <c r="AR599" s="7">
        <v>0.54709680214025935</v>
      </c>
      <c r="AS599" s="7">
        <v>1.5010859523020617</v>
      </c>
    </row>
    <row r="600" spans="34:45" x14ac:dyDescent="0.25">
      <c r="AH600" t="str">
        <v>Cuba</v>
      </c>
      <c r="AI600">
        <v>78</v>
      </c>
      <c r="AJ600" s="7">
        <v>78.969308670525422</v>
      </c>
      <c r="AK600" s="7">
        <v>-0.96930867052542169</v>
      </c>
      <c r="AL600" s="7">
        <v>-0.97752426678679494</v>
      </c>
      <c r="AM600" s="7">
        <v>8.4044934131186216E-3</v>
      </c>
      <c r="AN600" s="7">
        <v>-0.19487532774091371</v>
      </c>
      <c r="AO600" s="7">
        <v>1.6093878287358186E-5</v>
      </c>
      <c r="AP600" s="7">
        <v>-0.70394574932404064</v>
      </c>
      <c r="AQ600" s="7">
        <v>-0.49208652956945065</v>
      </c>
      <c r="AR600" s="7">
        <v>0.44144685721037102</v>
      </c>
      <c r="AS600" s="7">
        <v>-0.97752426678679494</v>
      </c>
    </row>
    <row r="601" spans="34:45" x14ac:dyDescent="0.25">
      <c r="AH601" t="str">
        <v>Cuba</v>
      </c>
      <c r="AI601">
        <v>78.099999999999994</v>
      </c>
      <c r="AJ601" s="7">
        <v>82.002038445158973</v>
      </c>
      <c r="AK601" s="7">
        <v>-3.9020384451589791</v>
      </c>
      <c r="AL601" s="7">
        <v>-3.9365410432099535</v>
      </c>
      <c r="AM601" s="7">
        <v>8.7646991793689892E-3</v>
      </c>
      <c r="AN601" s="7">
        <v>-0.7846305254569782</v>
      </c>
      <c r="AO601" s="7">
        <v>2.7218278851950684E-4</v>
      </c>
      <c r="AP601" s="7">
        <v>-0.70394574932404064</v>
      </c>
      <c r="AQ601" s="7">
        <v>-0.49175637332018757</v>
      </c>
      <c r="AR601" s="7">
        <v>0.88579372624611552</v>
      </c>
      <c r="AS601" s="7">
        <v>-3.9365410432099535</v>
      </c>
    </row>
    <row r="602" spans="34:45" x14ac:dyDescent="0.25">
      <c r="AH602" t="str">
        <v>Cuba</v>
      </c>
      <c r="AI602">
        <v>77.900000000000006</v>
      </c>
      <c r="AJ602" s="7">
        <v>80.948450167588049</v>
      </c>
      <c r="AK602" s="7">
        <v>-3.0484501675880438</v>
      </c>
      <c r="AL602" s="7">
        <v>-3.0752131067298181</v>
      </c>
      <c r="AM602" s="7">
        <v>8.702791713265717E-3</v>
      </c>
      <c r="AN602" s="7">
        <v>-0.61296996450015573</v>
      </c>
      <c r="AO602" s="7">
        <v>1.6493130679523816E-4</v>
      </c>
      <c r="AP602" s="7">
        <v>-0.70394574932404064</v>
      </c>
      <c r="AQ602" s="7">
        <v>-0.49113915831065591</v>
      </c>
      <c r="AR602" s="7">
        <v>0.78292398385804718</v>
      </c>
      <c r="AS602" s="7">
        <v>-3.0752131067298181</v>
      </c>
    </row>
    <row r="603" spans="34:45" x14ac:dyDescent="0.25">
      <c r="AH603" t="str">
        <v>Cuba</v>
      </c>
      <c r="AI603">
        <v>78.099999999999994</v>
      </c>
      <c r="AJ603" s="7">
        <v>78.880444295784329</v>
      </c>
      <c r="AK603" s="7">
        <v>-0.78044429578433494</v>
      </c>
      <c r="AL603" s="7">
        <v>-0.78674821351720969</v>
      </c>
      <c r="AM603" s="7">
        <v>8.0126241465394953E-3</v>
      </c>
      <c r="AN603" s="7">
        <v>-0.15687396524030384</v>
      </c>
      <c r="AO603" s="7">
        <v>9.9389470950243464E-6</v>
      </c>
      <c r="AP603" s="7">
        <v>-0.70394574932404064</v>
      </c>
      <c r="AQ603" s="7">
        <v>-0.48910888713337192</v>
      </c>
      <c r="AR603" s="7">
        <v>0.39607318167265987</v>
      </c>
      <c r="AS603" s="7">
        <v>-0.78674821351720969</v>
      </c>
    </row>
    <row r="604" spans="34:45" x14ac:dyDescent="0.25">
      <c r="AH604" t="str">
        <v>Cuba</v>
      </c>
      <c r="AI604">
        <v>78</v>
      </c>
      <c r="AJ604" s="7">
        <v>77.154876317420005</v>
      </c>
      <c r="AK604" s="7">
        <v>0.84512368257999526</v>
      </c>
      <c r="AL604" s="7">
        <v>0.85162345705733999</v>
      </c>
      <c r="AM604" s="7">
        <v>7.6322163551057944E-3</v>
      </c>
      <c r="AN604" s="7">
        <v>0.16984234584190216</v>
      </c>
      <c r="AO604" s="7">
        <v>1.1092769272117263E-5</v>
      </c>
      <c r="AP604" s="7">
        <v>-0.70394574932404064</v>
      </c>
      <c r="AQ604" s="7">
        <v>-0.4888092146389782</v>
      </c>
      <c r="AR604" s="7">
        <v>0.41211933446746002</v>
      </c>
      <c r="AS604" s="7">
        <v>0.85162345705733999</v>
      </c>
    </row>
    <row r="605" spans="34:45" x14ac:dyDescent="0.25">
      <c r="AH605" t="str">
        <v>Cuba</v>
      </c>
      <c r="AI605">
        <v>77.2</v>
      </c>
      <c r="AJ605" s="7">
        <v>75.940824961589314</v>
      </c>
      <c r="AK605" s="7">
        <v>1.2591750384106888</v>
      </c>
      <c r="AL605" s="7">
        <v>1.2686966357968017</v>
      </c>
      <c r="AM605" s="7">
        <v>7.5050229640854912E-3</v>
      </c>
      <c r="AN605" s="7">
        <v>0.25303697269767522</v>
      </c>
      <c r="AO605" s="7">
        <v>2.4208154280069361E-5</v>
      </c>
      <c r="AP605" s="7">
        <v>-0.70394574932404064</v>
      </c>
      <c r="AQ605" s="7">
        <v>-0.48775542980135395</v>
      </c>
      <c r="AR605" s="7">
        <v>0.50302780509398803</v>
      </c>
      <c r="AS605" s="7">
        <v>1.2686966357968017</v>
      </c>
    </row>
    <row r="606" spans="34:45" x14ac:dyDescent="0.25">
      <c r="AH606" t="str">
        <v>Cuba</v>
      </c>
      <c r="AI606">
        <v>77.3</v>
      </c>
      <c r="AJ606" s="7">
        <v>74.721001541537447</v>
      </c>
      <c r="AK606" s="7">
        <v>2.57899845846255</v>
      </c>
      <c r="AL606" s="7">
        <v>2.5989142420394882</v>
      </c>
      <c r="AM606" s="7">
        <v>7.6631168719554846E-3</v>
      </c>
      <c r="AN606" s="7">
        <v>0.51830279628376297</v>
      </c>
      <c r="AO606" s="7">
        <v>1.0372499528833917E-4</v>
      </c>
      <c r="AP606" s="7">
        <v>-0.70394574932404064</v>
      </c>
      <c r="AQ606" s="7">
        <v>-0.48733704902071112</v>
      </c>
      <c r="AR606" s="7">
        <v>0.71993249425467865</v>
      </c>
      <c r="AS606" s="7">
        <v>2.5989142420394882</v>
      </c>
    </row>
    <row r="607" spans="34:45" x14ac:dyDescent="0.25">
      <c r="AH607" t="str">
        <v>Cuba</v>
      </c>
      <c r="AI607">
        <v>77.400000000000006</v>
      </c>
      <c r="AJ607" s="7">
        <v>73.939417621398405</v>
      </c>
      <c r="AK607" s="7">
        <v>3.4605823786016003</v>
      </c>
      <c r="AL607" s="7">
        <v>3.4861988165879145</v>
      </c>
      <c r="AM607" s="7">
        <v>7.347956709877564E-3</v>
      </c>
      <c r="AN607" s="7">
        <v>0.69536480823536451</v>
      </c>
      <c r="AO607" s="7">
        <v>1.7896370731951242E-4</v>
      </c>
      <c r="AP607" s="7">
        <v>-0.69491723401664984</v>
      </c>
      <c r="AQ607" s="7">
        <v>-0.48722693293400815</v>
      </c>
      <c r="AR607" s="7">
        <v>0.83388536876201669</v>
      </c>
      <c r="AS607" s="7">
        <v>3.4861988165879145</v>
      </c>
    </row>
    <row r="608" spans="34:45" x14ac:dyDescent="0.25">
      <c r="AH608" t="str">
        <v>Cuba</v>
      </c>
      <c r="AI608">
        <v>77.7</v>
      </c>
      <c r="AJ608" s="7">
        <v>73.753804153289479</v>
      </c>
      <c r="AK608" s="7">
        <v>3.9461958467105234</v>
      </c>
      <c r="AL608" s="7">
        <v>3.9755568513592885</v>
      </c>
      <c r="AM608" s="7">
        <v>7.3853816575975076E-3</v>
      </c>
      <c r="AN608" s="7">
        <v>0.79295827910832151</v>
      </c>
      <c r="AO608" s="7">
        <v>2.3391763083347928E-4</v>
      </c>
      <c r="AP608" s="7">
        <v>-0.69491723401664984</v>
      </c>
      <c r="AQ608" s="7">
        <v>-0.48625607311029279</v>
      </c>
      <c r="AR608" s="7">
        <v>0.89048204872884529</v>
      </c>
      <c r="AS608" s="7">
        <v>3.9755568513592885</v>
      </c>
    </row>
    <row r="609" spans="34:45" x14ac:dyDescent="0.25">
      <c r="AH609" t="str">
        <v>Cuba</v>
      </c>
      <c r="AI609">
        <v>76.7</v>
      </c>
      <c r="AJ609" s="7">
        <v>70.513647678850305</v>
      </c>
      <c r="AK609" s="7">
        <v>6.1863523211496982</v>
      </c>
      <c r="AL609" s="7">
        <v>6.2289580071660575</v>
      </c>
      <c r="AM609" s="7">
        <v>6.8399379105371708E-3</v>
      </c>
      <c r="AN609" s="7">
        <v>1.2427594168775711</v>
      </c>
      <c r="AO609" s="7">
        <v>5.3183515587563622E-4</v>
      </c>
      <c r="AP609" s="7">
        <v>-0.69491723401664984</v>
      </c>
      <c r="AQ609" s="7">
        <v>-0.48533206450907435</v>
      </c>
      <c r="AR609" s="7">
        <v>1.1147911987800994</v>
      </c>
      <c r="AS609" s="7">
        <v>6.2289580071660575</v>
      </c>
    </row>
    <row r="610" spans="34:45" x14ac:dyDescent="0.25">
      <c r="AH610" t="str">
        <v>Cuba</v>
      </c>
      <c r="AI610">
        <v>76.900000000000006</v>
      </c>
      <c r="AJ610" s="7">
        <v>70.587614387133172</v>
      </c>
      <c r="AK610" s="7">
        <v>6.3123856128668336</v>
      </c>
      <c r="AL610" s="7">
        <v>6.3564754498238916</v>
      </c>
      <c r="AM610" s="7">
        <v>6.9362081715078332E-3</v>
      </c>
      <c r="AN610" s="7">
        <v>1.2681393644743311</v>
      </c>
      <c r="AO610" s="7">
        <v>5.6162824815293808E-4</v>
      </c>
      <c r="AP610" s="7">
        <v>-0.69491723401664984</v>
      </c>
      <c r="AQ610" s="7">
        <v>-0.48312621005859807</v>
      </c>
      <c r="AR610" s="7">
        <v>1.126116940852206</v>
      </c>
      <c r="AS610" s="7">
        <v>6.3564754498238916</v>
      </c>
    </row>
    <row r="611" spans="34:45" x14ac:dyDescent="0.25">
      <c r="AH611" t="str">
        <v>Cyprus</v>
      </c>
      <c r="AI611">
        <v>85</v>
      </c>
      <c r="AJ611" s="7">
        <v>77.596989759726071</v>
      </c>
      <c r="AK611" s="7">
        <v>7.4030102402739288</v>
      </c>
      <c r="AL611" s="7">
        <v>7.4748780095108831</v>
      </c>
      <c r="AM611" s="7">
        <v>9.6145741971322314E-3</v>
      </c>
      <c r="AN611" s="7">
        <v>1.4892522531314876</v>
      </c>
      <c r="AO611" s="7">
        <v>1.0765454022927609E-3</v>
      </c>
      <c r="AP611" s="7">
        <v>-0.69491723401664984</v>
      </c>
      <c r="AQ611" s="7">
        <v>-0.48283657258041152</v>
      </c>
      <c r="AR611" s="7">
        <v>1.2203492340848532</v>
      </c>
      <c r="AS611" s="7">
        <v>7.4748780095108831</v>
      </c>
    </row>
    <row r="612" spans="34:45" x14ac:dyDescent="0.25">
      <c r="AH612" t="str">
        <v>Cyprus</v>
      </c>
      <c r="AI612">
        <v>83</v>
      </c>
      <c r="AJ612" s="7">
        <v>76.918633672564596</v>
      </c>
      <c r="AK612" s="7">
        <v>6.0813663274354042</v>
      </c>
      <c r="AL612" s="7">
        <v>6.1421143716066302</v>
      </c>
      <c r="AM612" s="7">
        <v>9.8904124045700592E-3</v>
      </c>
      <c r="AN612" s="7">
        <v>1.2235495685129594</v>
      </c>
      <c r="AO612" s="7">
        <v>7.4772908784204661E-4</v>
      </c>
      <c r="AP612" s="7">
        <v>-0.69491723401664984</v>
      </c>
      <c r="AQ612" s="7">
        <v>-0.48007007237346505</v>
      </c>
      <c r="AR612" s="7">
        <v>1.1061417488337375</v>
      </c>
      <c r="AS612" s="7">
        <v>6.1421143716066302</v>
      </c>
    </row>
    <row r="613" spans="34:45" x14ac:dyDescent="0.25">
      <c r="AH613" t="str">
        <v>Cyprus</v>
      </c>
      <c r="AI613">
        <v>81</v>
      </c>
      <c r="AJ613" s="7">
        <v>76.468046994302455</v>
      </c>
      <c r="AK613" s="7">
        <v>4.5319530056975452</v>
      </c>
      <c r="AL613" s="7">
        <v>4.5764343175550541</v>
      </c>
      <c r="AM613" s="7">
        <v>9.7196438910705125E-3</v>
      </c>
      <c r="AN613" s="7">
        <v>0.91173442230596291</v>
      </c>
      <c r="AO613" s="7">
        <v>4.0794244758257631E-4</v>
      </c>
      <c r="AP613" s="7">
        <v>-0.69491723401664984</v>
      </c>
      <c r="AQ613" s="7">
        <v>-0.47970503202351455</v>
      </c>
      <c r="AR613" s="7">
        <v>0.95484785296190666</v>
      </c>
      <c r="AS613" s="7">
        <v>4.5764343175550541</v>
      </c>
    </row>
    <row r="614" spans="34:45" x14ac:dyDescent="0.25">
      <c r="AH614" t="str">
        <v>Cyprus</v>
      </c>
      <c r="AI614">
        <v>80</v>
      </c>
      <c r="AJ614" s="7">
        <v>77.698574076617916</v>
      </c>
      <c r="AK614" s="7">
        <v>2.3014259233820837</v>
      </c>
      <c r="AL614" s="7">
        <v>2.322185511940638</v>
      </c>
      <c r="AM614" s="7">
        <v>8.939677063614912E-3</v>
      </c>
      <c r="AN614" s="7">
        <v>0.46281666872446969</v>
      </c>
      <c r="AO614" s="7">
        <v>9.6607252175170047E-5</v>
      </c>
      <c r="AP614" s="7">
        <v>-0.69491723401664984</v>
      </c>
      <c r="AQ614" s="7">
        <v>-0.47936972947514711</v>
      </c>
      <c r="AR614" s="7">
        <v>0.68030630507475798</v>
      </c>
      <c r="AS614" s="7">
        <v>2.322185511940638</v>
      </c>
    </row>
    <row r="615" spans="34:45" x14ac:dyDescent="0.25">
      <c r="AH615" t="str">
        <v>Cyprus</v>
      </c>
      <c r="AI615">
        <v>79.7</v>
      </c>
      <c r="AJ615" s="7">
        <v>77.986251948136484</v>
      </c>
      <c r="AK615" s="7">
        <v>1.7137480518635186</v>
      </c>
      <c r="AL615" s="7">
        <v>1.7293302455147219</v>
      </c>
      <c r="AM615" s="7">
        <v>9.0105367043790564E-3</v>
      </c>
      <c r="AN615" s="7">
        <v>0.34464699147757122</v>
      </c>
      <c r="AO615" s="7">
        <v>5.4000851891817544E-5</v>
      </c>
      <c r="AP615" s="7">
        <v>-0.69491723401664984</v>
      </c>
      <c r="AQ615" s="7">
        <v>-0.47928187376910469</v>
      </c>
      <c r="AR615" s="7">
        <v>0.5870664285049616</v>
      </c>
      <c r="AS615" s="7">
        <v>1.7293302455147219</v>
      </c>
    </row>
    <row r="616" spans="34:45" x14ac:dyDescent="0.25">
      <c r="AH616" t="str">
        <v>Cyprus</v>
      </c>
      <c r="AI616">
        <v>79.5</v>
      </c>
      <c r="AJ616" s="7">
        <v>77.436060027166405</v>
      </c>
      <c r="AK616" s="7">
        <v>2.0639399728335945</v>
      </c>
      <c r="AL616" s="7">
        <v>2.0832388216849735</v>
      </c>
      <c r="AM616" s="7">
        <v>9.2638677094973951E-3</v>
      </c>
      <c r="AN616" s="7">
        <v>0.41512615532422265</v>
      </c>
      <c r="AO616" s="7">
        <v>8.0568363323336672E-5</v>
      </c>
      <c r="AP616" s="7">
        <v>-0.69491723401664984</v>
      </c>
      <c r="AQ616" s="7">
        <v>-0.47736338913710791</v>
      </c>
      <c r="AR616" s="7">
        <v>0.64430284441729935</v>
      </c>
      <c r="AS616" s="7">
        <v>2.0832388216849735</v>
      </c>
    </row>
    <row r="617" spans="34:45" x14ac:dyDescent="0.25">
      <c r="AH617" t="str">
        <v>Cyprus</v>
      </c>
      <c r="AI617">
        <v>79.3</v>
      </c>
      <c r="AJ617" s="7">
        <v>78.511908314520241</v>
      </c>
      <c r="AK617" s="7">
        <v>0.78809168547975617</v>
      </c>
      <c r="AL617" s="7">
        <v>0.79577428805967942</v>
      </c>
      <c r="AM617" s="7">
        <v>9.6542483153803735E-3</v>
      </c>
      <c r="AN617" s="7">
        <v>0.15854237519823194</v>
      </c>
      <c r="AO617" s="7">
        <v>1.2251586962508288E-5</v>
      </c>
      <c r="AP617" s="7">
        <v>-0.69491723401664984</v>
      </c>
      <c r="AQ617" s="7">
        <v>-0.47707450609249935</v>
      </c>
      <c r="AR617" s="7">
        <v>0.39817380024083948</v>
      </c>
      <c r="AS617" s="7">
        <v>0.79577428805967942</v>
      </c>
    </row>
    <row r="618" spans="34:45" x14ac:dyDescent="0.25">
      <c r="AH618" t="str">
        <v>Cyprus</v>
      </c>
      <c r="AI618">
        <v>79.099999999999994</v>
      </c>
      <c r="AJ618" s="7">
        <v>75.990884326488924</v>
      </c>
      <c r="AK618" s="7">
        <v>3.1091156735110701</v>
      </c>
      <c r="AL618" s="7">
        <v>3.139738344113574</v>
      </c>
      <c r="AM618" s="7">
        <v>9.7532556048551249E-3</v>
      </c>
      <c r="AN618" s="7">
        <v>0.62549984235745582</v>
      </c>
      <c r="AO618" s="7">
        <v>1.9267731966122166E-4</v>
      </c>
      <c r="AP618" s="7">
        <v>-0.68084275846839626</v>
      </c>
      <c r="AQ618" s="7">
        <v>-0.47604281713228791</v>
      </c>
      <c r="AR618" s="7">
        <v>0.7908854799257955</v>
      </c>
      <c r="AS618" s="7">
        <v>3.139738344113574</v>
      </c>
    </row>
    <row r="619" spans="34:45" x14ac:dyDescent="0.25">
      <c r="AH619" t="str">
        <v>Cyprus</v>
      </c>
      <c r="AI619">
        <v>78.900000000000006</v>
      </c>
      <c r="AJ619" s="7">
        <v>76.821951974444943</v>
      </c>
      <c r="AK619" s="7">
        <v>2.0780480255550628</v>
      </c>
      <c r="AL619" s="7">
        <v>2.096810320648415</v>
      </c>
      <c r="AM619" s="7">
        <v>8.9480173330842658E-3</v>
      </c>
      <c r="AN619" s="7">
        <v>0.41789714008061191</v>
      </c>
      <c r="AO619" s="7">
        <v>7.883865097442361E-5</v>
      </c>
      <c r="AP619" s="7">
        <v>-0.68084275846839626</v>
      </c>
      <c r="AQ619" s="7">
        <v>-0.47500400159452538</v>
      </c>
      <c r="AR619" s="7">
        <v>0.64644964233930235</v>
      </c>
      <c r="AS619" s="7">
        <v>2.096810320648415</v>
      </c>
    </row>
    <row r="620" spans="34:45" x14ac:dyDescent="0.25">
      <c r="AH620" t="str">
        <v>Cyprus</v>
      </c>
      <c r="AI620">
        <v>78.8</v>
      </c>
      <c r="AJ620" s="7">
        <v>76.527826131244865</v>
      </c>
      <c r="AK620" s="7">
        <v>2.2721738687551323</v>
      </c>
      <c r="AL620" s="7">
        <v>2.2923710163910127</v>
      </c>
      <c r="AM620" s="7">
        <v>8.8105928278912407E-3</v>
      </c>
      <c r="AN620" s="7">
        <v>0.45690432700326572</v>
      </c>
      <c r="AO620" s="7">
        <v>9.2783131332468374E-5</v>
      </c>
      <c r="AP620" s="7">
        <v>-0.68084275846839626</v>
      </c>
      <c r="AQ620" s="7">
        <v>-0.47334866423726957</v>
      </c>
      <c r="AR620" s="7">
        <v>0.67594698534963948</v>
      </c>
      <c r="AS620" s="7">
        <v>2.2923710163910127</v>
      </c>
    </row>
    <row r="621" spans="34:45" x14ac:dyDescent="0.25">
      <c r="AH621" t="str">
        <v>Cyprus</v>
      </c>
      <c r="AI621">
        <v>78.7</v>
      </c>
      <c r="AJ621" s="7">
        <v>76.225859012097203</v>
      </c>
      <c r="AK621" s="7">
        <v>2.4741409879027998</v>
      </c>
      <c r="AL621" s="7">
        <v>2.4956444666863011</v>
      </c>
      <c r="AM621" s="7">
        <v>8.6164031257438822E-3</v>
      </c>
      <c r="AN621" s="7">
        <v>0.49746853385250506</v>
      </c>
      <c r="AO621" s="7">
        <v>1.0754383429425924E-4</v>
      </c>
      <c r="AP621" s="7">
        <v>-0.68084275846839626</v>
      </c>
      <c r="AQ621" s="7">
        <v>-0.47314367116270328</v>
      </c>
      <c r="AR621" s="7">
        <v>0.70531449287002823</v>
      </c>
      <c r="AS621" s="7">
        <v>2.4956444666863011</v>
      </c>
    </row>
    <row r="622" spans="34:45" x14ac:dyDescent="0.25">
      <c r="AH622" t="str">
        <v>Cyprus</v>
      </c>
      <c r="AI622">
        <v>78.599999999999994</v>
      </c>
      <c r="AJ622" s="7">
        <v>76.316316290119346</v>
      </c>
      <c r="AK622" s="7">
        <v>2.2836837098806484</v>
      </c>
      <c r="AL622" s="7">
        <v>2.3036123574293885</v>
      </c>
      <c r="AM622" s="7">
        <v>8.651042127147842E-3</v>
      </c>
      <c r="AN622" s="7">
        <v>0.45918184938836576</v>
      </c>
      <c r="AO622" s="7">
        <v>9.1998617812395531E-5</v>
      </c>
      <c r="AP622" s="7">
        <v>-0.67575816769910091</v>
      </c>
      <c r="AQ622" s="7">
        <v>-0.47210108688381491</v>
      </c>
      <c r="AR622" s="7">
        <v>0.67762958125244632</v>
      </c>
      <c r="AS622" s="7">
        <v>2.3036123574293885</v>
      </c>
    </row>
    <row r="623" spans="34:45" x14ac:dyDescent="0.25">
      <c r="AH623" t="str">
        <v>Cyprus</v>
      </c>
      <c r="AI623">
        <v>78.5</v>
      </c>
      <c r="AJ623" s="7">
        <v>73.9889505477949</v>
      </c>
      <c r="AK623" s="7">
        <v>4.5110494522050999</v>
      </c>
      <c r="AL623" s="7">
        <v>4.5531555491138436</v>
      </c>
      <c r="AM623" s="7">
        <v>9.2476737187109949E-3</v>
      </c>
      <c r="AN623" s="7">
        <v>0.90731287525378002</v>
      </c>
      <c r="AO623" s="7">
        <v>3.8419485931907805E-4</v>
      </c>
      <c r="AP623" s="7">
        <v>-0.67575816769910091</v>
      </c>
      <c r="AQ623" s="7">
        <v>-0.47160496440190908</v>
      </c>
      <c r="AR623" s="7">
        <v>0.95252972407887615</v>
      </c>
      <c r="AS623" s="7">
        <v>4.5531555491138436</v>
      </c>
    </row>
    <row r="624" spans="34:45" x14ac:dyDescent="0.25">
      <c r="AH624" t="str">
        <v>Cyprus</v>
      </c>
      <c r="AI624">
        <v>78.400000000000006</v>
      </c>
      <c r="AJ624" s="7">
        <v>74.451104742649051</v>
      </c>
      <c r="AK624" s="7">
        <v>3.948895257350955</v>
      </c>
      <c r="AL624" s="7">
        <v>3.9836572480795667</v>
      </c>
      <c r="AM624" s="7">
        <v>8.726150008354621E-3</v>
      </c>
      <c r="AN624" s="7">
        <v>0.7940371570284962</v>
      </c>
      <c r="AO624" s="7">
        <v>2.7751130569996971E-4</v>
      </c>
      <c r="AP624" s="7">
        <v>-0.67575816769910091</v>
      </c>
      <c r="AQ624" s="7">
        <v>-0.47135571169009577</v>
      </c>
      <c r="AR624" s="7">
        <v>0.89108762589797874</v>
      </c>
      <c r="AS624" s="7">
        <v>3.9836572480795667</v>
      </c>
    </row>
    <row r="625" spans="34:45" x14ac:dyDescent="0.25">
      <c r="AH625" t="str">
        <v>Cyprus</v>
      </c>
      <c r="AI625">
        <v>78.2</v>
      </c>
      <c r="AJ625" s="7">
        <v>73.5697858205899</v>
      </c>
      <c r="AK625" s="7">
        <v>4.6302141794101033</v>
      </c>
      <c r="AL625" s="7">
        <v>4.6741818966263118</v>
      </c>
      <c r="AM625" s="7">
        <v>9.4065053925144002E-3</v>
      </c>
      <c r="AN625" s="7">
        <v>0.93135527983132094</v>
      </c>
      <c r="AO625" s="7">
        <v>4.1184481563900731E-4</v>
      </c>
      <c r="AP625" s="7">
        <v>-0.67575816769910091</v>
      </c>
      <c r="AQ625" s="7">
        <v>-0.47035009634147623</v>
      </c>
      <c r="AR625" s="7">
        <v>0.96506750014251386</v>
      </c>
      <c r="AS625" s="7">
        <v>4.6741818966263118</v>
      </c>
    </row>
    <row r="626" spans="34:45" x14ac:dyDescent="0.25">
      <c r="AH626" t="str">
        <v>Cyprus</v>
      </c>
      <c r="AI626">
        <v>78.099999999999994</v>
      </c>
      <c r="AJ626" s="7">
        <v>76.817770752104565</v>
      </c>
      <c r="AK626" s="7">
        <v>1.2822292478954296</v>
      </c>
      <c r="AL626" s="7">
        <v>1.2938705901806971</v>
      </c>
      <c r="AM626" s="7">
        <v>8.9973003278803095E-3</v>
      </c>
      <c r="AN626" s="7">
        <v>0.25786375129171296</v>
      </c>
      <c r="AO626" s="7">
        <v>3.0184777349426366E-5</v>
      </c>
      <c r="AP626" s="7">
        <v>-0.67575816769910091</v>
      </c>
      <c r="AQ626" s="7">
        <v>-0.46935320019097193</v>
      </c>
      <c r="AR626" s="7">
        <v>0.50780286656508056</v>
      </c>
      <c r="AS626" s="7">
        <v>1.2938705901806971</v>
      </c>
    </row>
    <row r="627" spans="34:45" x14ac:dyDescent="0.25">
      <c r="AH627" t="str">
        <v>Denmark</v>
      </c>
      <c r="AI627">
        <v>86</v>
      </c>
      <c r="AJ627" s="7">
        <v>83.998132499910483</v>
      </c>
      <c r="AK627" s="7">
        <v>2.0018675000895172</v>
      </c>
      <c r="AL627" s="7">
        <v>2.0213918903916817</v>
      </c>
      <c r="AM627" s="7">
        <v>9.6588842544437017E-3</v>
      </c>
      <c r="AN627" s="7">
        <v>0.40272163378616826</v>
      </c>
      <c r="AO627" s="7">
        <v>7.9090091209218675E-5</v>
      </c>
      <c r="AP627" s="7">
        <v>-0.67575816769910091</v>
      </c>
      <c r="AQ627" s="7">
        <v>-0.46920344405743952</v>
      </c>
      <c r="AR627" s="7">
        <v>0.63460352487688587</v>
      </c>
      <c r="AS627" s="7">
        <v>2.0213918903916817</v>
      </c>
    </row>
    <row r="628" spans="34:45" x14ac:dyDescent="0.25">
      <c r="AH628" t="str">
        <v>Denmark</v>
      </c>
      <c r="AI628">
        <v>84</v>
      </c>
      <c r="AJ628" s="7">
        <v>86.964730193773022</v>
      </c>
      <c r="AK628" s="7">
        <v>-2.9647301937730219</v>
      </c>
      <c r="AL628" s="7">
        <v>-3.0015058535922154</v>
      </c>
      <c r="AM628" s="7">
        <v>1.2252403164624982E-2</v>
      </c>
      <c r="AN628" s="7">
        <v>-0.59720608152112786</v>
      </c>
      <c r="AO628" s="7">
        <v>2.2120439151412059E-4</v>
      </c>
      <c r="AP628" s="7">
        <v>-0.66816384897063941</v>
      </c>
      <c r="AQ628" s="7">
        <v>-0.46878355141332062</v>
      </c>
      <c r="AR628" s="7">
        <v>0.77279109824138625</v>
      </c>
      <c r="AS628" s="7">
        <v>-3.0015058535922154</v>
      </c>
    </row>
    <row r="629" spans="34:45" x14ac:dyDescent="0.25">
      <c r="AH629" t="str">
        <v>Denmark</v>
      </c>
      <c r="AI629">
        <v>81</v>
      </c>
      <c r="AJ629" s="7">
        <v>85.98840141259592</v>
      </c>
      <c r="AK629" s="7">
        <v>-4.9884014125959197</v>
      </c>
      <c r="AL629" s="7">
        <v>-5.0506910324425203</v>
      </c>
      <c r="AM629" s="7">
        <v>1.2332890578039849E-2</v>
      </c>
      <c r="AN629" s="7">
        <v>-1.0048890963787345</v>
      </c>
      <c r="AO629" s="7">
        <v>6.3046438607180838E-4</v>
      </c>
      <c r="AP629" s="7">
        <v>-0.66816384897063941</v>
      </c>
      <c r="AQ629" s="7">
        <v>-0.46707224180434365</v>
      </c>
      <c r="AR629" s="7">
        <v>1.0024415675632843</v>
      </c>
      <c r="AS629" s="7">
        <v>-5.0506910324425203</v>
      </c>
    </row>
    <row r="630" spans="34:45" x14ac:dyDescent="0.25">
      <c r="AH630" t="str">
        <v>Denmark</v>
      </c>
      <c r="AI630">
        <v>80</v>
      </c>
      <c r="AJ630" s="7">
        <v>82.153879393762239</v>
      </c>
      <c r="AK630" s="7">
        <v>-2.1538793937622387</v>
      </c>
      <c r="AL630" s="7">
        <v>-2.1750224438816819</v>
      </c>
      <c r="AM630" s="7">
        <v>9.7208422740272787E-3</v>
      </c>
      <c r="AN630" s="7">
        <v>-0.43331587298934965</v>
      </c>
      <c r="AO630" s="7">
        <v>9.2156390972456507E-5</v>
      </c>
      <c r="AP630" s="7">
        <v>-0.66816384897063941</v>
      </c>
      <c r="AQ630" s="7">
        <v>-0.46455531958709417</v>
      </c>
      <c r="AR630" s="7">
        <v>0.65826732638750163</v>
      </c>
      <c r="AS630" s="7">
        <v>-2.1750224438816819</v>
      </c>
    </row>
    <row r="631" spans="34:45" x14ac:dyDescent="0.25">
      <c r="AH631" t="str">
        <v>Denmark</v>
      </c>
      <c r="AI631">
        <v>79.7</v>
      </c>
      <c r="AJ631" s="7">
        <v>83.302486433587262</v>
      </c>
      <c r="AK631" s="7">
        <v>-3.6024864335872593</v>
      </c>
      <c r="AL631" s="7">
        <v>-3.6468115092635811</v>
      </c>
      <c r="AM631" s="7">
        <v>1.2154474001117939E-2</v>
      </c>
      <c r="AN631" s="7">
        <v>-0.72563775575461253</v>
      </c>
      <c r="AO631" s="7">
        <v>3.2393425749969432E-4</v>
      </c>
      <c r="AP631" s="7">
        <v>-0.66816384897063941</v>
      </c>
      <c r="AQ631" s="7">
        <v>-0.46441987063071871</v>
      </c>
      <c r="AR631" s="7">
        <v>0.8518437390476099</v>
      </c>
      <c r="AS631" s="7">
        <v>-3.6468115092635811</v>
      </c>
    </row>
    <row r="632" spans="34:45" x14ac:dyDescent="0.25">
      <c r="AH632" t="str">
        <v>Denmark</v>
      </c>
      <c r="AI632">
        <v>79.2</v>
      </c>
      <c r="AJ632" s="7">
        <v>79.819912735676994</v>
      </c>
      <c r="AK632" s="7">
        <v>-0.61991273567699068</v>
      </c>
      <c r="AL632" s="7">
        <v>-0.62556682764465332</v>
      </c>
      <c r="AM632" s="7">
        <v>9.0383500495879211E-3</v>
      </c>
      <c r="AN632" s="7">
        <v>-0.12467063484106228</v>
      </c>
      <c r="AO632" s="7">
        <v>7.0881133808066801E-6</v>
      </c>
      <c r="AP632" s="7">
        <v>-0.66816384897063941</v>
      </c>
      <c r="AQ632" s="7">
        <v>-0.46415715876987274</v>
      </c>
      <c r="AR632" s="7">
        <v>0.35308729068186845</v>
      </c>
      <c r="AS632" s="7">
        <v>-0.62556682764465332</v>
      </c>
    </row>
    <row r="633" spans="34:45" x14ac:dyDescent="0.25">
      <c r="AH633" t="str">
        <v>Denmark</v>
      </c>
      <c r="AI633">
        <v>78.900000000000006</v>
      </c>
      <c r="AJ633" s="7">
        <v>82.860986530430196</v>
      </c>
      <c r="AK633" s="7">
        <v>-3.9609865304301906</v>
      </c>
      <c r="AL633" s="7">
        <v>-4.0087985292571489</v>
      </c>
      <c r="AM633" s="7">
        <v>1.1926765208581804E-2</v>
      </c>
      <c r="AN633" s="7">
        <v>-0.7977573865468186</v>
      </c>
      <c r="AO633" s="7">
        <v>3.841007959283263E-4</v>
      </c>
      <c r="AP633" s="7">
        <v>-0.66816384897063941</v>
      </c>
      <c r="AQ633" s="7">
        <v>-0.46380624255720254</v>
      </c>
      <c r="AR633" s="7">
        <v>0.89317265214896646</v>
      </c>
      <c r="AS633" s="7">
        <v>-4.0087985292571489</v>
      </c>
    </row>
    <row r="634" spans="34:45" x14ac:dyDescent="0.25">
      <c r="AH634" t="str">
        <v>Denmark</v>
      </c>
      <c r="AI634">
        <v>78.8</v>
      </c>
      <c r="AJ634" s="7">
        <v>82.973109202834593</v>
      </c>
      <c r="AK634" s="7">
        <v>-4.1731092028345955</v>
      </c>
      <c r="AL634" s="7">
        <v>-4.2256577064618783</v>
      </c>
      <c r="AM634" s="7">
        <v>1.2435579802624698E-2</v>
      </c>
      <c r="AN634" s="7">
        <v>-0.84069616875412567</v>
      </c>
      <c r="AO634" s="7">
        <v>4.4498845625764045E-4</v>
      </c>
      <c r="AP634" s="7">
        <v>-0.66060787178548985</v>
      </c>
      <c r="AQ634" s="7">
        <v>-0.4637012458211256</v>
      </c>
      <c r="AR634" s="7">
        <v>0.91689485152558559</v>
      </c>
      <c r="AS634" s="7">
        <v>-4.2256577064618783</v>
      </c>
    </row>
    <row r="635" spans="34:45" x14ac:dyDescent="0.25">
      <c r="AH635" t="str">
        <v>Denmark</v>
      </c>
      <c r="AI635">
        <v>78.400000000000006</v>
      </c>
      <c r="AJ635" s="7">
        <v>81.881301548262613</v>
      </c>
      <c r="AK635" s="7">
        <v>-3.4813015482626071</v>
      </c>
      <c r="AL635" s="7">
        <v>-3.5226017049888325</v>
      </c>
      <c r="AM635" s="7">
        <v>1.1724333372045696E-2</v>
      </c>
      <c r="AN635" s="7">
        <v>-0.70107523818082051</v>
      </c>
      <c r="AO635" s="7">
        <v>2.9154749697231477E-4</v>
      </c>
      <c r="AP635" s="7">
        <v>-0.66060787178548985</v>
      </c>
      <c r="AQ635" s="7">
        <v>-0.463111753348042</v>
      </c>
      <c r="AR635" s="7">
        <v>0.83730235768258798</v>
      </c>
      <c r="AS635" s="7">
        <v>-3.5226017049888325</v>
      </c>
    </row>
    <row r="636" spans="34:45" x14ac:dyDescent="0.25">
      <c r="AH636" t="str">
        <v>Denmark</v>
      </c>
      <c r="AI636">
        <v>78.099999999999994</v>
      </c>
      <c r="AJ636" s="7">
        <v>79.222792734425539</v>
      </c>
      <c r="AK636" s="7">
        <v>-1.1227927344255448</v>
      </c>
      <c r="AL636" s="7">
        <v>-1.1332091634321542</v>
      </c>
      <c r="AM636" s="7">
        <v>9.1919738586133063E-3</v>
      </c>
      <c r="AN636" s="7">
        <v>-0.22582232360057547</v>
      </c>
      <c r="AO636" s="7">
        <v>2.3655003272756824E-5</v>
      </c>
      <c r="AP636" s="7">
        <v>-0.66060787178548985</v>
      </c>
      <c r="AQ636" s="7">
        <v>-0.46228969297143857</v>
      </c>
      <c r="AR636" s="7">
        <v>0.47520766365934741</v>
      </c>
      <c r="AS636" s="7">
        <v>-1.1332091634321542</v>
      </c>
    </row>
    <row r="637" spans="34:45" x14ac:dyDescent="0.25">
      <c r="AH637" t="str">
        <v>Denmark</v>
      </c>
      <c r="AI637">
        <v>78.099999999999994</v>
      </c>
      <c r="AJ637" s="7">
        <v>81.034019282999822</v>
      </c>
      <c r="AK637" s="7">
        <v>-2.9340192829998273</v>
      </c>
      <c r="AL637" s="7">
        <v>-2.9644243077269739</v>
      </c>
      <c r="AM637" s="7">
        <v>1.0256637232360333E-2</v>
      </c>
      <c r="AN637" s="7">
        <v>-0.59042358964805319</v>
      </c>
      <c r="AO637" s="7">
        <v>1.8062580815070034E-4</v>
      </c>
      <c r="AP637" s="7">
        <v>-0.66060787178548985</v>
      </c>
      <c r="AQ637" s="7">
        <v>-0.46119874431842095</v>
      </c>
      <c r="AR637" s="7">
        <v>0.76839025868893807</v>
      </c>
      <c r="AS637" s="7">
        <v>-2.9644243077269739</v>
      </c>
    </row>
    <row r="638" spans="34:45" x14ac:dyDescent="0.25">
      <c r="AH638" t="str">
        <v>Denmark</v>
      </c>
      <c r="AI638">
        <v>77.7</v>
      </c>
      <c r="AJ638" s="7">
        <v>80.879758999147811</v>
      </c>
      <c r="AK638" s="7">
        <v>-3.1797589991478077</v>
      </c>
      <c r="AL638" s="7">
        <v>-3.2115963302933066</v>
      </c>
      <c r="AM638" s="7">
        <v>9.9132418496042374E-3</v>
      </c>
      <c r="AN638" s="7">
        <v>-0.63976373011174403</v>
      </c>
      <c r="AO638" s="7">
        <v>2.0490458865810948E-4</v>
      </c>
      <c r="AP638" s="7">
        <v>-0.65559145252423678</v>
      </c>
      <c r="AQ638" s="7">
        <v>-0.45920911556118565</v>
      </c>
      <c r="AR638" s="7">
        <v>0.79985231768854936</v>
      </c>
      <c r="AS638" s="7">
        <v>-3.2115963302933066</v>
      </c>
    </row>
    <row r="639" spans="34:45" x14ac:dyDescent="0.25">
      <c r="AH639" t="str">
        <v>Denmark</v>
      </c>
      <c r="AI639">
        <v>77.3</v>
      </c>
      <c r="AJ639" s="7">
        <v>80.494367289984439</v>
      </c>
      <c r="AK639" s="7">
        <v>-3.1943672899844415</v>
      </c>
      <c r="AL639" s="7">
        <v>-3.224036542675476</v>
      </c>
      <c r="AM639" s="7">
        <v>9.2025174957890005E-3</v>
      </c>
      <c r="AN639" s="7">
        <v>-0.64247234589919389</v>
      </c>
      <c r="AO639" s="7">
        <v>1.9169052182050087E-4</v>
      </c>
      <c r="AP639" s="7">
        <v>-0.65559145252423678</v>
      </c>
      <c r="AQ639" s="7">
        <v>-0.45882351843577224</v>
      </c>
      <c r="AR639" s="7">
        <v>0.80154372675431373</v>
      </c>
      <c r="AS639" s="7">
        <v>-3.224036542675476</v>
      </c>
    </row>
    <row r="640" spans="34:45" x14ac:dyDescent="0.25">
      <c r="AH640" t="str">
        <v>Denmark</v>
      </c>
      <c r="AI640">
        <v>77</v>
      </c>
      <c r="AJ640" s="7">
        <v>82.885188712940348</v>
      </c>
      <c r="AK640" s="7">
        <v>-5.885188712940348</v>
      </c>
      <c r="AL640" s="7">
        <v>-5.9379357894732827</v>
      </c>
      <c r="AM640" s="7">
        <v>8.8830661703085817E-3</v>
      </c>
      <c r="AN640" s="7">
        <v>-1.1834774336272769</v>
      </c>
      <c r="AO640" s="7">
        <v>6.2766508037802717E-4</v>
      </c>
      <c r="AP640" s="7">
        <v>-0.65559145252423678</v>
      </c>
      <c r="AQ640" s="7">
        <v>-0.45861749101967075</v>
      </c>
      <c r="AR640" s="7">
        <v>1.0878774901739978</v>
      </c>
      <c r="AS640" s="7">
        <v>-5.9379357894732827</v>
      </c>
    </row>
    <row r="641" spans="34:45" x14ac:dyDescent="0.25">
      <c r="AH641" t="str">
        <v>Denmark</v>
      </c>
      <c r="AI641">
        <v>77</v>
      </c>
      <c r="AJ641" s="7">
        <v>80.839377559336796</v>
      </c>
      <c r="AK641" s="7">
        <v>-3.8393775593367963</v>
      </c>
      <c r="AL641" s="7">
        <v>-3.8756985783621216</v>
      </c>
      <c r="AM641" s="7">
        <v>9.371476726313081E-3</v>
      </c>
      <c r="AN641" s="7">
        <v>-0.77226694087778402</v>
      </c>
      <c r="AO641" s="7">
        <v>2.8209935605514659E-4</v>
      </c>
      <c r="AP641" s="7">
        <v>-0.65559145252423678</v>
      </c>
      <c r="AQ641" s="7">
        <v>-0.45791545194417183</v>
      </c>
      <c r="AR641" s="7">
        <v>0.87878719885862244</v>
      </c>
      <c r="AS641" s="7">
        <v>-3.8756985783621216</v>
      </c>
    </row>
    <row r="642" spans="34:45" x14ac:dyDescent="0.25">
      <c r="AH642" t="str">
        <v>Denmark</v>
      </c>
      <c r="AI642">
        <v>76.900000000000006</v>
      </c>
      <c r="AJ642" s="7">
        <v>81.616516018123335</v>
      </c>
      <c r="AK642" s="7">
        <v>-4.716516018123329</v>
      </c>
      <c r="AL642" s="7">
        <v>-4.7620763133843074</v>
      </c>
      <c r="AM642" s="7">
        <v>9.5673173344422158E-3</v>
      </c>
      <c r="AN642" s="7">
        <v>-0.94879168145159565</v>
      </c>
      <c r="AO642" s="7">
        <v>4.3478740738204228E-4</v>
      </c>
      <c r="AP642" s="7">
        <v>-0.65559145252423678</v>
      </c>
      <c r="AQ642" s="7">
        <v>-0.45683616954228223</v>
      </c>
      <c r="AR642" s="7">
        <v>0.97405938291851368</v>
      </c>
      <c r="AS642" s="7">
        <v>-4.7620763133843074</v>
      </c>
    </row>
    <row r="643" spans="34:45" x14ac:dyDescent="0.25">
      <c r="AH643" t="str">
        <v>Djibouti</v>
      </c>
      <c r="AI643">
        <v>63.5</v>
      </c>
      <c r="AJ643" s="7">
        <v>58.797493687064019</v>
      </c>
      <c r="AK643" s="7">
        <v>4.7025063129359808</v>
      </c>
      <c r="AL643" s="7">
        <v>4.7428346832511092</v>
      </c>
      <c r="AM643" s="7">
        <v>8.5030099104117327E-3</v>
      </c>
      <c r="AN643" s="7">
        <v>0.9454655809593232</v>
      </c>
      <c r="AO643" s="7">
        <v>3.8330345684635706E-4</v>
      </c>
      <c r="AP643" s="7">
        <v>-0.65559145252423678</v>
      </c>
      <c r="AQ643" s="7">
        <v>-0.45583750706616555</v>
      </c>
      <c r="AR643" s="7">
        <v>0.97235054427882295</v>
      </c>
      <c r="AS643" s="7">
        <v>4.7428346832511092</v>
      </c>
    </row>
    <row r="644" spans="34:45" x14ac:dyDescent="0.25">
      <c r="AH644" t="str">
        <v>Djibouti</v>
      </c>
      <c r="AI644">
        <v>63</v>
      </c>
      <c r="AJ644" s="7">
        <v>58.098549334231187</v>
      </c>
      <c r="AK644" s="7">
        <v>4.9014506657688131</v>
      </c>
      <c r="AL644" s="7">
        <v>4.9428170381929171</v>
      </c>
      <c r="AM644" s="7">
        <v>8.3689871796726045E-3</v>
      </c>
      <c r="AN644" s="7">
        <v>0.98539787520657163</v>
      </c>
      <c r="AO644" s="7">
        <v>4.0974725158937842E-4</v>
      </c>
      <c r="AP644" s="7">
        <v>-0.65559145252423678</v>
      </c>
      <c r="AQ644" s="7">
        <v>-0.45573841521876135</v>
      </c>
      <c r="AR644" s="7">
        <v>0.99267208845951327</v>
      </c>
      <c r="AS644" s="7">
        <v>4.9428170381929171</v>
      </c>
    </row>
    <row r="645" spans="34:45" x14ac:dyDescent="0.25">
      <c r="AH645" t="str">
        <v>Djibouti</v>
      </c>
      <c r="AI645">
        <v>62.7</v>
      </c>
      <c r="AJ645" s="7">
        <v>57.910185231616914</v>
      </c>
      <c r="AK645" s="7">
        <v>4.7898147683830885</v>
      </c>
      <c r="AL645" s="7">
        <v>4.8300820362788821</v>
      </c>
      <c r="AM645" s="7">
        <v>8.3367668692468019E-3</v>
      </c>
      <c r="AN645" s="7">
        <v>0.96293871743047577</v>
      </c>
      <c r="AO645" s="7">
        <v>3.8976312407836141E-4</v>
      </c>
      <c r="AP645" s="7">
        <v>-0.65559145252423678</v>
      </c>
      <c r="AQ645" s="7">
        <v>-0.45303661364160691</v>
      </c>
      <c r="AR645" s="7">
        <v>0.98129440915072774</v>
      </c>
      <c r="AS645" s="7">
        <v>4.8300820362788821</v>
      </c>
    </row>
    <row r="646" spans="34:45" x14ac:dyDescent="0.25">
      <c r="AH646" t="str">
        <v>Djibouti</v>
      </c>
      <c r="AI646">
        <v>62.2</v>
      </c>
      <c r="AJ646" s="7">
        <v>57.473219233311404</v>
      </c>
      <c r="AK646" s="7">
        <v>4.7267807666885986</v>
      </c>
      <c r="AL646" s="7">
        <v>4.7661815135103343</v>
      </c>
      <c r="AM646" s="7">
        <v>8.2667323328012594E-3</v>
      </c>
      <c r="AN646" s="7">
        <v>0.95023288229807479</v>
      </c>
      <c r="AO646" s="7">
        <v>3.7633023191481078E-4</v>
      </c>
      <c r="AP646" s="7">
        <v>-0.65559145252423678</v>
      </c>
      <c r="AQ646" s="7">
        <v>-0.45144295898819875</v>
      </c>
      <c r="AR646" s="7">
        <v>0.97479889325854019</v>
      </c>
      <c r="AS646" s="7">
        <v>4.7661815135103343</v>
      </c>
    </row>
    <row r="647" spans="34:45" x14ac:dyDescent="0.25">
      <c r="AH647" t="str">
        <v>Djibouti</v>
      </c>
      <c r="AI647">
        <v>61.8</v>
      </c>
      <c r="AJ647" s="7">
        <v>56.804939742129761</v>
      </c>
      <c r="AK647" s="7">
        <v>4.9950602578702359</v>
      </c>
      <c r="AL647" s="7">
        <v>5.0369923374920322</v>
      </c>
      <c r="AM647" s="7">
        <v>8.3248249773345447E-3</v>
      </c>
      <c r="AN647" s="7">
        <v>1.0041949824230112</v>
      </c>
      <c r="AO647" s="7">
        <v>4.2326442553642659E-4</v>
      </c>
      <c r="AP647" s="7">
        <v>-0.64436427874684199</v>
      </c>
      <c r="AQ647" s="7">
        <v>-0.45101149875445551</v>
      </c>
      <c r="AR647" s="7">
        <v>1.0020952960786769</v>
      </c>
      <c r="AS647" s="7">
        <v>5.0369923374920322</v>
      </c>
    </row>
    <row r="648" spans="34:45" x14ac:dyDescent="0.25">
      <c r="AH648" t="str">
        <v>Djibouti</v>
      </c>
      <c r="AI648">
        <v>61.3</v>
      </c>
      <c r="AJ648" s="7">
        <v>56.18114188048807</v>
      </c>
      <c r="AK648" s="7">
        <v>5.1188581195119269</v>
      </c>
      <c r="AL648" s="7">
        <v>5.162795138564551</v>
      </c>
      <c r="AM648" s="7">
        <v>8.5103161898538119E-3</v>
      </c>
      <c r="AN648" s="7">
        <v>1.0291792664555877</v>
      </c>
      <c r="AO648" s="7">
        <v>4.5457919731930427E-4</v>
      </c>
      <c r="AP648" s="7">
        <v>-0.64436427874684199</v>
      </c>
      <c r="AQ648" s="7">
        <v>-0.44980241668715648</v>
      </c>
      <c r="AR648" s="7">
        <v>1.0144847295329722</v>
      </c>
      <c r="AS648" s="7">
        <v>5.162795138564551</v>
      </c>
    </row>
    <row r="649" spans="34:45" x14ac:dyDescent="0.25">
      <c r="AH649" t="str">
        <v>Djibouti</v>
      </c>
      <c r="AI649">
        <v>69</v>
      </c>
      <c r="AJ649" s="7">
        <v>55.806020167909985</v>
      </c>
      <c r="AK649" s="7">
        <v>13.193979832090015</v>
      </c>
      <c r="AL649" s="7">
        <v>13.307851975668534</v>
      </c>
      <c r="AM649" s="7">
        <v>8.5567636149483147E-3</v>
      </c>
      <c r="AN649" s="7">
        <v>2.6527964323802098</v>
      </c>
      <c r="AO649" s="7">
        <v>3.0368233786728237E-3</v>
      </c>
      <c r="AP649" s="7">
        <v>-0.64436427874684199</v>
      </c>
      <c r="AQ649" s="7">
        <v>-0.4466117283117223</v>
      </c>
      <c r="AR649" s="7">
        <v>1.6287407505125577</v>
      </c>
      <c r="AS649" s="7">
        <v>13.307851975668534</v>
      </c>
    </row>
    <row r="650" spans="34:45" x14ac:dyDescent="0.25">
      <c r="AH650" t="str">
        <v>Djibouti</v>
      </c>
      <c r="AI650">
        <v>62</v>
      </c>
      <c r="AJ650" s="7">
        <v>54.885562537187667</v>
      </c>
      <c r="AK650" s="7">
        <v>7.114437462812333</v>
      </c>
      <c r="AL650" s="7">
        <v>7.1762981549737912</v>
      </c>
      <c r="AM650" s="7">
        <v>8.6201396354447721E-3</v>
      </c>
      <c r="AN650" s="7">
        <v>1.4304825233268026</v>
      </c>
      <c r="AO650" s="7">
        <v>8.8962980737931463E-4</v>
      </c>
      <c r="AP650" s="7">
        <v>-0.64436427874684199</v>
      </c>
      <c r="AQ650" s="7">
        <v>-0.44660264623992552</v>
      </c>
      <c r="AR650" s="7">
        <v>1.1960278104320161</v>
      </c>
      <c r="AS650" s="7">
        <v>7.1762981549737912</v>
      </c>
    </row>
    <row r="651" spans="34:45" x14ac:dyDescent="0.25">
      <c r="AH651" t="str">
        <v>Djibouti</v>
      </c>
      <c r="AI651">
        <v>59.8</v>
      </c>
      <c r="AJ651" s="7">
        <v>53.444342297700203</v>
      </c>
      <c r="AK651" s="7">
        <v>6.3556577022997942</v>
      </c>
      <c r="AL651" s="7">
        <v>6.4129973973836618</v>
      </c>
      <c r="AM651" s="7">
        <v>8.9411692428349992E-3</v>
      </c>
      <c r="AN651" s="7">
        <v>1.2781234928618606</v>
      </c>
      <c r="AO651" s="7">
        <v>7.3690333049201409E-4</v>
      </c>
      <c r="AP651" s="7">
        <v>-0.64436427874684199</v>
      </c>
      <c r="AQ651" s="7">
        <v>-0.44596805914341386</v>
      </c>
      <c r="AR651" s="7">
        <v>1.1305412389036769</v>
      </c>
      <c r="AS651" s="7">
        <v>6.4129973973836618</v>
      </c>
    </row>
    <row r="652" spans="34:45" x14ac:dyDescent="0.25">
      <c r="AH652" t="str">
        <v>Djibouti</v>
      </c>
      <c r="AI652">
        <v>59.1</v>
      </c>
      <c r="AJ652" s="7">
        <v>61.610067563756978</v>
      </c>
      <c r="AK652" s="7">
        <v>-2.5100675637569765</v>
      </c>
      <c r="AL652" s="7">
        <v>-2.5379475142559018</v>
      </c>
      <c r="AM652" s="7">
        <v>1.0985235251052498E-2</v>
      </c>
      <c r="AN652" s="7">
        <v>-0.50529623248297761</v>
      </c>
      <c r="AO652" s="7">
        <v>1.4179754485041263E-4</v>
      </c>
      <c r="AP652" s="7">
        <v>-0.64436427874684199</v>
      </c>
      <c r="AQ652" s="7">
        <v>-0.44415203796814912</v>
      </c>
      <c r="AR652" s="7">
        <v>0.71084191806827035</v>
      </c>
      <c r="AS652" s="7">
        <v>-2.5379475142559018</v>
      </c>
    </row>
    <row r="653" spans="34:45" x14ac:dyDescent="0.25">
      <c r="AH653" t="str">
        <v>Djibouti</v>
      </c>
      <c r="AI653">
        <v>58.6</v>
      </c>
      <c r="AJ653" s="7">
        <v>51.850615334160615</v>
      </c>
      <c r="AK653" s="7">
        <v>6.7493846658393863</v>
      </c>
      <c r="AL653" s="7">
        <v>6.8113138039483685</v>
      </c>
      <c r="AM653" s="7">
        <v>9.0920988067065243E-3</v>
      </c>
      <c r="AN653" s="7">
        <v>1.3574053947872093</v>
      </c>
      <c r="AO653" s="7">
        <v>8.4531777542465303E-4</v>
      </c>
      <c r="AP653" s="7">
        <v>-0.63692445411557175</v>
      </c>
      <c r="AQ653" s="7">
        <v>-0.44250325773174137</v>
      </c>
      <c r="AR653" s="7">
        <v>1.1650774200829785</v>
      </c>
      <c r="AS653" s="7">
        <v>6.8113138039483685</v>
      </c>
    </row>
    <row r="654" spans="34:45" x14ac:dyDescent="0.25">
      <c r="AH654" t="str">
        <v>Djibouti</v>
      </c>
      <c r="AI654">
        <v>58.1</v>
      </c>
      <c r="AJ654" s="7">
        <v>51.528110403945831</v>
      </c>
      <c r="AK654" s="7">
        <v>6.5718895960541701</v>
      </c>
      <c r="AL654" s="7">
        <v>6.632961324503782</v>
      </c>
      <c r="AM654" s="7">
        <v>9.2073095954890855E-3</v>
      </c>
      <c r="AN654" s="7">
        <v>1.3217852404593833</v>
      </c>
      <c r="AO654" s="7">
        <v>8.1178636611320952E-4</v>
      </c>
      <c r="AP654" s="7">
        <v>-0.63692445411557175</v>
      </c>
      <c r="AQ654" s="7">
        <v>-0.44138052086151114</v>
      </c>
      <c r="AR654" s="7">
        <v>1.1496891929819046</v>
      </c>
      <c r="AS654" s="7">
        <v>6.632961324503782</v>
      </c>
    </row>
    <row r="655" spans="34:45" x14ac:dyDescent="0.25">
      <c r="AH655" t="str">
        <v>Djibouti</v>
      </c>
      <c r="AI655">
        <v>58</v>
      </c>
      <c r="AJ655" s="7">
        <v>50.784302252149828</v>
      </c>
      <c r="AK655" s="7">
        <v>7.2156977478501716</v>
      </c>
      <c r="AL655" s="7">
        <v>7.2837047162973345</v>
      </c>
      <c r="AM655" s="7">
        <v>9.3368651113762066E-3</v>
      </c>
      <c r="AN655" s="7">
        <v>1.4513674142516557</v>
      </c>
      <c r="AO655" s="7">
        <v>9.9265840290747843E-4</v>
      </c>
      <c r="AP655" s="7">
        <v>-0.63692445411557175</v>
      </c>
      <c r="AQ655" s="7">
        <v>-0.43905732672302178</v>
      </c>
      <c r="AR655" s="7">
        <v>1.2047271119434706</v>
      </c>
      <c r="AS655" s="7">
        <v>7.2837047162973345</v>
      </c>
    </row>
    <row r="656" spans="34:45" x14ac:dyDescent="0.25">
      <c r="AH656" t="str">
        <v>Djibouti</v>
      </c>
      <c r="AI656">
        <v>57.9</v>
      </c>
      <c r="AJ656" s="7">
        <v>51.01668563667215</v>
      </c>
      <c r="AK656" s="7">
        <v>6.8833143633278482</v>
      </c>
      <c r="AL656" s="7">
        <v>6.9481946316905789</v>
      </c>
      <c r="AM656" s="7">
        <v>9.3377160258023197E-3</v>
      </c>
      <c r="AN656" s="7">
        <v>1.384512324180093</v>
      </c>
      <c r="AO656" s="7">
        <v>9.0339709444742309E-4</v>
      </c>
      <c r="AP656" s="7">
        <v>-0.63692445411557175</v>
      </c>
      <c r="AQ656" s="7">
        <v>-0.43867121401567283</v>
      </c>
      <c r="AR656" s="7">
        <v>1.1766530177499623</v>
      </c>
      <c r="AS656" s="7">
        <v>6.9481946316905789</v>
      </c>
    </row>
    <row r="657" spans="34:45" x14ac:dyDescent="0.25">
      <c r="AH657" t="str">
        <v>Djibouti</v>
      </c>
      <c r="AI657">
        <v>57.7</v>
      </c>
      <c r="AJ657" s="7">
        <v>50.565910884620138</v>
      </c>
      <c r="AK657" s="7">
        <v>7.1340891153798651</v>
      </c>
      <c r="AL657" s="7">
        <v>7.2023461852693105</v>
      </c>
      <c r="AM657" s="7">
        <v>9.4770604097105162E-3</v>
      </c>
      <c r="AN657" s="7">
        <v>1.4350541772456307</v>
      </c>
      <c r="AO657" s="7">
        <v>9.8518027930937662E-4</v>
      </c>
      <c r="AP657" s="7">
        <v>-0.63692445411557175</v>
      </c>
      <c r="AQ657" s="7">
        <v>-0.43853045367443316</v>
      </c>
      <c r="AR657" s="7">
        <v>1.1979374680030801</v>
      </c>
      <c r="AS657" s="7">
        <v>7.2023461852693105</v>
      </c>
    </row>
    <row r="658" spans="34:45" x14ac:dyDescent="0.25">
      <c r="AH658" t="str">
        <v>Djibouti</v>
      </c>
      <c r="AI658">
        <v>57.4</v>
      </c>
      <c r="AJ658" s="7">
        <v>50.859297341531672</v>
      </c>
      <c r="AK658" s="7">
        <v>6.5407026584683265</v>
      </c>
      <c r="AL658" s="7">
        <v>6.6015281486730046</v>
      </c>
      <c r="AM658" s="7">
        <v>9.2138500109107332E-3</v>
      </c>
      <c r="AN658" s="7">
        <v>1.315517043458418</v>
      </c>
      <c r="AO658" s="7">
        <v>8.0468179059470734E-4</v>
      </c>
      <c r="AP658" s="7">
        <v>-0.63692445411557175</v>
      </c>
      <c r="AQ658" s="7">
        <v>-0.43574152832752239</v>
      </c>
      <c r="AR658" s="7">
        <v>1.1469599136231474</v>
      </c>
      <c r="AS658" s="7">
        <v>6.6015281486730046</v>
      </c>
    </row>
    <row r="659" spans="34:45" x14ac:dyDescent="0.25">
      <c r="AH659" t="str">
        <v>Dominican Republic</v>
      </c>
      <c r="AI659">
        <v>73.900000000000006</v>
      </c>
      <c r="AJ659" s="7">
        <v>71.566765519488513</v>
      </c>
      <c r="AK659" s="7">
        <v>2.3332344805114928</v>
      </c>
      <c r="AL659" s="7">
        <v>2.3489329112064654</v>
      </c>
      <c r="AM659" s="7">
        <v>6.6832179923391501E-3</v>
      </c>
      <c r="AN659" s="7">
        <v>0.46868012323888314</v>
      </c>
      <c r="AO659" s="7">
        <v>7.3895999800526165E-5</v>
      </c>
      <c r="AP659" s="7">
        <v>-0.62951971816092178</v>
      </c>
      <c r="AQ659" s="7">
        <v>-0.43560108346537318</v>
      </c>
      <c r="AR659" s="7">
        <v>0.68460216420844244</v>
      </c>
      <c r="AS659" s="7">
        <v>2.3489329112064654</v>
      </c>
    </row>
    <row r="660" spans="34:45" x14ac:dyDescent="0.25">
      <c r="AH660" t="str">
        <v>Dominican Republic</v>
      </c>
      <c r="AI660">
        <v>73.599999999999994</v>
      </c>
      <c r="AJ660" s="7">
        <v>71.24311864409654</v>
      </c>
      <c r="AK660" s="7">
        <v>2.3568813559034538</v>
      </c>
      <c r="AL660" s="7">
        <v>2.3726550926692416</v>
      </c>
      <c r="AM660" s="7">
        <v>6.6481372764730035E-3</v>
      </c>
      <c r="AN660" s="7">
        <v>0.4734217448930777</v>
      </c>
      <c r="AO660" s="7">
        <v>7.5000347556324575E-5</v>
      </c>
      <c r="AP660" s="7">
        <v>-0.62951971816092178</v>
      </c>
      <c r="AQ660" s="7">
        <v>-0.4353306443191714</v>
      </c>
      <c r="AR660" s="7">
        <v>0.68805649832922711</v>
      </c>
      <c r="AS660" s="7">
        <v>2.3726550926692416</v>
      </c>
    </row>
    <row r="661" spans="34:45" x14ac:dyDescent="0.25">
      <c r="AH661" t="str">
        <v>Dominican Republic</v>
      </c>
      <c r="AI661">
        <v>73.400000000000006</v>
      </c>
      <c r="AJ661" s="7">
        <v>70.679989508133033</v>
      </c>
      <c r="AK661" s="7">
        <v>2.7200104918669723</v>
      </c>
      <c r="AL661" s="7">
        <v>2.7384779417431648</v>
      </c>
      <c r="AM661" s="7">
        <v>6.7436913019051897E-3</v>
      </c>
      <c r="AN661" s="7">
        <v>0.54638900223772269</v>
      </c>
      <c r="AO661" s="7">
        <v>1.0134684947992381E-4</v>
      </c>
      <c r="AP661" s="7">
        <v>-0.62705914335383117</v>
      </c>
      <c r="AQ661" s="7">
        <v>-0.4347553627057682</v>
      </c>
      <c r="AR661" s="7">
        <v>0.73918130538976878</v>
      </c>
      <c r="AS661" s="7">
        <v>2.7384779417431648</v>
      </c>
    </row>
    <row r="662" spans="34:45" x14ac:dyDescent="0.25">
      <c r="AH662" t="str">
        <v>Dominican Republic</v>
      </c>
      <c r="AI662">
        <v>72.099999999999994</v>
      </c>
      <c r="AJ662" s="7">
        <v>70.09284393874114</v>
      </c>
      <c r="AK662" s="7">
        <v>2.0071560612588542</v>
      </c>
      <c r="AL662" s="7">
        <v>2.0206599661774889</v>
      </c>
      <c r="AM662" s="7">
        <v>6.6829180290933834E-3</v>
      </c>
      <c r="AN662" s="7">
        <v>0.40318022726338504</v>
      </c>
      <c r="AO662" s="7">
        <v>5.4682288911795396E-5</v>
      </c>
      <c r="AP662" s="7">
        <v>-0.62705914335383117</v>
      </c>
      <c r="AQ662" s="7">
        <v>-0.43373935593665108</v>
      </c>
      <c r="AR662" s="7">
        <v>0.63496474489800225</v>
      </c>
      <c r="AS662" s="7">
        <v>2.0206599661774889</v>
      </c>
    </row>
    <row r="663" spans="34:45" x14ac:dyDescent="0.25">
      <c r="AH663" t="str">
        <v>Dominican Republic</v>
      </c>
      <c r="AI663">
        <v>73.099999999999994</v>
      </c>
      <c r="AJ663" s="7">
        <v>75.161945396364629</v>
      </c>
      <c r="AK663" s="7">
        <v>-2.061945396364635</v>
      </c>
      <c r="AL663" s="7">
        <v>-2.0769247174710541</v>
      </c>
      <c r="AM663" s="7">
        <v>7.2122600209883524E-3</v>
      </c>
      <c r="AN663" s="7">
        <v>-0.41429624178038066</v>
      </c>
      <c r="AO663" s="7">
        <v>6.2345765559208637E-5</v>
      </c>
      <c r="AP663" s="7">
        <v>-0.62705914335383117</v>
      </c>
      <c r="AQ663" s="7">
        <v>-0.43331587298934965</v>
      </c>
      <c r="AR663" s="7">
        <v>0.64365848225622002</v>
      </c>
      <c r="AS663" s="7">
        <v>-2.0769247174710541</v>
      </c>
    </row>
    <row r="664" spans="34:45" x14ac:dyDescent="0.25">
      <c r="AH664" t="str">
        <v>Dominican Republic</v>
      </c>
      <c r="AI664">
        <v>72.7</v>
      </c>
      <c r="AJ664" s="7">
        <v>70.201029269451183</v>
      </c>
      <c r="AK664" s="7">
        <v>2.4989707305488196</v>
      </c>
      <c r="AL664" s="7">
        <v>2.5155197293343292</v>
      </c>
      <c r="AM664" s="7">
        <v>6.5787592887968128E-3</v>
      </c>
      <c r="AN664" s="7">
        <v>0.50194540714811209</v>
      </c>
      <c r="AO664" s="7">
        <v>8.3424483877057569E-5</v>
      </c>
      <c r="AP664" s="7">
        <v>-0.62705914335383117</v>
      </c>
      <c r="AQ664" s="7">
        <v>-0.43330638881026684</v>
      </c>
      <c r="AR664" s="7">
        <v>0.7084810563085735</v>
      </c>
      <c r="AS664" s="7">
        <v>2.5155197293343292</v>
      </c>
    </row>
    <row r="665" spans="34:45" x14ac:dyDescent="0.25">
      <c r="AH665" t="str">
        <v>Dominican Republic</v>
      </c>
      <c r="AI665">
        <v>73.599999999999994</v>
      </c>
      <c r="AJ665" s="7">
        <v>70.563943993682784</v>
      </c>
      <c r="AK665" s="7">
        <v>3.0360560063172102</v>
      </c>
      <c r="AL665" s="7">
        <v>3.0562220847407691</v>
      </c>
      <c r="AM665" s="7">
        <v>6.5983681370031296E-3</v>
      </c>
      <c r="AN665" s="7">
        <v>0.60983083557298756</v>
      </c>
      <c r="AO665" s="7">
        <v>1.2350952116005451E-4</v>
      </c>
      <c r="AP665" s="7">
        <v>-0.62705914335383117</v>
      </c>
      <c r="AQ665" s="7">
        <v>-0.43169626204088007</v>
      </c>
      <c r="AR665" s="7">
        <v>0.78091666365431567</v>
      </c>
      <c r="AS665" s="7">
        <v>3.0562220847407691</v>
      </c>
    </row>
    <row r="666" spans="34:45" x14ac:dyDescent="0.25">
      <c r="AH666" t="str">
        <v>Dominican Republic</v>
      </c>
      <c r="AI666">
        <v>73.3</v>
      </c>
      <c r="AJ666" s="7">
        <v>69.863371082985623</v>
      </c>
      <c r="AK666" s="7">
        <v>3.4366289170143745</v>
      </c>
      <c r="AL666" s="7">
        <v>3.4601873254319249</v>
      </c>
      <c r="AM666" s="7">
        <v>6.8084199500989357E-3</v>
      </c>
      <c r="AN666" s="7">
        <v>0.690364040104403</v>
      </c>
      <c r="AO666" s="7">
        <v>1.6335770902736177E-4</v>
      </c>
      <c r="AP666" s="7">
        <v>-0.62705914335383117</v>
      </c>
      <c r="AQ666" s="7">
        <v>-0.43167783109604763</v>
      </c>
      <c r="AR666" s="7">
        <v>0.83088148378959736</v>
      </c>
      <c r="AS666" s="7">
        <v>3.4601873254319249</v>
      </c>
    </row>
    <row r="667" spans="34:45" x14ac:dyDescent="0.25">
      <c r="AH667" t="str">
        <v>Dominican Republic</v>
      </c>
      <c r="AI667">
        <v>72.900000000000006</v>
      </c>
      <c r="AJ667" s="7">
        <v>69.408436239276767</v>
      </c>
      <c r="AK667" s="7">
        <v>3.4915637607232384</v>
      </c>
      <c r="AL667" s="7">
        <v>3.5148038137372524</v>
      </c>
      <c r="AM667" s="7">
        <v>6.6120484230677403E-3</v>
      </c>
      <c r="AN667" s="7">
        <v>0.70133024640664587</v>
      </c>
      <c r="AO667" s="7">
        <v>1.6369381859547804E-4</v>
      </c>
      <c r="AP667" s="7">
        <v>-0.62705914335383117</v>
      </c>
      <c r="AQ667" s="7">
        <v>-0.42863030934769886</v>
      </c>
      <c r="AR667" s="7">
        <v>0.83745462349111544</v>
      </c>
      <c r="AS667" s="7">
        <v>3.5148038137372524</v>
      </c>
    </row>
    <row r="668" spans="34:45" x14ac:dyDescent="0.25">
      <c r="AH668" t="str">
        <v>Dominican Republic</v>
      </c>
      <c r="AI668">
        <v>72.3</v>
      </c>
      <c r="AJ668" s="7">
        <v>68.891093995952332</v>
      </c>
      <c r="AK668" s="7">
        <v>3.4089060040476653</v>
      </c>
      <c r="AL668" s="7">
        <v>3.4316057052339697</v>
      </c>
      <c r="AM668" s="7">
        <v>6.614892017367275E-3</v>
      </c>
      <c r="AN668" s="7">
        <v>0.6847282402546061</v>
      </c>
      <c r="AO668" s="7">
        <v>1.561031252824994E-4</v>
      </c>
      <c r="AP668" s="7">
        <v>-0.62705914335383117</v>
      </c>
      <c r="AQ668" s="7">
        <v>-0.4280999127802767</v>
      </c>
      <c r="AR668" s="7">
        <v>0.82748307550946687</v>
      </c>
      <c r="AS668" s="7">
        <v>3.4316057052339697</v>
      </c>
    </row>
    <row r="669" spans="34:45" x14ac:dyDescent="0.25">
      <c r="AH669" t="str">
        <v>Dominican Republic</v>
      </c>
      <c r="AI669">
        <v>69.7</v>
      </c>
      <c r="AJ669" s="7">
        <v>73.410394912262092</v>
      </c>
      <c r="AK669" s="7">
        <v>-3.710394912262089</v>
      </c>
      <c r="AL669" s="7">
        <v>-3.737218376273165</v>
      </c>
      <c r="AM669" s="7">
        <v>7.1773873802432062E-3</v>
      </c>
      <c r="AN669" s="7">
        <v>-0.74549775819414599</v>
      </c>
      <c r="AO669" s="7">
        <v>2.0088958175137948E-4</v>
      </c>
      <c r="AP669" s="7">
        <v>-0.61725448716135489</v>
      </c>
      <c r="AQ669" s="7">
        <v>-0.42678523540134833</v>
      </c>
      <c r="AR669" s="7">
        <v>0.863422120514726</v>
      </c>
      <c r="AS669" s="7">
        <v>-3.737218376273165</v>
      </c>
    </row>
    <row r="670" spans="34:45" x14ac:dyDescent="0.25">
      <c r="AH670" t="str">
        <v>Dominican Republic</v>
      </c>
      <c r="AI670">
        <v>69.3</v>
      </c>
      <c r="AJ670" s="7">
        <v>67.517170731396988</v>
      </c>
      <c r="AK670" s="7">
        <v>1.7828292686030096</v>
      </c>
      <c r="AL670" s="7">
        <v>1.7948841629203636</v>
      </c>
      <c r="AM670" s="7">
        <v>6.7162519823787308E-3</v>
      </c>
      <c r="AN670" s="7">
        <v>0.35812540176350538</v>
      </c>
      <c r="AO670" s="7">
        <v>4.3360462857327117E-5</v>
      </c>
      <c r="AP670" s="7">
        <v>-0.61725448716135489</v>
      </c>
      <c r="AQ670" s="7">
        <v>-0.42666535200239541</v>
      </c>
      <c r="AR670" s="7">
        <v>0.59843579585742146</v>
      </c>
      <c r="AS670" s="7">
        <v>1.7948841629203636</v>
      </c>
    </row>
    <row r="671" spans="34:45" x14ac:dyDescent="0.25">
      <c r="AH671" t="str">
        <v>Dominican Republic</v>
      </c>
      <c r="AI671">
        <v>73</v>
      </c>
      <c r="AJ671" s="7">
        <v>73.065086167919077</v>
      </c>
      <c r="AK671" s="7">
        <v>-6.5086167919076843E-2</v>
      </c>
      <c r="AL671" s="7">
        <v>-6.556302356908543E-2</v>
      </c>
      <c r="AM671" s="7">
        <v>7.273240678202007E-3</v>
      </c>
      <c r="AN671" s="7">
        <v>-1.3077835615613617E-2</v>
      </c>
      <c r="AO671" s="7">
        <v>6.2652727617219913E-8</v>
      </c>
      <c r="AP671" s="7">
        <v>-0.61725448716135489</v>
      </c>
      <c r="AQ671" s="7">
        <v>-0.42636372606704187</v>
      </c>
      <c r="AR671" s="7">
        <v>0.11435836486944721</v>
      </c>
      <c r="AS671" s="7">
        <v>-6.556302356908543E-2</v>
      </c>
    </row>
    <row r="672" spans="34:45" x14ac:dyDescent="0.25">
      <c r="AH672" t="str">
        <v>Dominican Republic</v>
      </c>
      <c r="AI672">
        <v>71.400000000000006</v>
      </c>
      <c r="AJ672" s="7">
        <v>67.828840862899483</v>
      </c>
      <c r="AK672" s="7">
        <v>3.5711591371005227</v>
      </c>
      <c r="AL672" s="7">
        <v>3.5955530604659716</v>
      </c>
      <c r="AM672" s="7">
        <v>6.784470415321181E-3</v>
      </c>
      <c r="AN672" s="7">
        <v>0.7173803703700643</v>
      </c>
      <c r="AO672" s="7">
        <v>1.7576865674430095E-4</v>
      </c>
      <c r="AP672" s="7">
        <v>-0.61725448716135489</v>
      </c>
      <c r="AQ672" s="7">
        <v>-0.42336768581856343</v>
      </c>
      <c r="AR672" s="7">
        <v>0.84698309922339321</v>
      </c>
      <c r="AS672" s="7">
        <v>3.5955530604659716</v>
      </c>
    </row>
    <row r="673" spans="34:45" x14ac:dyDescent="0.25">
      <c r="AH673" t="str">
        <v>Dominican Republic</v>
      </c>
      <c r="AI673">
        <v>71.2</v>
      </c>
      <c r="AJ673" s="7">
        <v>68.163951516579147</v>
      </c>
      <c r="AK673" s="7">
        <v>3.0360484834208563</v>
      </c>
      <c r="AL673" s="7">
        <v>3.0568255679882284</v>
      </c>
      <c r="AM673" s="7">
        <v>6.7969480447148721E-3</v>
      </c>
      <c r="AN673" s="7">
        <v>0.60989028575231963</v>
      </c>
      <c r="AO673" s="7">
        <v>1.2727682740136387E-4</v>
      </c>
      <c r="AP673" s="7">
        <v>-0.61237437980648224</v>
      </c>
      <c r="AQ673" s="7">
        <v>-0.42208903767188061</v>
      </c>
      <c r="AR673" s="7">
        <v>0.78095472708238323</v>
      </c>
      <c r="AS673" s="7">
        <v>3.0568255679882284</v>
      </c>
    </row>
    <row r="674" spans="34:45" x14ac:dyDescent="0.25">
      <c r="AH674" t="str">
        <v>Dominican Republic</v>
      </c>
      <c r="AI674">
        <v>72</v>
      </c>
      <c r="AJ674" s="7">
        <v>68.621258484426846</v>
      </c>
      <c r="AK674" s="7">
        <v>3.3787415155731537</v>
      </c>
      <c r="AL674" s="7">
        <v>3.4023223818778425</v>
      </c>
      <c r="AM674" s="7">
        <v>6.9308147958848029E-3</v>
      </c>
      <c r="AN674" s="7">
        <v>0.67877720815283382</v>
      </c>
      <c r="AO674" s="7">
        <v>1.6077898945423367E-4</v>
      </c>
      <c r="AP674" s="7">
        <v>-0.61237437980648224</v>
      </c>
      <c r="AQ674" s="7">
        <v>-0.4201787277584817</v>
      </c>
      <c r="AR674" s="7">
        <v>0.8238793650485694</v>
      </c>
      <c r="AS674" s="7">
        <v>3.4023223818778425</v>
      </c>
    </row>
    <row r="675" spans="34:45" x14ac:dyDescent="0.25">
      <c r="AH675" t="str">
        <v>Ecuador</v>
      </c>
      <c r="AI675">
        <v>76.2</v>
      </c>
      <c r="AJ675" s="7">
        <v>73.443956093354217</v>
      </c>
      <c r="AK675" s="7">
        <v>2.756043906645786</v>
      </c>
      <c r="AL675" s="7">
        <v>2.7751777693366502</v>
      </c>
      <c r="AM675" s="7">
        <v>6.8946439764244541E-3</v>
      </c>
      <c r="AN675" s="7">
        <v>0.55366938002948274</v>
      </c>
      <c r="AO675" s="7">
        <v>1.0641124820022155E-4</v>
      </c>
      <c r="AP675" s="7">
        <v>-0.61237437980648224</v>
      </c>
      <c r="AQ675" s="7">
        <v>-0.42000652494147883</v>
      </c>
      <c r="AR675" s="7">
        <v>0.74408963171749865</v>
      </c>
      <c r="AS675" s="7">
        <v>2.7751777693366502</v>
      </c>
    </row>
    <row r="676" spans="34:45" x14ac:dyDescent="0.25">
      <c r="AH676" t="str">
        <v>Ecuador</v>
      </c>
      <c r="AI676">
        <v>76</v>
      </c>
      <c r="AJ676" s="7">
        <v>73.432928014186075</v>
      </c>
      <c r="AK676" s="7">
        <v>2.567071985813925</v>
      </c>
      <c r="AL676" s="7">
        <v>2.5846222829193315</v>
      </c>
      <c r="AM676" s="7">
        <v>6.7902753997707514E-3</v>
      </c>
      <c r="AN676" s="7">
        <v>0.51567918508226052</v>
      </c>
      <c r="AO676" s="7">
        <v>9.0902459463026143E-5</v>
      </c>
      <c r="AP676" s="7">
        <v>-0.61237437980648224</v>
      </c>
      <c r="AQ676" s="7">
        <v>-0.4176241049987926</v>
      </c>
      <c r="AR676" s="7">
        <v>0.71810805947451983</v>
      </c>
      <c r="AS676" s="7">
        <v>2.5846222829193315</v>
      </c>
    </row>
    <row r="677" spans="34:45" x14ac:dyDescent="0.25">
      <c r="AH677" t="str">
        <v>Ecuador</v>
      </c>
      <c r="AI677">
        <v>76</v>
      </c>
      <c r="AJ677" s="7">
        <v>72.121678073626242</v>
      </c>
      <c r="AK677" s="7">
        <v>3.8783219263737578</v>
      </c>
      <c r="AL677" s="7">
        <v>3.9048794908677662</v>
      </c>
      <c r="AM677" s="7">
        <v>6.8011226866585249E-3</v>
      </c>
      <c r="AN677" s="7">
        <v>0.77909027206984105</v>
      </c>
      <c r="AO677" s="7">
        <v>2.078212520336231E-4</v>
      </c>
      <c r="AP677" s="7">
        <v>-0.61237437980648224</v>
      </c>
      <c r="AQ677" s="7">
        <v>-0.41757005612974868</v>
      </c>
      <c r="AR677" s="7">
        <v>0.88266090435106559</v>
      </c>
      <c r="AS677" s="7">
        <v>3.9048794908677662</v>
      </c>
    </row>
    <row r="678" spans="34:45" x14ac:dyDescent="0.25">
      <c r="AH678" t="str">
        <v>Ecuador</v>
      </c>
      <c r="AI678">
        <v>75.5</v>
      </c>
      <c r="AJ678" s="7">
        <v>71.576302573726934</v>
      </c>
      <c r="AK678" s="7">
        <v>3.9236974262730655</v>
      </c>
      <c r="AL678" s="7">
        <v>3.9508569944870024</v>
      </c>
      <c r="AM678" s="7">
        <v>6.8743485911626732E-3</v>
      </c>
      <c r="AN678" s="7">
        <v>0.78823451190949001</v>
      </c>
      <c r="AO678" s="7">
        <v>2.1503455173960706E-4</v>
      </c>
      <c r="AP678" s="7">
        <v>-0.60629466973829982</v>
      </c>
      <c r="AQ678" s="7">
        <v>-0.41669995979780533</v>
      </c>
      <c r="AR678" s="7">
        <v>0.8878257215858808</v>
      </c>
      <c r="AS678" s="7">
        <v>3.9508569944870024</v>
      </c>
    </row>
    <row r="679" spans="34:45" x14ac:dyDescent="0.25">
      <c r="AH679" t="str">
        <v>Ecuador</v>
      </c>
      <c r="AI679">
        <v>75.3</v>
      </c>
      <c r="AJ679" s="7">
        <v>71.706233295704664</v>
      </c>
      <c r="AK679" s="7">
        <v>3.5937667042953336</v>
      </c>
      <c r="AL679" s="7">
        <v>3.6177657024704013</v>
      </c>
      <c r="AM679" s="7">
        <v>6.6336518582946766E-3</v>
      </c>
      <c r="AN679" s="7">
        <v>0.72186701073512538</v>
      </c>
      <c r="AO679" s="7">
        <v>1.7399133742624544E-4</v>
      </c>
      <c r="AP679" s="7">
        <v>-0.60629466973829982</v>
      </c>
      <c r="AQ679" s="7">
        <v>-0.4157981240196193</v>
      </c>
      <c r="AR679" s="7">
        <v>0.84962757178373483</v>
      </c>
      <c r="AS679" s="7">
        <v>3.6177657024704013</v>
      </c>
    </row>
    <row r="680" spans="34:45" x14ac:dyDescent="0.25">
      <c r="AH680" t="str">
        <v>Ecuador</v>
      </c>
      <c r="AI680">
        <v>75</v>
      </c>
      <c r="AJ680" s="7">
        <v>71.465546310912302</v>
      </c>
      <c r="AK680" s="7">
        <v>3.5344536890876981</v>
      </c>
      <c r="AL680" s="7">
        <v>3.5580448220770378</v>
      </c>
      <c r="AM680" s="7">
        <v>6.6303641941104358E-3</v>
      </c>
      <c r="AN680" s="7">
        <v>0.70995184356133212</v>
      </c>
      <c r="AO680" s="7">
        <v>1.682109602838888E-4</v>
      </c>
      <c r="AP680" s="7">
        <v>-0.60629466973829982</v>
      </c>
      <c r="AQ680" s="7">
        <v>-0.41575591888581326</v>
      </c>
      <c r="AR680" s="7">
        <v>0.84258640124401019</v>
      </c>
      <c r="AS680" s="7">
        <v>3.5580448220770378</v>
      </c>
    </row>
    <row r="681" spans="34:45" x14ac:dyDescent="0.25">
      <c r="AH681" t="str">
        <v>Ecuador</v>
      </c>
      <c r="AI681">
        <v>75.099999999999994</v>
      </c>
      <c r="AJ681" s="7">
        <v>71.447509090906209</v>
      </c>
      <c r="AK681" s="7">
        <v>3.6524909090937854</v>
      </c>
      <c r="AL681" s="7">
        <v>3.6769287675061046</v>
      </c>
      <c r="AM681" s="7">
        <v>6.6462691984359888E-3</v>
      </c>
      <c r="AN681" s="7">
        <v>0.7336673902316313</v>
      </c>
      <c r="AO681" s="7">
        <v>1.8007044475584817E-4</v>
      </c>
      <c r="AP681" s="7">
        <v>-0.60629466973829982</v>
      </c>
      <c r="AQ681" s="7">
        <v>-0.41494763277271701</v>
      </c>
      <c r="AR681" s="7">
        <v>0.85654386357712664</v>
      </c>
      <c r="AS681" s="7">
        <v>3.6769287675061046</v>
      </c>
    </row>
    <row r="682" spans="34:45" x14ac:dyDescent="0.25">
      <c r="AH682" t="str">
        <v>Ecuador</v>
      </c>
      <c r="AI682">
        <v>74.599999999999994</v>
      </c>
      <c r="AJ682" s="7">
        <v>71.06744949786605</v>
      </c>
      <c r="AK682" s="7">
        <v>3.5325505021339438</v>
      </c>
      <c r="AL682" s="7">
        <v>3.5564908669603903</v>
      </c>
      <c r="AM682" s="7">
        <v>6.7314568550847116E-3</v>
      </c>
      <c r="AN682" s="7">
        <v>0.70960566615211162</v>
      </c>
      <c r="AO682" s="7">
        <v>1.7062652210999624E-4</v>
      </c>
      <c r="AP682" s="7">
        <v>-0.60629466973829982</v>
      </c>
      <c r="AQ682" s="7">
        <v>-0.41467383695444621</v>
      </c>
      <c r="AR682" s="7">
        <v>0.84238095072960406</v>
      </c>
      <c r="AS682" s="7">
        <v>3.5564908669603903</v>
      </c>
    </row>
    <row r="683" spans="34:45" x14ac:dyDescent="0.25">
      <c r="AH683" t="str">
        <v>Ecuador</v>
      </c>
      <c r="AI683">
        <v>74.7</v>
      </c>
      <c r="AJ683" s="7">
        <v>74.273323375186081</v>
      </c>
      <c r="AK683" s="7">
        <v>0.42667662481392199</v>
      </c>
      <c r="AL683" s="7">
        <v>0.42986980308081962</v>
      </c>
      <c r="AM683" s="7">
        <v>7.4282451198307009E-3</v>
      </c>
      <c r="AN683" s="7">
        <v>8.5739299472489455E-2</v>
      </c>
      <c r="AO683" s="7">
        <v>2.7507693695830206E-6</v>
      </c>
      <c r="AP683" s="7">
        <v>-0.60629466973829982</v>
      </c>
      <c r="AQ683" s="7">
        <v>-0.41429624178038066</v>
      </c>
      <c r="AR683" s="7">
        <v>0.29281273789316176</v>
      </c>
      <c r="AS683" s="7">
        <v>0.42986980308081962</v>
      </c>
    </row>
    <row r="684" spans="34:45" x14ac:dyDescent="0.25">
      <c r="AH684" t="str">
        <v>Ecuador</v>
      </c>
      <c r="AI684">
        <v>74.400000000000006</v>
      </c>
      <c r="AJ684" s="7">
        <v>70.064660814984052</v>
      </c>
      <c r="AK684" s="7">
        <v>4.3353391850159539</v>
      </c>
      <c r="AL684" s="7">
        <v>4.3647196072333605</v>
      </c>
      <c r="AM684" s="7">
        <v>6.7313424140043043E-3</v>
      </c>
      <c r="AN684" s="7">
        <v>0.87086683440054213</v>
      </c>
      <c r="AO684" s="7">
        <v>2.5698540475745031E-4</v>
      </c>
      <c r="AP684" s="7">
        <v>-0.60629466973829982</v>
      </c>
      <c r="AQ684" s="7">
        <v>-0.41368574604110137</v>
      </c>
      <c r="AR684" s="7">
        <v>0.93320246163442055</v>
      </c>
      <c r="AS684" s="7">
        <v>4.3647196072333605</v>
      </c>
    </row>
    <row r="685" spans="34:45" x14ac:dyDescent="0.25">
      <c r="AH685" t="str">
        <v>Ecuador</v>
      </c>
      <c r="AI685">
        <v>74.2</v>
      </c>
      <c r="AJ685" s="7">
        <v>69.534902006267941</v>
      </c>
      <c r="AK685" s="7">
        <v>4.6650979937320614</v>
      </c>
      <c r="AL685" s="7">
        <v>4.6968902117755951</v>
      </c>
      <c r="AM685" s="7">
        <v>6.7687803227392991E-3</v>
      </c>
      <c r="AN685" s="7">
        <v>0.93712522025104916</v>
      </c>
      <c r="AO685" s="7">
        <v>2.992439051528062E-4</v>
      </c>
      <c r="AP685" s="7">
        <v>-0.59782050094403283</v>
      </c>
      <c r="AQ685" s="7">
        <v>-0.41305010989325436</v>
      </c>
      <c r="AR685" s="7">
        <v>0.9680522817756535</v>
      </c>
      <c r="AS685" s="7">
        <v>4.6968902117755951</v>
      </c>
    </row>
    <row r="686" spans="34:45" x14ac:dyDescent="0.25">
      <c r="AH686" t="str">
        <v>Ecuador</v>
      </c>
      <c r="AI686">
        <v>74.400000000000006</v>
      </c>
      <c r="AJ686" s="7">
        <v>69.799417493599819</v>
      </c>
      <c r="AK686" s="7">
        <v>4.6005825064001868</v>
      </c>
      <c r="AL686" s="7">
        <v>4.6320815944844949</v>
      </c>
      <c r="AM686" s="7">
        <v>6.8002014735263185E-3</v>
      </c>
      <c r="AN686" s="7">
        <v>0.92417996298222194</v>
      </c>
      <c r="AO686" s="7">
        <v>2.9239386656836254E-4</v>
      </c>
      <c r="AP686" s="7">
        <v>-0.59782050094403283</v>
      </c>
      <c r="AQ686" s="7">
        <v>-0.41274025039458379</v>
      </c>
      <c r="AR686" s="7">
        <v>0.96134279161089153</v>
      </c>
      <c r="AS686" s="7">
        <v>4.6320815944844949</v>
      </c>
    </row>
    <row r="687" spans="34:45" x14ac:dyDescent="0.25">
      <c r="AH687" t="str">
        <v>Ecuador</v>
      </c>
      <c r="AI687">
        <v>74.400000000000006</v>
      </c>
      <c r="AJ687" s="7">
        <v>69.067027219964814</v>
      </c>
      <c r="AK687" s="7">
        <v>5.3329727800351918</v>
      </c>
      <c r="AL687" s="7">
        <v>5.3694322969866271</v>
      </c>
      <c r="AM687" s="7">
        <v>6.7901995843948453E-3</v>
      </c>
      <c r="AN687" s="7">
        <v>1.0712995067957547</v>
      </c>
      <c r="AO687" s="7">
        <v>3.9231359457608551E-4</v>
      </c>
      <c r="AP687" s="7">
        <v>-0.59782050094403283</v>
      </c>
      <c r="AQ687" s="7">
        <v>-0.41250767596119997</v>
      </c>
      <c r="AR687" s="7">
        <v>1.0350359929952941</v>
      </c>
      <c r="AS687" s="7">
        <v>5.3694322969866271</v>
      </c>
    </row>
    <row r="688" spans="34:45" x14ac:dyDescent="0.25">
      <c r="AH688" t="str">
        <v>Ecuador</v>
      </c>
      <c r="AI688">
        <v>73.599999999999994</v>
      </c>
      <c r="AJ688" s="7">
        <v>69.262136508332389</v>
      </c>
      <c r="AK688" s="7">
        <v>4.3378634916676049</v>
      </c>
      <c r="AL688" s="7">
        <v>4.3674584268052605</v>
      </c>
      <c r="AM688" s="7">
        <v>6.7762374006852368E-3</v>
      </c>
      <c r="AN688" s="7">
        <v>0.87139360113168196</v>
      </c>
      <c r="AO688" s="7">
        <v>2.5902414491567609E-4</v>
      </c>
      <c r="AP688" s="7">
        <v>-0.59782050094403283</v>
      </c>
      <c r="AQ688" s="7">
        <v>-0.41158340368048385</v>
      </c>
      <c r="AR688" s="7">
        <v>0.93348465500600597</v>
      </c>
      <c r="AS688" s="7">
        <v>4.3674584268052605</v>
      </c>
    </row>
    <row r="689" spans="34:45" x14ac:dyDescent="0.25">
      <c r="AH689" t="str">
        <v>Ecuador</v>
      </c>
      <c r="AI689">
        <v>73.400000000000006</v>
      </c>
      <c r="AJ689" s="7">
        <v>69.116773192314326</v>
      </c>
      <c r="AK689" s="7">
        <v>4.2832268076856792</v>
      </c>
      <c r="AL689" s="7">
        <v>4.3126967308081987</v>
      </c>
      <c r="AM689" s="7">
        <v>6.8332936355106249E-3</v>
      </c>
      <c r="AN689" s="7">
        <v>0.86044285356493233</v>
      </c>
      <c r="AO689" s="7">
        <v>2.5469592646795578E-4</v>
      </c>
      <c r="AP689" s="7">
        <v>-0.59299736305121997</v>
      </c>
      <c r="AQ689" s="7">
        <v>-0.41123986245667327</v>
      </c>
      <c r="AR689" s="7">
        <v>0.92760058945913371</v>
      </c>
      <c r="AS689" s="7">
        <v>4.3126967308081987</v>
      </c>
    </row>
    <row r="690" spans="34:45" x14ac:dyDescent="0.25">
      <c r="AH690" t="str">
        <v>Ecuador</v>
      </c>
      <c r="AI690">
        <v>72.8</v>
      </c>
      <c r="AJ690" s="7">
        <v>69.38647276659546</v>
      </c>
      <c r="AK690" s="7">
        <v>3.4135272334045368</v>
      </c>
      <c r="AL690" s="7">
        <v>3.4374523419168339</v>
      </c>
      <c r="AM690" s="7">
        <v>6.960128063609957E-3</v>
      </c>
      <c r="AN690" s="7">
        <v>0.68577565709378741</v>
      </c>
      <c r="AO690" s="7">
        <v>1.6481042465046864E-4</v>
      </c>
      <c r="AP690" s="7">
        <v>-0.59299736305121997</v>
      </c>
      <c r="AQ690" s="7">
        <v>-0.41089204270742241</v>
      </c>
      <c r="AR690" s="7">
        <v>0.82811572687263191</v>
      </c>
      <c r="AS690" s="7">
        <v>3.4374523419168339</v>
      </c>
    </row>
    <row r="691" spans="34:45" x14ac:dyDescent="0.25">
      <c r="AH691" t="str">
        <v>El Salvador</v>
      </c>
      <c r="AI691">
        <v>73.5</v>
      </c>
      <c r="AJ691" s="7">
        <v>70.594855991484422</v>
      </c>
      <c r="AK691" s="7">
        <v>2.9051440085155775</v>
      </c>
      <c r="AL691" s="7">
        <v>2.9247398141688201</v>
      </c>
      <c r="AM691" s="7">
        <v>6.700016718858651E-3</v>
      </c>
      <c r="AN691" s="7">
        <v>0.58356533680407952</v>
      </c>
      <c r="AO691" s="7">
        <v>1.1485355368598179E-4</v>
      </c>
      <c r="AP691" s="7">
        <v>-0.59299736305121997</v>
      </c>
      <c r="AQ691" s="7">
        <v>-0.41061267900386406</v>
      </c>
      <c r="AR691" s="7">
        <v>0.76391448265108808</v>
      </c>
      <c r="AS691" s="7">
        <v>2.9247398141688201</v>
      </c>
    </row>
    <row r="692" spans="34:45" x14ac:dyDescent="0.25">
      <c r="AH692" t="str">
        <v>El Salvador</v>
      </c>
      <c r="AI692">
        <v>73.3</v>
      </c>
      <c r="AJ692" s="7">
        <v>70.242524877990604</v>
      </c>
      <c r="AK692" s="7">
        <v>3.057475122009393</v>
      </c>
      <c r="AL692" s="7">
        <v>3.0781160311195581</v>
      </c>
      <c r="AM692" s="7">
        <v>6.7056955948011894E-3</v>
      </c>
      <c r="AN692" s="7">
        <v>0.6141663182751137</v>
      </c>
      <c r="AO692" s="7">
        <v>1.2732329956153938E-4</v>
      </c>
      <c r="AP692" s="7">
        <v>-0.58938904701764216</v>
      </c>
      <c r="AQ692" s="7">
        <v>-0.41002822051537136</v>
      </c>
      <c r="AR692" s="7">
        <v>0.78368764075689856</v>
      </c>
      <c r="AS692" s="7">
        <v>3.0781160311195581</v>
      </c>
    </row>
    <row r="693" spans="34:45" x14ac:dyDescent="0.25">
      <c r="AH693" t="str">
        <v>El Salvador</v>
      </c>
      <c r="AI693">
        <v>73</v>
      </c>
      <c r="AJ693" s="7">
        <v>69.997911854761867</v>
      </c>
      <c r="AK693" s="7">
        <v>3.0020881452381332</v>
      </c>
      <c r="AL693" s="7">
        <v>3.0223547710111927</v>
      </c>
      <c r="AM693" s="7">
        <v>6.7055747285018419E-3</v>
      </c>
      <c r="AN693" s="7">
        <v>0.60304049503067936</v>
      </c>
      <c r="AO693" s="7">
        <v>1.2274984891742289E-4</v>
      </c>
      <c r="AP693" s="7">
        <v>-0.58938904701764216</v>
      </c>
      <c r="AQ693" s="7">
        <v>-0.40332116523121309</v>
      </c>
      <c r="AR693" s="7">
        <v>0.77655682022031036</v>
      </c>
      <c r="AS693" s="7">
        <v>3.0223547710111927</v>
      </c>
    </row>
    <row r="694" spans="34:45" x14ac:dyDescent="0.25">
      <c r="AH694" t="str">
        <v>El Salvador</v>
      </c>
      <c r="AI694">
        <v>73</v>
      </c>
      <c r="AJ694" s="7">
        <v>69.884125714578047</v>
      </c>
      <c r="AK694" s="7">
        <v>3.1158742854219525</v>
      </c>
      <c r="AL694" s="7">
        <v>3.1370513837760958</v>
      </c>
      <c r="AM694" s="7">
        <v>6.7506380238669516E-3</v>
      </c>
      <c r="AN694" s="7">
        <v>0.62591133398408438</v>
      </c>
      <c r="AO694" s="7">
        <v>1.3313190993261538E-4</v>
      </c>
      <c r="AP694" s="7">
        <v>-0.58938904701764216</v>
      </c>
      <c r="AQ694" s="7">
        <v>-0.40298502203607534</v>
      </c>
      <c r="AR694" s="7">
        <v>0.79114558330567986</v>
      </c>
      <c r="AS694" s="7">
        <v>3.1370513837760958</v>
      </c>
    </row>
    <row r="695" spans="34:45" x14ac:dyDescent="0.25">
      <c r="AH695" t="str">
        <v>El Salvador</v>
      </c>
      <c r="AI695">
        <v>72</v>
      </c>
      <c r="AJ695" s="7">
        <v>69.215575850936489</v>
      </c>
      <c r="AK695" s="7">
        <v>2.7844241490635113</v>
      </c>
      <c r="AL695" s="7">
        <v>2.8031104394708786</v>
      </c>
      <c r="AM695" s="7">
        <v>6.6662697781163117E-3</v>
      </c>
      <c r="AN695" s="7">
        <v>0.55930646114817129</v>
      </c>
      <c r="AO695" s="7">
        <v>1.0496811042865942E-4</v>
      </c>
      <c r="AP695" s="7">
        <v>-0.58938904701764216</v>
      </c>
      <c r="AQ695" s="7">
        <v>-0.40202452652136628</v>
      </c>
      <c r="AR695" s="7">
        <v>0.74786794365594467</v>
      </c>
      <c r="AS695" s="7">
        <v>2.8031104394708786</v>
      </c>
    </row>
    <row r="696" spans="34:45" x14ac:dyDescent="0.25">
      <c r="AH696" t="str">
        <v>El Salvador</v>
      </c>
      <c r="AI696">
        <v>72</v>
      </c>
      <c r="AJ696" s="7">
        <v>69.282232818686865</v>
      </c>
      <c r="AK696" s="7">
        <v>2.7177671813131354</v>
      </c>
      <c r="AL696" s="7">
        <v>2.7358680053341478</v>
      </c>
      <c r="AM696" s="7">
        <v>6.6161174390434617E-3</v>
      </c>
      <c r="AN696" s="7">
        <v>0.54590331475243725</v>
      </c>
      <c r="AO696" s="7">
        <v>9.924018455093453E-5</v>
      </c>
      <c r="AP696" s="7">
        <v>-0.58938904701764216</v>
      </c>
      <c r="AQ696" s="7">
        <v>-0.40141279926358098</v>
      </c>
      <c r="AR696" s="7">
        <v>0.73885270166145922</v>
      </c>
      <c r="AS696" s="7">
        <v>2.7358680053341478</v>
      </c>
    </row>
    <row r="697" spans="34:45" x14ac:dyDescent="0.25">
      <c r="AH697" t="str">
        <v>El Salvador</v>
      </c>
      <c r="AI697">
        <v>71.400000000000006</v>
      </c>
      <c r="AJ697" s="7">
        <v>74.649496748651245</v>
      </c>
      <c r="AK697" s="7">
        <v>-3.2494967486512394</v>
      </c>
      <c r="AL697" s="7">
        <v>-3.2731234664152482</v>
      </c>
      <c r="AM697" s="7">
        <v>7.2184010186103166E-3</v>
      </c>
      <c r="AN697" s="7">
        <v>-0.65290693766117436</v>
      </c>
      <c r="AO697" s="7">
        <v>1.5497436220534197E-4</v>
      </c>
      <c r="AP697" s="7">
        <v>-0.58938904701764216</v>
      </c>
      <c r="AQ697" s="7">
        <v>-0.39859218774609023</v>
      </c>
      <c r="AR697" s="7">
        <v>0.80802656989802901</v>
      </c>
      <c r="AS697" s="7">
        <v>-3.2731234664152482</v>
      </c>
    </row>
    <row r="698" spans="34:45" x14ac:dyDescent="0.25">
      <c r="AH698" t="str">
        <v>El Salvador</v>
      </c>
      <c r="AI698">
        <v>71.7</v>
      </c>
      <c r="AJ698" s="7">
        <v>69.629648059948209</v>
      </c>
      <c r="AK698" s="7">
        <v>2.0703519400517933</v>
      </c>
      <c r="AL698" s="7">
        <v>2.084883361360605</v>
      </c>
      <c r="AM698" s="7">
        <v>6.9698965314435521E-3</v>
      </c>
      <c r="AN698" s="7">
        <v>0.41593455926949996</v>
      </c>
      <c r="AO698" s="7">
        <v>6.0713313322625975E-5</v>
      </c>
      <c r="AP698" s="7">
        <v>-0.58219530869808522</v>
      </c>
      <c r="AQ698" s="7">
        <v>-0.3981657460692446</v>
      </c>
      <c r="AR698" s="7">
        <v>0.64492988709587651</v>
      </c>
      <c r="AS698" s="7">
        <v>2.084883361360605</v>
      </c>
    </row>
    <row r="699" spans="34:45" x14ac:dyDescent="0.25">
      <c r="AH699" t="str">
        <v>El Salvador</v>
      </c>
      <c r="AI699">
        <v>71.2</v>
      </c>
      <c r="AJ699" s="7">
        <v>73.98199429020238</v>
      </c>
      <c r="AK699" s="7">
        <v>-2.7819942902023769</v>
      </c>
      <c r="AL699" s="7">
        <v>-2.8025871677460135</v>
      </c>
      <c r="AM699" s="7">
        <v>7.3478098310848271E-3</v>
      </c>
      <c r="AN699" s="7">
        <v>-0.55901018133831248</v>
      </c>
      <c r="AO699" s="7">
        <v>1.156565524919341E-4</v>
      </c>
      <c r="AP699" s="7">
        <v>-0.58219530869808522</v>
      </c>
      <c r="AQ699" s="7">
        <v>-0.39668754844447074</v>
      </c>
      <c r="AR699" s="7">
        <v>0.74766983444453106</v>
      </c>
      <c r="AS699" s="7">
        <v>-2.8025871677460135</v>
      </c>
    </row>
    <row r="700" spans="34:45" x14ac:dyDescent="0.25">
      <c r="AH700" t="str">
        <v>El Salvador</v>
      </c>
      <c r="AI700">
        <v>75</v>
      </c>
      <c r="AJ700" s="7">
        <v>68.047752499522289</v>
      </c>
      <c r="AK700" s="7">
        <v>6.9522475004777107</v>
      </c>
      <c r="AL700" s="7">
        <v>6.9999162721506014</v>
      </c>
      <c r="AM700" s="7">
        <v>6.8099059788105046E-3</v>
      </c>
      <c r="AN700" s="7">
        <v>1.3965968915298836</v>
      </c>
      <c r="AO700" s="7">
        <v>6.6868392508861703E-4</v>
      </c>
      <c r="AP700" s="7">
        <v>-0.58219530869808522</v>
      </c>
      <c r="AQ700" s="7">
        <v>-0.39637186984792827</v>
      </c>
      <c r="AR700" s="7">
        <v>1.1817770058390389</v>
      </c>
      <c r="AS700" s="7">
        <v>6.9999162721506014</v>
      </c>
    </row>
    <row r="701" spans="34:45" x14ac:dyDescent="0.25">
      <c r="AH701" t="str">
        <v>El Salvador</v>
      </c>
      <c r="AI701">
        <v>71</v>
      </c>
      <c r="AJ701" s="7">
        <v>67.542419464568155</v>
      </c>
      <c r="AK701" s="7">
        <v>3.4575805354318447</v>
      </c>
      <c r="AL701" s="7">
        <v>3.4812358013895532</v>
      </c>
      <c r="AM701" s="7">
        <v>6.795077181576196E-3</v>
      </c>
      <c r="AN701" s="7">
        <v>0.6945682212252462</v>
      </c>
      <c r="AO701" s="7">
        <v>1.6502713230195145E-4</v>
      </c>
      <c r="AP701" s="7">
        <v>-0.58219530869808522</v>
      </c>
      <c r="AQ701" s="7">
        <v>-0.39576084200591055</v>
      </c>
      <c r="AR701" s="7">
        <v>0.83340759609283988</v>
      </c>
      <c r="AS701" s="7">
        <v>3.4812358013895532</v>
      </c>
    </row>
    <row r="702" spans="34:45" x14ac:dyDescent="0.25">
      <c r="AH702" t="str">
        <v>El Salvador</v>
      </c>
      <c r="AI702">
        <v>70</v>
      </c>
      <c r="AJ702" s="7">
        <v>67.357382097802144</v>
      </c>
      <c r="AK702" s="7">
        <v>2.6426179021978555</v>
      </c>
      <c r="AL702" s="7">
        <v>2.6604245668961561</v>
      </c>
      <c r="AM702" s="7">
        <v>6.6931665418633575E-3</v>
      </c>
      <c r="AN702" s="7">
        <v>0.53082906873226066</v>
      </c>
      <c r="AO702" s="7">
        <v>9.493527374770625E-5</v>
      </c>
      <c r="AP702" s="7">
        <v>-0.58219530869808522</v>
      </c>
      <c r="AQ702" s="7">
        <v>-0.3945387175432517</v>
      </c>
      <c r="AR702" s="7">
        <v>0.72858017316714063</v>
      </c>
      <c r="AS702" s="7">
        <v>2.6604245668961561</v>
      </c>
    </row>
    <row r="703" spans="34:45" x14ac:dyDescent="0.25">
      <c r="AH703" t="str">
        <v>El Salvador</v>
      </c>
      <c r="AI703">
        <v>69.900000000000006</v>
      </c>
      <c r="AJ703" s="7">
        <v>72.289327368758876</v>
      </c>
      <c r="AK703" s="7">
        <v>-2.3893273687588703</v>
      </c>
      <c r="AL703" s="7">
        <v>-2.4066311613831348</v>
      </c>
      <c r="AM703" s="7">
        <v>7.1900476075942308E-3</v>
      </c>
      <c r="AN703" s="7">
        <v>-0.48007007237346505</v>
      </c>
      <c r="AO703" s="7">
        <v>8.3453568875587955E-5</v>
      </c>
      <c r="AP703" s="7">
        <v>-0.58219530869808522</v>
      </c>
      <c r="AQ703" s="7">
        <v>-0.39373799202979465</v>
      </c>
      <c r="AR703" s="7">
        <v>0.69287089156167114</v>
      </c>
      <c r="AS703" s="7">
        <v>-2.4066311613831348</v>
      </c>
    </row>
    <row r="704" spans="34:45" x14ac:dyDescent="0.25">
      <c r="AH704" t="str">
        <v>El Salvador</v>
      </c>
      <c r="AI704">
        <v>73</v>
      </c>
      <c r="AJ704" s="7">
        <v>72.457331991589967</v>
      </c>
      <c r="AK704" s="7">
        <v>0.5426680084100326</v>
      </c>
      <c r="AL704" s="7">
        <v>0.54668300606336595</v>
      </c>
      <c r="AM704" s="7">
        <v>7.3442883879731077E-3</v>
      </c>
      <c r="AN704" s="7">
        <v>0.10904278444307483</v>
      </c>
      <c r="AO704" s="7">
        <v>4.3986048234368335E-6</v>
      </c>
      <c r="AP704" s="7">
        <v>-0.58219530869808522</v>
      </c>
      <c r="AQ704" s="7">
        <v>-0.39213260758967311</v>
      </c>
      <c r="AR704" s="7">
        <v>0.33021626919804364</v>
      </c>
      <c r="AS704" s="7">
        <v>0.54668300606336595</v>
      </c>
    </row>
    <row r="705" spans="34:45" x14ac:dyDescent="0.25">
      <c r="AH705" t="str">
        <v>El Salvador</v>
      </c>
      <c r="AI705">
        <v>68.900000000000006</v>
      </c>
      <c r="AJ705" s="7">
        <v>66.157586341866875</v>
      </c>
      <c r="AK705" s="7">
        <v>2.7424136581331311</v>
      </c>
      <c r="AL705" s="7">
        <v>2.7609644616706035</v>
      </c>
      <c r="AM705" s="7">
        <v>6.7189577392270713E-3</v>
      </c>
      <c r="AN705" s="7">
        <v>0.55088243619477761</v>
      </c>
      <c r="AO705" s="7">
        <v>1.0264023061062411E-4</v>
      </c>
      <c r="AP705" s="7">
        <v>-0.57384049153202621</v>
      </c>
      <c r="AQ705" s="7">
        <v>-0.39035585109930671</v>
      </c>
      <c r="AR705" s="7">
        <v>0.74221454862780589</v>
      </c>
      <c r="AS705" s="7">
        <v>2.7609644616706035</v>
      </c>
    </row>
    <row r="706" spans="34:45" x14ac:dyDescent="0.25">
      <c r="AH706" t="str">
        <v>El Salvador</v>
      </c>
      <c r="AI706">
        <v>69</v>
      </c>
      <c r="AJ706" s="7">
        <v>66.123549526716047</v>
      </c>
      <c r="AK706" s="7">
        <v>2.8764504732839526</v>
      </c>
      <c r="AL706" s="7">
        <v>2.8960476981010363</v>
      </c>
      <c r="AM706" s="7">
        <v>6.7668860668053466E-3</v>
      </c>
      <c r="AN706" s="7">
        <v>0.57782102679754876</v>
      </c>
      <c r="AO706" s="7">
        <v>1.1373506019349875E-4</v>
      </c>
      <c r="AP706" s="7">
        <v>-0.57384049153202621</v>
      </c>
      <c r="AQ706" s="7">
        <v>-0.38983846772754294</v>
      </c>
      <c r="AR706" s="7">
        <v>0.76014539845844542</v>
      </c>
      <c r="AS706" s="7">
        <v>2.8960476981010363</v>
      </c>
    </row>
    <row r="707" spans="34:45" x14ac:dyDescent="0.25">
      <c r="AH707" t="str">
        <v>Equatorial Guinea</v>
      </c>
      <c r="AI707">
        <v>58.2</v>
      </c>
      <c r="AJ707" s="7">
        <v>69.550837512601333</v>
      </c>
      <c r="AK707" s="7">
        <v>-11.350837512601331</v>
      </c>
      <c r="AL707" s="7">
        <v>-11.444164621307081</v>
      </c>
      <c r="AM707" s="7">
        <v>8.1549953005736545E-3</v>
      </c>
      <c r="AN707" s="7">
        <v>-2.2817498869472099</v>
      </c>
      <c r="AO707" s="7">
        <v>2.1403558519329687E-3</v>
      </c>
      <c r="AP707" s="7">
        <v>-0.57384049153202621</v>
      </c>
      <c r="AQ707" s="7">
        <v>-0.38958714576014647</v>
      </c>
      <c r="AR707" s="7">
        <v>1.5105462213872205</v>
      </c>
      <c r="AS707" s="7">
        <v>-11.444164621307081</v>
      </c>
    </row>
    <row r="708" spans="34:45" x14ac:dyDescent="0.25">
      <c r="AH708" t="str">
        <v>Equatorial Guinea</v>
      </c>
      <c r="AI708">
        <v>57.9</v>
      </c>
      <c r="AJ708" s="7">
        <v>69.236789502936745</v>
      </c>
      <c r="AK708" s="7">
        <v>-11.336789502936746</v>
      </c>
      <c r="AL708" s="7">
        <v>-11.430094464800559</v>
      </c>
      <c r="AM708" s="7">
        <v>8.1630963025852172E-3</v>
      </c>
      <c r="AN708" s="7">
        <v>-2.2789352571826793</v>
      </c>
      <c r="AO708" s="7">
        <v>2.1372170781327098E-3</v>
      </c>
      <c r="AP708" s="7">
        <v>-0.57384049153202621</v>
      </c>
      <c r="AQ708" s="7">
        <v>-0.387869057151568</v>
      </c>
      <c r="AR708" s="7">
        <v>1.509614274304095</v>
      </c>
      <c r="AS708" s="7">
        <v>-11.430094464800559</v>
      </c>
    </row>
    <row r="709" spans="34:45" x14ac:dyDescent="0.25">
      <c r="AH709" t="str">
        <v>Equatorial Guinea</v>
      </c>
      <c r="AI709">
        <v>57.4</v>
      </c>
      <c r="AJ709" s="7">
        <v>59.70980001820034</v>
      </c>
      <c r="AK709" s="7">
        <v>-2.3098000182003418</v>
      </c>
      <c r="AL709" s="7">
        <v>-2.3271889892542168</v>
      </c>
      <c r="AM709" s="7">
        <v>7.4720923544106281E-3</v>
      </c>
      <c r="AN709" s="7">
        <v>-0.46415715876987274</v>
      </c>
      <c r="AO709" s="7">
        <v>8.1096033803234609E-5</v>
      </c>
      <c r="AP709" s="7">
        <v>-0.57384049153202621</v>
      </c>
      <c r="AQ709" s="7">
        <v>-0.38728801692494674</v>
      </c>
      <c r="AR709" s="7">
        <v>0.68129080337978487</v>
      </c>
      <c r="AS709" s="7">
        <v>-2.3271889892542168</v>
      </c>
    </row>
    <row r="710" spans="34:45" x14ac:dyDescent="0.25">
      <c r="AH710" t="str">
        <v>Equatorial Guinea</v>
      </c>
      <c r="AI710">
        <v>56.7</v>
      </c>
      <c r="AJ710" s="7">
        <v>60.289803391100193</v>
      </c>
      <c r="AK710" s="7">
        <v>-3.5898033911001903</v>
      </c>
      <c r="AL710" s="7">
        <v>-3.6206499302648649</v>
      </c>
      <c r="AM710" s="7">
        <v>8.5196138148650423E-3</v>
      </c>
      <c r="AN710" s="7">
        <v>-0.72175638732958847</v>
      </c>
      <c r="AO710" s="7">
        <v>2.2381390160220612E-4</v>
      </c>
      <c r="AP710" s="7">
        <v>-0.56789722811958476</v>
      </c>
      <c r="AQ710" s="7">
        <v>-0.38443193365268491</v>
      </c>
      <c r="AR710" s="7">
        <v>0.84956246817381742</v>
      </c>
      <c r="AS710" s="7">
        <v>-3.6206499302648649</v>
      </c>
    </row>
    <row r="711" spans="34:45" x14ac:dyDescent="0.25">
      <c r="AH711" t="str">
        <v>Equatorial Guinea</v>
      </c>
      <c r="AI711">
        <v>56.2</v>
      </c>
      <c r="AJ711" s="7">
        <v>60.189680917537231</v>
      </c>
      <c r="AK711" s="7">
        <v>-3.9896809175372283</v>
      </c>
      <c r="AL711" s="7">
        <v>-4.0237205304690846</v>
      </c>
      <c r="AM711" s="7">
        <v>8.4597358773046243E-3</v>
      </c>
      <c r="AN711" s="7">
        <v>-0.80213048556624023</v>
      </c>
      <c r="AO711" s="7">
        <v>2.7447734142480891E-4</v>
      </c>
      <c r="AP711" s="7">
        <v>-0.56789722811958476</v>
      </c>
      <c r="AQ711" s="7">
        <v>-0.38395770204215746</v>
      </c>
      <c r="AR711" s="7">
        <v>0.89561737676657449</v>
      </c>
      <c r="AS711" s="7">
        <v>-4.0237205304690846</v>
      </c>
    </row>
    <row r="712" spans="34:45" x14ac:dyDescent="0.25">
      <c r="AH712" t="str">
        <v>Equatorial Guinea</v>
      </c>
      <c r="AI712">
        <v>56.1</v>
      </c>
      <c r="AJ712" s="7">
        <v>60.131108644268181</v>
      </c>
      <c r="AK712" s="7">
        <v>-4.0311086442681798</v>
      </c>
      <c r="AL712" s="7">
        <v>-4.0639634040465094</v>
      </c>
      <c r="AM712" s="7">
        <v>8.0844132960489392E-3</v>
      </c>
      <c r="AN712" s="7">
        <v>-0.81030623737393248</v>
      </c>
      <c r="AO712" s="7">
        <v>2.6757292188186402E-4</v>
      </c>
      <c r="AP712" s="7">
        <v>-0.56789722811958476</v>
      </c>
      <c r="AQ712" s="7">
        <v>-0.38345828760140371</v>
      </c>
      <c r="AR712" s="7">
        <v>0.90017011579697115</v>
      </c>
      <c r="AS712" s="7">
        <v>-4.0639634040465094</v>
      </c>
    </row>
    <row r="713" spans="34:45" x14ac:dyDescent="0.25">
      <c r="AH713" t="str">
        <v>Equatorial Guinea</v>
      </c>
      <c r="AI713">
        <v>55.7</v>
      </c>
      <c r="AJ713" s="7">
        <v>69.028601943181485</v>
      </c>
      <c r="AK713" s="7">
        <v>-13.328601943181482</v>
      </c>
      <c r="AL713" s="7">
        <v>-13.434363674489017</v>
      </c>
      <c r="AM713" s="7">
        <v>7.8724779133654953E-3</v>
      </c>
      <c r="AN713" s="7">
        <v>-2.6789393743897665</v>
      </c>
      <c r="AO713" s="7">
        <v>2.8473426194762872E-3</v>
      </c>
      <c r="AP713" s="7">
        <v>-0.56789722811958476</v>
      </c>
      <c r="AQ713" s="7">
        <v>-0.38099201755788153</v>
      </c>
      <c r="AR713" s="7">
        <v>1.63674658221417</v>
      </c>
      <c r="AS713" s="7">
        <v>-13.434363674489017</v>
      </c>
    </row>
    <row r="714" spans="34:45" x14ac:dyDescent="0.25">
      <c r="AH714" t="str">
        <v>Equatorial Guinea</v>
      </c>
      <c r="AI714">
        <v>55.4</v>
      </c>
      <c r="AJ714" s="7">
        <v>60.27007168860051</v>
      </c>
      <c r="AK714" s="7">
        <v>-4.8700716886005111</v>
      </c>
      <c r="AL714" s="7">
        <v>-4.9103312632804039</v>
      </c>
      <c r="AM714" s="7">
        <v>8.1989528855120671E-3</v>
      </c>
      <c r="AN714" s="7">
        <v>-0.9790054490219916</v>
      </c>
      <c r="AO714" s="7">
        <v>3.9616312675787221E-4</v>
      </c>
      <c r="AP714" s="7">
        <v>-0.56315702820595248</v>
      </c>
      <c r="AQ714" s="7">
        <v>-0.37971481349105068</v>
      </c>
      <c r="AR714" s="7">
        <v>0.98944704205025125</v>
      </c>
      <c r="AS714" s="7">
        <v>-4.9103312632804039</v>
      </c>
    </row>
    <row r="715" spans="34:45" x14ac:dyDescent="0.25">
      <c r="AH715" t="str">
        <v>Equatorial Guinea</v>
      </c>
      <c r="AI715">
        <v>55</v>
      </c>
      <c r="AJ715" s="7">
        <v>59.241354774487561</v>
      </c>
      <c r="AK715" s="7">
        <v>-4.2413547744875615</v>
      </c>
      <c r="AL715" s="7">
        <v>-4.2750206660916366</v>
      </c>
      <c r="AM715" s="7">
        <v>7.875024294292713E-3</v>
      </c>
      <c r="AN715" s="7">
        <v>-0.85247852218850317</v>
      </c>
      <c r="AO715" s="7">
        <v>2.8841803642535679E-4</v>
      </c>
      <c r="AP715" s="7">
        <v>-0.56315702820595248</v>
      </c>
      <c r="AQ715" s="7">
        <v>-0.37963416699080482</v>
      </c>
      <c r="AR715" s="7">
        <v>0.92329763467069659</v>
      </c>
      <c r="AS715" s="7">
        <v>-4.2750206660916366</v>
      </c>
    </row>
    <row r="716" spans="34:45" x14ac:dyDescent="0.25">
      <c r="AH716" t="str">
        <v>Equatorial Guinea</v>
      </c>
      <c r="AI716">
        <v>54.8</v>
      </c>
      <c r="AJ716" s="7">
        <v>59.251694898183587</v>
      </c>
      <c r="AK716" s="7">
        <v>-4.4516948981835895</v>
      </c>
      <c r="AL716" s="7">
        <v>-4.4859181179698213</v>
      </c>
      <c r="AM716" s="7">
        <v>7.6290335414592493E-3</v>
      </c>
      <c r="AN716" s="7">
        <v>-0.89464430777722326</v>
      </c>
      <c r="AO716" s="7">
        <v>3.0765663455487594E-4</v>
      </c>
      <c r="AP716" s="7">
        <v>-0.56315702820595248</v>
      </c>
      <c r="AQ716" s="7">
        <v>-0.37949127724495357</v>
      </c>
      <c r="AR716" s="7">
        <v>0.94585638855865606</v>
      </c>
      <c r="AS716" s="7">
        <v>-4.4859181179698213</v>
      </c>
    </row>
    <row r="717" spans="34:45" x14ac:dyDescent="0.25">
      <c r="AH717" t="str">
        <v>Equatorial Guinea</v>
      </c>
      <c r="AI717">
        <v>54.4</v>
      </c>
      <c r="AJ717" s="7">
        <v>57.808853370750782</v>
      </c>
      <c r="AK717" s="7">
        <v>-3.4088533707507835</v>
      </c>
      <c r="AL717" s="7">
        <v>-3.4337844185842998</v>
      </c>
      <c r="AM717" s="7">
        <v>7.2605163267049156E-3</v>
      </c>
      <c r="AN717" s="7">
        <v>-0.6849402836571733</v>
      </c>
      <c r="AO717" s="7">
        <v>1.7155668039692663E-4</v>
      </c>
      <c r="AP717" s="7">
        <v>-0.56315702820595248</v>
      </c>
      <c r="AQ717" s="7">
        <v>-0.37851221315390982</v>
      </c>
      <c r="AR717" s="7">
        <v>0.82761119111402381</v>
      </c>
      <c r="AS717" s="7">
        <v>-3.4337844185842998</v>
      </c>
    </row>
    <row r="718" spans="34:45" x14ac:dyDescent="0.25">
      <c r="AH718" t="str">
        <v>Equatorial Guinea</v>
      </c>
      <c r="AI718">
        <v>54.1</v>
      </c>
      <c r="AJ718" s="7">
        <v>57.900444715998653</v>
      </c>
      <c r="AK718" s="7">
        <v>-3.8004447159986512</v>
      </c>
      <c r="AL718" s="7">
        <v>-3.8276077939381712</v>
      </c>
      <c r="AM718" s="7">
        <v>7.0966199782899735E-3</v>
      </c>
      <c r="AN718" s="7">
        <v>-0.76355963361470325</v>
      </c>
      <c r="AO718" s="7">
        <v>2.0835334946990474E-4</v>
      </c>
      <c r="AP718" s="7">
        <v>-0.56315702820595248</v>
      </c>
      <c r="AQ718" s="7">
        <v>-0.37631603741795355</v>
      </c>
      <c r="AR718" s="7">
        <v>0.87381899362207915</v>
      </c>
      <c r="AS718" s="7">
        <v>-3.8276077939381712</v>
      </c>
    </row>
    <row r="719" spans="34:45" x14ac:dyDescent="0.25">
      <c r="AH719" t="str">
        <v>Equatorial Guinea</v>
      </c>
      <c r="AI719">
        <v>53.8</v>
      </c>
      <c r="AJ719" s="7">
        <v>57.497089192372087</v>
      </c>
      <c r="AK719" s="7">
        <v>-3.6970891923720899</v>
      </c>
      <c r="AL719" s="7">
        <v>-3.724464458370504</v>
      </c>
      <c r="AM719" s="7">
        <v>7.3501214213201058E-3</v>
      </c>
      <c r="AN719" s="7">
        <v>-0.7428889820191511</v>
      </c>
      <c r="AO719" s="7">
        <v>2.0432253048763028E-4</v>
      </c>
      <c r="AP719" s="7">
        <v>-0.56315702820595248</v>
      </c>
      <c r="AQ719" s="7">
        <v>-0.37399423912208901</v>
      </c>
      <c r="AR719" s="7">
        <v>0.86191007768742967</v>
      </c>
      <c r="AS719" s="7">
        <v>-3.724464458370504</v>
      </c>
    </row>
    <row r="720" spans="34:45" x14ac:dyDescent="0.25">
      <c r="AH720" t="str">
        <v>Equatorial Guinea</v>
      </c>
      <c r="AI720">
        <v>53.5</v>
      </c>
      <c r="AJ720" s="7">
        <v>57.584718250121099</v>
      </c>
      <c r="AK720" s="7">
        <v>-4.0847182501210995</v>
      </c>
      <c r="AL720" s="7">
        <v>-4.114624027262372</v>
      </c>
      <c r="AM720" s="7">
        <v>7.2681676243380802E-3</v>
      </c>
      <c r="AN720" s="7">
        <v>-0.82074485297634892</v>
      </c>
      <c r="AO720" s="7">
        <v>2.4659219529723705E-4</v>
      </c>
      <c r="AP720" s="7">
        <v>-0.56315702820595248</v>
      </c>
      <c r="AQ720" s="7">
        <v>-0.37292999516166081</v>
      </c>
      <c r="AR720" s="7">
        <v>0.90594969671408854</v>
      </c>
      <c r="AS720" s="7">
        <v>-4.114624027262372</v>
      </c>
    </row>
    <row r="721" spans="34:45" x14ac:dyDescent="0.25">
      <c r="AH721" t="str">
        <v>Equatorial Guinea</v>
      </c>
      <c r="AI721">
        <v>53.1</v>
      </c>
      <c r="AJ721" s="7">
        <v>57.421613660788466</v>
      </c>
      <c r="AK721" s="7">
        <v>-4.321613660788465</v>
      </c>
      <c r="AL721" s="7">
        <v>-4.3530658362002184</v>
      </c>
      <c r="AM721" s="7">
        <v>7.2252928384856311E-3</v>
      </c>
      <c r="AN721" s="7">
        <v>-0.86832563717949696</v>
      </c>
      <c r="AO721" s="7">
        <v>2.7437213402208563E-4</v>
      </c>
      <c r="AP721" s="7">
        <v>-0.56315702820595248</v>
      </c>
      <c r="AQ721" s="7">
        <v>-0.37223233577723491</v>
      </c>
      <c r="AR721" s="7">
        <v>0.93183992036159136</v>
      </c>
      <c r="AS721" s="7">
        <v>-4.3530658362002184</v>
      </c>
    </row>
    <row r="722" spans="34:45" x14ac:dyDescent="0.25">
      <c r="AH722" t="str">
        <v>Equatorial Guinea</v>
      </c>
      <c r="AI722">
        <v>52.7</v>
      </c>
      <c r="AJ722" s="7">
        <v>46.420022459853513</v>
      </c>
      <c r="AK722" s="7">
        <v>6.2799775401464899</v>
      </c>
      <c r="AL722" s="7">
        <v>6.3550583633978288</v>
      </c>
      <c r="AM722" s="7">
        <v>1.1814340476205427E-2</v>
      </c>
      <c r="AN722" s="7">
        <v>1.2647388316644372</v>
      </c>
      <c r="AO722" s="7">
        <v>9.5618658382686016E-4</v>
      </c>
      <c r="AP722" s="7">
        <v>-0.56315702820595248</v>
      </c>
      <c r="AQ722" s="7">
        <v>-0.37197080522857728</v>
      </c>
      <c r="AR722" s="7">
        <v>1.1246060784401075</v>
      </c>
      <c r="AS722" s="7">
        <v>6.3550583633978288</v>
      </c>
    </row>
    <row r="723" spans="34:45" x14ac:dyDescent="0.25">
      <c r="AH723" t="str">
        <v>Eritrea</v>
      </c>
      <c r="AI723">
        <v>62.9</v>
      </c>
      <c r="AJ723" s="7">
        <v>54.993195824962598</v>
      </c>
      <c r="AK723" s="7">
        <v>7.9068041750374007</v>
      </c>
      <c r="AL723" s="7">
        <v>7.9780587845743112</v>
      </c>
      <c r="AM723" s="7">
        <v>8.9313216987925714E-3</v>
      </c>
      <c r="AN723" s="7">
        <v>1.5900513267671248</v>
      </c>
      <c r="AO723" s="7">
        <v>1.1392112709794964E-3</v>
      </c>
      <c r="AP723" s="7">
        <v>-0.56315702820595248</v>
      </c>
      <c r="AQ723" s="7">
        <v>-0.37181081416691547</v>
      </c>
      <c r="AR723" s="7">
        <v>1.2609723735146321</v>
      </c>
      <c r="AS723" s="7">
        <v>7.9780587845743112</v>
      </c>
    </row>
    <row r="724" spans="34:45" x14ac:dyDescent="0.25">
      <c r="AH724" t="str">
        <v>Eritrea</v>
      </c>
      <c r="AI724">
        <v>62.1</v>
      </c>
      <c r="AJ724" s="7">
        <v>54.768690300009546</v>
      </c>
      <c r="AK724" s="7">
        <v>7.3313096999904559</v>
      </c>
      <c r="AL724" s="7">
        <v>7.3962614226680135</v>
      </c>
      <c r="AM724" s="7">
        <v>8.7816964498434336E-3</v>
      </c>
      <c r="AN724" s="7">
        <v>1.4742086176835487</v>
      </c>
      <c r="AO724" s="7">
        <v>9.6271337082435009E-4</v>
      </c>
      <c r="AP724" s="7">
        <v>-0.56315702820595248</v>
      </c>
      <c r="AQ724" s="7">
        <v>-0.37103743442394932</v>
      </c>
      <c r="AR724" s="7">
        <v>1.2141699294923873</v>
      </c>
      <c r="AS724" s="7">
        <v>7.3962614226680135</v>
      </c>
    </row>
    <row r="725" spans="34:45" x14ac:dyDescent="0.25">
      <c r="AH725" t="str">
        <v>Eritrea</v>
      </c>
      <c r="AI725">
        <v>61.4</v>
      </c>
      <c r="AJ725" s="7">
        <v>54.566119364105653</v>
      </c>
      <c r="AK725" s="7">
        <v>6.8338806358943458</v>
      </c>
      <c r="AL725" s="7">
        <v>6.8934772655259717</v>
      </c>
      <c r="AM725" s="7">
        <v>8.6453653701980826E-3</v>
      </c>
      <c r="AN725" s="7">
        <v>1.374089130999572</v>
      </c>
      <c r="AO725" s="7">
        <v>8.2329243333402686E-4</v>
      </c>
      <c r="AP725" s="7">
        <v>-0.56315702820595248</v>
      </c>
      <c r="AQ725" s="7">
        <v>-0.36759686682623749</v>
      </c>
      <c r="AR725" s="7">
        <v>1.1722154797645234</v>
      </c>
      <c r="AS725" s="7">
        <v>6.8934772655259717</v>
      </c>
    </row>
    <row r="726" spans="34:45" x14ac:dyDescent="0.25">
      <c r="AH726" t="str">
        <v>Eritrea</v>
      </c>
      <c r="AI726">
        <v>67</v>
      </c>
      <c r="AJ726" s="7">
        <v>54.050978920453751</v>
      </c>
      <c r="AK726" s="7">
        <v>12.949021079546249</v>
      </c>
      <c r="AL726" s="7">
        <v>13.06048845257544</v>
      </c>
      <c r="AM726" s="7">
        <v>8.5347017023096484E-3</v>
      </c>
      <c r="AN726" s="7">
        <v>2.603515782966153</v>
      </c>
      <c r="AO726" s="7">
        <v>2.9174354931124236E-3</v>
      </c>
      <c r="AP726" s="7">
        <v>-0.56315702820595248</v>
      </c>
      <c r="AQ726" s="7">
        <v>-0.36747080564076706</v>
      </c>
      <c r="AR726" s="7">
        <v>1.6135413793783391</v>
      </c>
      <c r="AS726" s="7">
        <v>13.06048845257544</v>
      </c>
    </row>
    <row r="727" spans="34:45" x14ac:dyDescent="0.25">
      <c r="AH727" t="str">
        <v>Eritrea</v>
      </c>
      <c r="AI727">
        <v>62</v>
      </c>
      <c r="AJ727" s="7">
        <v>53.5085704242356</v>
      </c>
      <c r="AK727" s="7">
        <v>8.4914295757643998</v>
      </c>
      <c r="AL727" s="7">
        <v>8.5643764168249579</v>
      </c>
      <c r="AM727" s="7">
        <v>8.5174725526135989E-3</v>
      </c>
      <c r="AN727" s="7">
        <v>1.7072625567923627</v>
      </c>
      <c r="AO727" s="7">
        <v>1.2519768920410566E-3</v>
      </c>
      <c r="AP727" s="7">
        <v>-0.5478376494600693</v>
      </c>
      <c r="AQ727" s="7">
        <v>-0.3670823900267251</v>
      </c>
      <c r="AR727" s="7">
        <v>1.3066225762600165</v>
      </c>
      <c r="AS727" s="7">
        <v>8.5643764168249579</v>
      </c>
    </row>
    <row r="728" spans="34:45" x14ac:dyDescent="0.25">
      <c r="AH728" t="str">
        <v>Eritrea</v>
      </c>
      <c r="AI728">
        <v>59.7</v>
      </c>
      <c r="AJ728" s="7">
        <v>53.401819596492146</v>
      </c>
      <c r="AK728" s="7">
        <v>6.2981804035078568</v>
      </c>
      <c r="AL728" s="7">
        <v>6.3519397470435823</v>
      </c>
      <c r="AM728" s="7">
        <v>8.4634530043751072E-3</v>
      </c>
      <c r="AN728" s="7">
        <v>1.2662596531397441</v>
      </c>
      <c r="AO728" s="7">
        <v>6.8431238982343001E-4</v>
      </c>
      <c r="AP728" s="7">
        <v>-0.5478376494600693</v>
      </c>
      <c r="AQ728" s="7">
        <v>-0.36463080011243815</v>
      </c>
      <c r="AR728" s="7">
        <v>1.1252820327099087</v>
      </c>
      <c r="AS728" s="7">
        <v>6.3519397470435823</v>
      </c>
    </row>
    <row r="729" spans="34:45" x14ac:dyDescent="0.25">
      <c r="AH729" t="str">
        <v>Eritrea</v>
      </c>
      <c r="AI729">
        <v>59.4</v>
      </c>
      <c r="AJ729" s="7">
        <v>62.9645837446784</v>
      </c>
      <c r="AK729" s="7">
        <v>-3.5645837446784014</v>
      </c>
      <c r="AL729" s="7">
        <v>-3.5997688428851791</v>
      </c>
      <c r="AM729" s="7">
        <v>9.7742659994182676E-3</v>
      </c>
      <c r="AN729" s="7">
        <v>-0.71713968165141817</v>
      </c>
      <c r="AO729" s="7">
        <v>2.5382094562142348E-4</v>
      </c>
      <c r="AP729" s="7">
        <v>-0.5478376494600693</v>
      </c>
      <c r="AQ729" s="7">
        <v>-0.36312568347145929</v>
      </c>
      <c r="AR729" s="7">
        <v>0.84684100139956509</v>
      </c>
      <c r="AS729" s="7">
        <v>-3.5997688428851791</v>
      </c>
    </row>
    <row r="730" spans="34:45" x14ac:dyDescent="0.25">
      <c r="AH730" t="str">
        <v>Eritrea</v>
      </c>
      <c r="AI730">
        <v>59.1</v>
      </c>
      <c r="AJ730" s="7">
        <v>52.79547895159962</v>
      </c>
      <c r="AK730" s="7">
        <v>6.3045210484003817</v>
      </c>
      <c r="AL730" s="7">
        <v>6.3577732602063799</v>
      </c>
      <c r="AM730" s="7">
        <v>8.3759218245964134E-3</v>
      </c>
      <c r="AN730" s="7">
        <v>1.2674785061476559</v>
      </c>
      <c r="AO730" s="7">
        <v>6.7847955080412394E-4</v>
      </c>
      <c r="AP730" s="7">
        <v>-0.5478376494600693</v>
      </c>
      <c r="AQ730" s="7">
        <v>-0.36222902427227632</v>
      </c>
      <c r="AR730" s="7">
        <v>1.12582347912435</v>
      </c>
      <c r="AS730" s="7">
        <v>6.3577732602063799</v>
      </c>
    </row>
    <row r="731" spans="34:45" x14ac:dyDescent="0.25">
      <c r="AH731" t="str">
        <v>Eritrea</v>
      </c>
      <c r="AI731">
        <v>58.8</v>
      </c>
      <c r="AJ731" s="7">
        <v>51.846968852164473</v>
      </c>
      <c r="AK731" s="7">
        <v>6.9530311478355245</v>
      </c>
      <c r="AL731" s="7">
        <v>7.0133821780703753</v>
      </c>
      <c r="AM731" s="7">
        <v>8.605124988562262E-3</v>
      </c>
      <c r="AN731" s="7">
        <v>1.3980183641295809</v>
      </c>
      <c r="AO731" s="7">
        <v>8.4821562853633196E-4</v>
      </c>
      <c r="AP731" s="7">
        <v>-0.5478376494600693</v>
      </c>
      <c r="AQ731" s="7">
        <v>-0.36114636272964684</v>
      </c>
      <c r="AR731" s="7">
        <v>1.1823782660932081</v>
      </c>
      <c r="AS731" s="7">
        <v>7.0133821780703753</v>
      </c>
    </row>
    <row r="732" spans="34:45" x14ac:dyDescent="0.25">
      <c r="AH732" t="str">
        <v>Eritrea</v>
      </c>
      <c r="AI732">
        <v>58.5</v>
      </c>
      <c r="AJ732" s="7">
        <v>51.832519188851215</v>
      </c>
      <c r="AK732" s="7">
        <v>6.6674808111487849</v>
      </c>
      <c r="AL732" s="7">
        <v>6.7255891479006715</v>
      </c>
      <c r="AM732" s="7">
        <v>8.6398879672905139E-3</v>
      </c>
      <c r="AN732" s="7">
        <v>1.3406273963465101</v>
      </c>
      <c r="AO732" s="7">
        <v>7.8318228391405058E-4</v>
      </c>
      <c r="AP732" s="7">
        <v>-0.5478376494600693</v>
      </c>
      <c r="AQ732" s="7">
        <v>-0.36026779444330681</v>
      </c>
      <c r="AR732" s="7">
        <v>1.1578546525132203</v>
      </c>
      <c r="AS732" s="7">
        <v>6.7255891479006715</v>
      </c>
    </row>
    <row r="733" spans="34:45" x14ac:dyDescent="0.25">
      <c r="AH733" t="str">
        <v>Eritrea</v>
      </c>
      <c r="AI733">
        <v>58.1</v>
      </c>
      <c r="AJ733" s="7">
        <v>51.780306389340176</v>
      </c>
      <c r="AK733" s="7">
        <v>6.3196936106598258</v>
      </c>
      <c r="AL733" s="7">
        <v>6.374350048799065</v>
      </c>
      <c r="AM733" s="7">
        <v>8.5744331140924137E-3</v>
      </c>
      <c r="AN733" s="7">
        <v>1.2706560318495066</v>
      </c>
      <c r="AO733" s="7">
        <v>6.9818628243237084E-4</v>
      </c>
      <c r="AP733" s="7">
        <v>-0.5478376494600693</v>
      </c>
      <c r="AQ733" s="7">
        <v>-0.35974184187394687</v>
      </c>
      <c r="AR733" s="7">
        <v>1.1272337964457535</v>
      </c>
      <c r="AS733" s="7">
        <v>6.374350048799065</v>
      </c>
    </row>
    <row r="734" spans="34:45" x14ac:dyDescent="0.25">
      <c r="AH734" t="str">
        <v>Eritrea</v>
      </c>
      <c r="AI734">
        <v>45.3</v>
      </c>
      <c r="AJ734" s="7">
        <v>43.581032197745159</v>
      </c>
      <c r="AK734" s="7">
        <v>1.7189678022548378</v>
      </c>
      <c r="AL734" s="7">
        <v>1.7391788024886103</v>
      </c>
      <c r="AM734" s="7">
        <v>1.1621001937726222E-2</v>
      </c>
      <c r="AN734" s="7">
        <v>0.34615293943301439</v>
      </c>
      <c r="AO734" s="7">
        <v>7.0441098033500004E-5</v>
      </c>
      <c r="AP734" s="7">
        <v>-0.53964192635835628</v>
      </c>
      <c r="AQ734" s="7">
        <v>-0.35964233852359523</v>
      </c>
      <c r="AR734" s="7">
        <v>0.58834763484951169</v>
      </c>
      <c r="AS734" s="7">
        <v>1.7391788024886103</v>
      </c>
    </row>
    <row r="735" spans="34:45" x14ac:dyDescent="0.25">
      <c r="AH735" t="str">
        <v>Estonia</v>
      </c>
      <c r="AI735">
        <v>77.599999999999994</v>
      </c>
      <c r="AJ735" s="7">
        <v>76.969765541172748</v>
      </c>
      <c r="AK735" s="7">
        <v>0.63023445882724616</v>
      </c>
      <c r="AL735" s="7">
        <v>0.63513570624092297</v>
      </c>
      <c r="AM735" s="7">
        <v>7.7168506911460665E-3</v>
      </c>
      <c r="AN735" s="7">
        <v>0.12666200924668719</v>
      </c>
      <c r="AO735" s="7">
        <v>6.238314008360039E-6</v>
      </c>
      <c r="AP735" s="7">
        <v>-0.53964192635835628</v>
      </c>
      <c r="AQ735" s="7">
        <v>-0.3592957519065858</v>
      </c>
      <c r="AR735" s="7">
        <v>0.35589606523068951</v>
      </c>
      <c r="AS735" s="7">
        <v>0.63513570624092297</v>
      </c>
    </row>
    <row r="736" spans="34:45" x14ac:dyDescent="0.25">
      <c r="AH736" t="str">
        <v>Estonia</v>
      </c>
      <c r="AI736">
        <v>77.3</v>
      </c>
      <c r="AJ736" s="7">
        <v>77.668329509105234</v>
      </c>
      <c r="AK736" s="7">
        <v>-0.36832950910523721</v>
      </c>
      <c r="AL736" s="7">
        <v>-0.3712189984967329</v>
      </c>
      <c r="AM736" s="7">
        <v>7.7837863988557115E-3</v>
      </c>
      <c r="AN736" s="7">
        <v>-7.4027893341366502E-2</v>
      </c>
      <c r="AO736" s="7">
        <v>2.149539230036016E-6</v>
      </c>
      <c r="AP736" s="7">
        <v>-0.53964192635835628</v>
      </c>
      <c r="AQ736" s="7">
        <v>-0.35804706731119762</v>
      </c>
      <c r="AR736" s="7">
        <v>0.27208067432540389</v>
      </c>
      <c r="AS736" s="7">
        <v>-0.3712189984967329</v>
      </c>
    </row>
    <row r="737" spans="34:45" x14ac:dyDescent="0.25">
      <c r="AH737" t="str">
        <v>Estonia</v>
      </c>
      <c r="AI737">
        <v>76.900000000000006</v>
      </c>
      <c r="AJ737" s="7">
        <v>76.33057670673368</v>
      </c>
      <c r="AK737" s="7">
        <v>0.56942329326632546</v>
      </c>
      <c r="AL737" s="7">
        <v>0.57390050270311732</v>
      </c>
      <c r="AM737" s="7">
        <v>7.8013687315202388E-3</v>
      </c>
      <c r="AN737" s="7">
        <v>0.11444529766387315</v>
      </c>
      <c r="AO737" s="7">
        <v>5.1491802184562668E-6</v>
      </c>
      <c r="AP737" s="7">
        <v>-0.53964192635835628</v>
      </c>
      <c r="AQ737" s="7">
        <v>-0.35741796456957359</v>
      </c>
      <c r="AR737" s="7">
        <v>0.33829764655384931</v>
      </c>
      <c r="AS737" s="7">
        <v>0.57390050270311732</v>
      </c>
    </row>
    <row r="738" spans="34:45" x14ac:dyDescent="0.25">
      <c r="AH738" t="str">
        <v>Estonia</v>
      </c>
      <c r="AI738">
        <v>76.3</v>
      </c>
      <c r="AJ738" s="7">
        <v>76.755777407109989</v>
      </c>
      <c r="AK738" s="7">
        <v>-0.45577740710999137</v>
      </c>
      <c r="AL738" s="7">
        <v>-0.45935390782655772</v>
      </c>
      <c r="AM738" s="7">
        <v>7.7859372819720999E-3</v>
      </c>
      <c r="AN738" s="7">
        <v>-9.1603515377519054E-2</v>
      </c>
      <c r="AO738" s="7">
        <v>3.2923030799975732E-6</v>
      </c>
      <c r="AP738" s="7">
        <v>-0.53964192635835628</v>
      </c>
      <c r="AQ738" s="7">
        <v>-0.35583406771911363</v>
      </c>
      <c r="AR738" s="7">
        <v>0.30266072651984277</v>
      </c>
      <c r="AS738" s="7">
        <v>-0.45935390782655772</v>
      </c>
    </row>
    <row r="739" spans="34:45" x14ac:dyDescent="0.25">
      <c r="AH739" t="str">
        <v>Estonia</v>
      </c>
      <c r="AI739">
        <v>76.099999999999994</v>
      </c>
      <c r="AJ739" s="7">
        <v>76.652782034338472</v>
      </c>
      <c r="AK739" s="7">
        <v>-0.5527820343384775</v>
      </c>
      <c r="AL739" s="7">
        <v>-0.55709440197605342</v>
      </c>
      <c r="AM739" s="7">
        <v>7.7408202672286357E-3</v>
      </c>
      <c r="AN739" s="7">
        <v>-0.11109727155973691</v>
      </c>
      <c r="AO739" s="7">
        <v>4.81436096508374E-6</v>
      </c>
      <c r="AP739" s="7">
        <v>-0.53964192635835628</v>
      </c>
      <c r="AQ739" s="7">
        <v>-0.35465475967394472</v>
      </c>
      <c r="AR739" s="7">
        <v>0.3333125733598073</v>
      </c>
      <c r="AS739" s="7">
        <v>-0.55709440197605342</v>
      </c>
    </row>
    <row r="740" spans="34:45" x14ac:dyDescent="0.25">
      <c r="AH740" t="str">
        <v>Estonia</v>
      </c>
      <c r="AI740">
        <v>75.599999999999994</v>
      </c>
      <c r="AJ740" s="7">
        <v>76.272074652349545</v>
      </c>
      <c r="AK740" s="7">
        <v>-0.67207465234955066</v>
      </c>
      <c r="AL740" s="7">
        <v>-0.67727767724756471</v>
      </c>
      <c r="AM740" s="7">
        <v>7.68226249410584E-3</v>
      </c>
      <c r="AN740" s="7">
        <v>-0.1350685305204001</v>
      </c>
      <c r="AO740" s="7">
        <v>7.0618216065116872E-6</v>
      </c>
      <c r="AP740" s="7">
        <v>-0.53264577715607575</v>
      </c>
      <c r="AQ740" s="7">
        <v>-0.35343141908567122</v>
      </c>
      <c r="AR740" s="7">
        <v>0.36751670781122331</v>
      </c>
      <c r="AS740" s="7">
        <v>-0.67727767724756471</v>
      </c>
    </row>
    <row r="741" spans="34:45" x14ac:dyDescent="0.25">
      <c r="AH741" t="str">
        <v>Estonia</v>
      </c>
      <c r="AI741">
        <v>74.900000000000006</v>
      </c>
      <c r="AJ741" s="7">
        <v>75.627075332666777</v>
      </c>
      <c r="AK741" s="7">
        <v>-0.7270753326667716</v>
      </c>
      <c r="AL741" s="7">
        <v>-0.73277040474722277</v>
      </c>
      <c r="AM741" s="7">
        <v>7.7719733815064269E-3</v>
      </c>
      <c r="AN741" s="7">
        <v>-0.14612876091946594</v>
      </c>
      <c r="AO741" s="7">
        <v>8.3629831612561873E-6</v>
      </c>
      <c r="AP741" s="7">
        <v>-0.53264577715607575</v>
      </c>
      <c r="AQ741" s="7">
        <v>-0.35233483425969897</v>
      </c>
      <c r="AR741" s="7">
        <v>0.38226791772193747</v>
      </c>
      <c r="AS741" s="7">
        <v>-0.73277040474722277</v>
      </c>
    </row>
    <row r="742" spans="34:45" x14ac:dyDescent="0.25">
      <c r="AH742" t="str">
        <v>Estonia</v>
      </c>
      <c r="AI742">
        <v>74.2</v>
      </c>
      <c r="AJ742" s="7">
        <v>74.359003003081568</v>
      </c>
      <c r="AK742" s="7">
        <v>-0.15900300308156545</v>
      </c>
      <c r="AL742" s="7">
        <v>-0.16028831124385728</v>
      </c>
      <c r="AM742" s="7">
        <v>8.0187267076287025E-3</v>
      </c>
      <c r="AN742" s="7">
        <v>-3.1960651692606694E-2</v>
      </c>
      <c r="AO742" s="7">
        <v>4.1286036802073184E-7</v>
      </c>
      <c r="AP742" s="7">
        <v>-0.53264577715607575</v>
      </c>
      <c r="AQ742" s="7">
        <v>-0.35222754994583222</v>
      </c>
      <c r="AR742" s="7">
        <v>0.17877542250714076</v>
      </c>
      <c r="AS742" s="7">
        <v>-0.16028831124385728</v>
      </c>
    </row>
    <row r="743" spans="34:45" x14ac:dyDescent="0.25">
      <c r="AH743" t="str">
        <v>Estonia</v>
      </c>
      <c r="AI743">
        <v>73</v>
      </c>
      <c r="AJ743" s="7">
        <v>74.037762496813059</v>
      </c>
      <c r="AK743" s="7">
        <v>-1.037762496813059</v>
      </c>
      <c r="AL743" s="7">
        <v>-1.04618881289127</v>
      </c>
      <c r="AM743" s="7">
        <v>8.0542976319196123E-3</v>
      </c>
      <c r="AN743" s="7">
        <v>-0.20860084238939197</v>
      </c>
      <c r="AO743" s="7">
        <v>1.7666149205239814E-5</v>
      </c>
      <c r="AP743" s="7">
        <v>-0.53264577715607575</v>
      </c>
      <c r="AQ743" s="7">
        <v>-0.35127322308347853</v>
      </c>
      <c r="AR743" s="7">
        <v>0.45672841206716269</v>
      </c>
      <c r="AS743" s="7">
        <v>-1.04618881289127</v>
      </c>
    </row>
    <row r="744" spans="34:45" x14ac:dyDescent="0.25">
      <c r="AH744" t="str">
        <v>Estonia</v>
      </c>
      <c r="AI744">
        <v>73</v>
      </c>
      <c r="AJ744" s="7">
        <v>73.960692662220623</v>
      </c>
      <c r="AK744" s="7">
        <v>-0.96069266222062311</v>
      </c>
      <c r="AL744" s="7">
        <v>-0.96842469972907719</v>
      </c>
      <c r="AM744" s="7">
        <v>7.9841390978742932E-3</v>
      </c>
      <c r="AN744" s="7">
        <v>-0.19310219110469407</v>
      </c>
      <c r="AO744" s="7">
        <v>1.5005617997396468E-5</v>
      </c>
      <c r="AP744" s="7">
        <v>-0.53264577715607575</v>
      </c>
      <c r="AQ744" s="7">
        <v>-0.35001228322638583</v>
      </c>
      <c r="AR744" s="7">
        <v>0.43943394396051616</v>
      </c>
      <c r="AS744" s="7">
        <v>-0.96842469972907719</v>
      </c>
    </row>
    <row r="745" spans="34:45" x14ac:dyDescent="0.25">
      <c r="AH745" t="str">
        <v>Estonia</v>
      </c>
      <c r="AI745">
        <v>72.8</v>
      </c>
      <c r="AJ745" s="7">
        <v>72.699354797258664</v>
      </c>
      <c r="AK745" s="7">
        <v>0.10064520274133315</v>
      </c>
      <c r="AL745" s="7">
        <v>0.10147263673036205</v>
      </c>
      <c r="AM745" s="7">
        <v>8.1542573021691541E-3</v>
      </c>
      <c r="AN745" s="7">
        <v>2.0231731296087848E-2</v>
      </c>
      <c r="AO745" s="7">
        <v>1.682582543023227E-7</v>
      </c>
      <c r="AP745" s="7">
        <v>-0.53264577715607575</v>
      </c>
      <c r="AQ745" s="7">
        <v>-0.34605821909091117</v>
      </c>
      <c r="AR745" s="7">
        <v>0.14223829054121764</v>
      </c>
      <c r="AS745" s="7">
        <v>0.10147263673036205</v>
      </c>
    </row>
    <row r="746" spans="34:45" x14ac:dyDescent="0.25">
      <c r="AH746" t="str">
        <v>Estonia</v>
      </c>
      <c r="AI746">
        <v>72.3</v>
      </c>
      <c r="AJ746" s="7">
        <v>72.510780517400491</v>
      </c>
      <c r="AK746" s="7">
        <v>-0.21078051740049375</v>
      </c>
      <c r="AL746" s="7">
        <v>-0.21249082972474223</v>
      </c>
      <c r="AM746" s="7">
        <v>8.0488759277940816E-3</v>
      </c>
      <c r="AN746" s="7">
        <v>-4.2368917226517179E-2</v>
      </c>
      <c r="AO746" s="7">
        <v>7.2829896715715144E-7</v>
      </c>
      <c r="AP746" s="7">
        <v>-0.52567560244268552</v>
      </c>
      <c r="AQ746" s="7">
        <v>-0.34553475180905657</v>
      </c>
      <c r="AR746" s="7">
        <v>0.20583711333604826</v>
      </c>
      <c r="AS746" s="7">
        <v>-0.21249082972474223</v>
      </c>
    </row>
    <row r="747" spans="34:45" x14ac:dyDescent="0.25">
      <c r="AH747" t="str">
        <v>Estonia</v>
      </c>
      <c r="AI747">
        <v>71.900000000000006</v>
      </c>
      <c r="AJ747" s="7">
        <v>72.10917879493951</v>
      </c>
      <c r="AK747" s="7">
        <v>-0.20917879493950409</v>
      </c>
      <c r="AL747" s="7">
        <v>-0.21089880824264476</v>
      </c>
      <c r="AM747" s="7">
        <v>8.1556331089446231E-3</v>
      </c>
      <c r="AN747" s="7">
        <v>-4.2049218362751335E-2</v>
      </c>
      <c r="AO747" s="7">
        <v>7.2694241266453714E-7</v>
      </c>
      <c r="AP747" s="7">
        <v>-0.52567560244268552</v>
      </c>
      <c r="AQ747" s="7">
        <v>-0.34274125071854261</v>
      </c>
      <c r="AR747" s="7">
        <v>0.20505906066972834</v>
      </c>
      <c r="AS747" s="7">
        <v>-0.21089880824264476</v>
      </c>
    </row>
    <row r="748" spans="34:45" x14ac:dyDescent="0.25">
      <c r="AH748" t="str">
        <v>Estonia</v>
      </c>
      <c r="AI748">
        <v>71.2</v>
      </c>
      <c r="AJ748" s="7">
        <v>71.479020654971876</v>
      </c>
      <c r="AK748" s="7">
        <v>-0.27902065497187323</v>
      </c>
      <c r="AL748" s="7">
        <v>-0.28133695435604922</v>
      </c>
      <c r="AM748" s="7">
        <v>8.2331856811265706E-3</v>
      </c>
      <c r="AN748" s="7">
        <v>-5.6091054384756998E-2</v>
      </c>
      <c r="AO748" s="7">
        <v>1.3059169232179849E-6</v>
      </c>
      <c r="AP748" s="7">
        <v>-0.52567560244268552</v>
      </c>
      <c r="AQ748" s="7">
        <v>-0.3422365696884016</v>
      </c>
      <c r="AR748" s="7">
        <v>0.23683550068508943</v>
      </c>
      <c r="AS748" s="7">
        <v>-0.28133695435604922</v>
      </c>
    </row>
    <row r="749" spans="34:45" x14ac:dyDescent="0.25">
      <c r="AH749" t="str">
        <v>Estonia</v>
      </c>
      <c r="AI749">
        <v>78</v>
      </c>
      <c r="AJ749" s="7">
        <v>70.837508795794491</v>
      </c>
      <c r="AK749" s="7">
        <v>7.1624912042055087</v>
      </c>
      <c r="AL749" s="7">
        <v>7.2210168510967403</v>
      </c>
      <c r="AM749" s="7">
        <v>8.1049037965259894E-3</v>
      </c>
      <c r="AN749" s="7">
        <v>1.4397704842843391</v>
      </c>
      <c r="AO749" s="7">
        <v>8.4691272392001661E-4</v>
      </c>
      <c r="AP749" s="7">
        <v>-0.52567560244268552</v>
      </c>
      <c r="AQ749" s="7">
        <v>-0.34114394958054012</v>
      </c>
      <c r="AR749" s="7">
        <v>1.1999043646409238</v>
      </c>
      <c r="AS749" s="7">
        <v>7.2210168510967403</v>
      </c>
    </row>
    <row r="750" spans="34:45" x14ac:dyDescent="0.25">
      <c r="AH750" t="str">
        <v>Estonia</v>
      </c>
      <c r="AI750">
        <v>78</v>
      </c>
      <c r="AJ750" s="7">
        <v>70.327885256749539</v>
      </c>
      <c r="AK750" s="7">
        <v>7.6721147432504608</v>
      </c>
      <c r="AL750" s="7">
        <v>7.7343207594050867</v>
      </c>
      <c r="AM750" s="7">
        <v>8.0428544522132255E-3</v>
      </c>
      <c r="AN750" s="7">
        <v>1.5421643893533583</v>
      </c>
      <c r="AO750" s="7">
        <v>9.6415896680878603E-4</v>
      </c>
      <c r="AP750" s="7">
        <v>-0.52567560244268552</v>
      </c>
      <c r="AQ750" s="7">
        <v>-0.34008042892184925</v>
      </c>
      <c r="AR750" s="7">
        <v>1.2418391157285062</v>
      </c>
      <c r="AS750" s="7">
        <v>7.7343207594050867</v>
      </c>
    </row>
    <row r="751" spans="34:45" x14ac:dyDescent="0.25">
      <c r="AH751" t="str">
        <v>Ethiopia</v>
      </c>
      <c r="AI751">
        <v>64.8</v>
      </c>
      <c r="AJ751" s="7">
        <v>62.176332926327049</v>
      </c>
      <c r="AK751" s="7">
        <v>2.6236670736729479</v>
      </c>
      <c r="AL751" s="7">
        <v>2.6431892424368018</v>
      </c>
      <c r="AM751" s="7">
        <v>7.3858384600021774E-3</v>
      </c>
      <c r="AN751" s="7">
        <v>0.52720622270736628</v>
      </c>
      <c r="AO751" s="7">
        <v>1.0340710921706392E-4</v>
      </c>
      <c r="AP751" s="7">
        <v>-0.52567560244268552</v>
      </c>
      <c r="AQ751" s="7">
        <v>-0.34002361239381929</v>
      </c>
      <c r="AR751" s="7">
        <v>0.7260896795213152</v>
      </c>
      <c r="AS751" s="7">
        <v>2.6431892424368018</v>
      </c>
    </row>
    <row r="752" spans="34:45" x14ac:dyDescent="0.25">
      <c r="AH752" t="str">
        <v>Ethiopia</v>
      </c>
      <c r="AI752">
        <v>64.2</v>
      </c>
      <c r="AJ752" s="7">
        <v>61.634411532849711</v>
      </c>
      <c r="AK752" s="7">
        <v>2.5655884671502918</v>
      </c>
      <c r="AL752" s="7">
        <v>2.5845415256867237</v>
      </c>
      <c r="AM752" s="7">
        <v>7.3332381577408548E-3</v>
      </c>
      <c r="AN752" s="7">
        <v>0.51552210326444436</v>
      </c>
      <c r="AO752" s="7">
        <v>9.816505060364735E-5</v>
      </c>
      <c r="AP752" s="7">
        <v>-0.51873087390369577</v>
      </c>
      <c r="AQ752" s="7">
        <v>-0.33974233533910891</v>
      </c>
      <c r="AR752" s="7">
        <v>0.71799867915229787</v>
      </c>
      <c r="AS752" s="7">
        <v>2.5845415256867237</v>
      </c>
    </row>
    <row r="753" spans="34:45" x14ac:dyDescent="0.25">
      <c r="AH753" t="str">
        <v>Ethiopia</v>
      </c>
      <c r="AI753">
        <v>63.7</v>
      </c>
      <c r="AJ753" s="7">
        <v>61.365347227662326</v>
      </c>
      <c r="AK753" s="7">
        <v>2.3346527723376767</v>
      </c>
      <c r="AL753" s="7">
        <v>2.351810664303267</v>
      </c>
      <c r="AM753" s="7">
        <v>7.2956093898287801E-3</v>
      </c>
      <c r="AN753" s="7">
        <v>0.46910964561434132</v>
      </c>
      <c r="AO753" s="7">
        <v>8.0864957166869693E-5</v>
      </c>
      <c r="AP753" s="7">
        <v>-0.51873087390369577</v>
      </c>
      <c r="AQ753" s="7">
        <v>-0.33964554883259918</v>
      </c>
      <c r="AR753" s="7">
        <v>0.68491579454290685</v>
      </c>
      <c r="AS753" s="7">
        <v>2.351810664303267</v>
      </c>
    </row>
    <row r="754" spans="34:45" x14ac:dyDescent="0.25">
      <c r="AH754" t="str">
        <v>Ethiopia</v>
      </c>
      <c r="AI754">
        <v>63.3</v>
      </c>
      <c r="AJ754" s="7">
        <v>61.053886314801005</v>
      </c>
      <c r="AK754" s="7">
        <v>2.246113685198992</v>
      </c>
      <c r="AL754" s="7">
        <v>2.2625929657711836</v>
      </c>
      <c r="AM754" s="7">
        <v>7.2833606492605759E-3</v>
      </c>
      <c r="AN754" s="7">
        <v>0.45131640426592939</v>
      </c>
      <c r="AO754" s="7">
        <v>7.472032584516494E-5</v>
      </c>
      <c r="AP754" s="7">
        <v>-0.51873087390369577</v>
      </c>
      <c r="AQ754" s="7">
        <v>-0.33953083980238352</v>
      </c>
      <c r="AR754" s="7">
        <v>0.67180086652662885</v>
      </c>
      <c r="AS754" s="7">
        <v>2.2625929657711836</v>
      </c>
    </row>
    <row r="755" spans="34:45" x14ac:dyDescent="0.25">
      <c r="AH755" t="str">
        <v>Ethiopia</v>
      </c>
      <c r="AI755">
        <v>62.6</v>
      </c>
      <c r="AJ755" s="7">
        <v>60.641732944276342</v>
      </c>
      <c r="AK755" s="7">
        <v>1.9582670557236597</v>
      </c>
      <c r="AL755" s="7">
        <v>1.9724857493629404</v>
      </c>
      <c r="AM755" s="7">
        <v>7.2085152675364257E-3</v>
      </c>
      <c r="AN755" s="7">
        <v>0.393463936010925</v>
      </c>
      <c r="AO755" s="7">
        <v>5.6204054680717913E-5</v>
      </c>
      <c r="AP755" s="7">
        <v>-0.51873087390369577</v>
      </c>
      <c r="AQ755" s="7">
        <v>-0.33827856771636983</v>
      </c>
      <c r="AR755" s="7">
        <v>0.62726703724245303</v>
      </c>
      <c r="AS755" s="7">
        <v>1.9724857493629404</v>
      </c>
    </row>
    <row r="756" spans="34:45" x14ac:dyDescent="0.25">
      <c r="AH756" t="str">
        <v>Ethiopia</v>
      </c>
      <c r="AI756">
        <v>61.8</v>
      </c>
      <c r="AJ756" s="7">
        <v>60.142869381746678</v>
      </c>
      <c r="AK756" s="7">
        <v>1.6571306182533192</v>
      </c>
      <c r="AL756" s="7">
        <v>1.6691159007811063</v>
      </c>
      <c r="AM756" s="7">
        <v>7.180617308946812E-3</v>
      </c>
      <c r="AN756" s="7">
        <v>0.33295355337900079</v>
      </c>
      <c r="AO756" s="7">
        <v>4.0089334519300852E-5</v>
      </c>
      <c r="AP756" s="7">
        <v>-0.51873087390369577</v>
      </c>
      <c r="AQ756" s="7">
        <v>-0.33799095755044972</v>
      </c>
      <c r="AR756" s="7">
        <v>0.57702127636595935</v>
      </c>
      <c r="AS756" s="7">
        <v>1.6691159007811063</v>
      </c>
    </row>
    <row r="757" spans="34:45" x14ac:dyDescent="0.25">
      <c r="AH757" t="str">
        <v>Ethiopia</v>
      </c>
      <c r="AI757">
        <v>68</v>
      </c>
      <c r="AJ757" s="7">
        <v>59.827987586452281</v>
      </c>
      <c r="AK757" s="7">
        <v>8.1720124135477192</v>
      </c>
      <c r="AL757" s="7">
        <v>8.2309811807439548</v>
      </c>
      <c r="AM757" s="7">
        <v>7.1642451733689213E-3</v>
      </c>
      <c r="AN757" s="7">
        <v>1.6419213471070888</v>
      </c>
      <c r="AO757" s="7">
        <v>9.7267495542168847E-4</v>
      </c>
      <c r="AP757" s="7">
        <v>-0.51873087390369577</v>
      </c>
      <c r="AQ757" s="7">
        <v>-0.33738297948221391</v>
      </c>
      <c r="AR757" s="7">
        <v>1.2813747879161228</v>
      </c>
      <c r="AS757" s="7">
        <v>8.2309811807439548</v>
      </c>
    </row>
    <row r="758" spans="34:45" x14ac:dyDescent="0.25">
      <c r="AH758" t="str">
        <v>Ethiopia</v>
      </c>
      <c r="AI758">
        <v>59.8</v>
      </c>
      <c r="AJ758" s="7">
        <v>58.466221810279407</v>
      </c>
      <c r="AK758" s="7">
        <v>1.33377818972059</v>
      </c>
      <c r="AL758" s="7">
        <v>1.3436095959768204</v>
      </c>
      <c r="AM758" s="7">
        <v>7.3171598994742765E-3</v>
      </c>
      <c r="AN758" s="7">
        <v>0.26800345341722859</v>
      </c>
      <c r="AO758" s="7">
        <v>2.6471759950455701E-5</v>
      </c>
      <c r="AP758" s="7">
        <v>-0.51181107389073743</v>
      </c>
      <c r="AQ758" s="7">
        <v>-0.3361553617221118</v>
      </c>
      <c r="AR758" s="7">
        <v>0.51769049963972547</v>
      </c>
      <c r="AS758" s="7">
        <v>1.3436095959768204</v>
      </c>
    </row>
    <row r="759" spans="34:45" x14ac:dyDescent="0.25">
      <c r="AH759" t="str">
        <v>Ethiopia</v>
      </c>
      <c r="AI759">
        <v>58.5</v>
      </c>
      <c r="AJ759" s="7">
        <v>65.359833090463383</v>
      </c>
      <c r="AK759" s="7">
        <v>-6.8598330904633826</v>
      </c>
      <c r="AL759" s="7">
        <v>-6.9203264531359476</v>
      </c>
      <c r="AM759" s="7">
        <v>8.7414030367240856E-3</v>
      </c>
      <c r="AN759" s="7">
        <v>-1.3793742090799113</v>
      </c>
      <c r="AO759" s="7">
        <v>8.3893513837640448E-4</v>
      </c>
      <c r="AP759" s="7">
        <v>-0.51181107389073743</v>
      </c>
      <c r="AQ759" s="7">
        <v>-0.33591349964087319</v>
      </c>
      <c r="AR759" s="7">
        <v>1.1744676279403836</v>
      </c>
      <c r="AS759" s="7">
        <v>-6.9203264531359476</v>
      </c>
    </row>
    <row r="760" spans="34:45" x14ac:dyDescent="0.25">
      <c r="AH760" t="str">
        <v>Ethiopia</v>
      </c>
      <c r="AI760">
        <v>57.2</v>
      </c>
      <c r="AJ760" s="7">
        <v>55.469396275460227</v>
      </c>
      <c r="AK760" s="7">
        <v>1.7306037245397761</v>
      </c>
      <c r="AL760" s="7">
        <v>1.7441822190019776</v>
      </c>
      <c r="AM760" s="7">
        <v>7.7850205754138322E-3</v>
      </c>
      <c r="AN760" s="7">
        <v>0.34782178578328754</v>
      </c>
      <c r="AO760" s="7">
        <v>4.7461072812586193E-5</v>
      </c>
      <c r="AP760" s="7">
        <v>-0.51181107389073743</v>
      </c>
      <c r="AQ760" s="7">
        <v>-0.33383215978808956</v>
      </c>
      <c r="AR760" s="7">
        <v>0.58976417811129178</v>
      </c>
      <c r="AS760" s="7">
        <v>1.7441822190019776</v>
      </c>
    </row>
    <row r="761" spans="34:45" x14ac:dyDescent="0.25">
      <c r="AH761" t="str">
        <v>Ethiopia</v>
      </c>
      <c r="AI761">
        <v>56</v>
      </c>
      <c r="AJ761" s="7">
        <v>53.563443763919835</v>
      </c>
      <c r="AK761" s="7">
        <v>2.4365562360801647</v>
      </c>
      <c r="AL761" s="7">
        <v>2.4565478434579737</v>
      </c>
      <c r="AM761" s="7">
        <v>8.1380899749413996E-3</v>
      </c>
      <c r="AN761" s="7">
        <v>0.48979333293620014</v>
      </c>
      <c r="AO761" s="7">
        <v>9.8416296320192817E-5</v>
      </c>
      <c r="AP761" s="7">
        <v>-0.51181107389073743</v>
      </c>
      <c r="AQ761" s="7">
        <v>-0.33262854640855039</v>
      </c>
      <c r="AR761" s="7">
        <v>0.69985236510009752</v>
      </c>
      <c r="AS761" s="7">
        <v>2.4565478434579737</v>
      </c>
    </row>
    <row r="762" spans="34:45" x14ac:dyDescent="0.25">
      <c r="AH762" t="str">
        <v>Ethiopia</v>
      </c>
      <c r="AI762">
        <v>55</v>
      </c>
      <c r="AJ762" s="7">
        <v>52.958963937976165</v>
      </c>
      <c r="AK762" s="7">
        <v>2.041036062023835</v>
      </c>
      <c r="AL762" s="7">
        <v>2.0579255996458197</v>
      </c>
      <c r="AM762" s="7">
        <v>8.2070691111921484E-3</v>
      </c>
      <c r="AN762" s="7">
        <v>0.41030065471004035</v>
      </c>
      <c r="AO762" s="7">
        <v>6.9653269422061936E-5</v>
      </c>
      <c r="AP762" s="7">
        <v>-0.51181107389073743</v>
      </c>
      <c r="AQ762" s="7">
        <v>-0.33172674710011085</v>
      </c>
      <c r="AR762" s="7">
        <v>0.64054715260474027</v>
      </c>
      <c r="AS762" s="7">
        <v>2.0579255996458197</v>
      </c>
    </row>
    <row r="763" spans="34:45" x14ac:dyDescent="0.25">
      <c r="AH763" t="str">
        <v>Ethiopia</v>
      </c>
      <c r="AI763">
        <v>54</v>
      </c>
      <c r="AJ763" s="7">
        <v>51.894612488598639</v>
      </c>
      <c r="AK763" s="7">
        <v>2.1053875114013607</v>
      </c>
      <c r="AL763" s="7">
        <v>2.1233467215110595</v>
      </c>
      <c r="AM763" s="7">
        <v>8.457973409504398E-3</v>
      </c>
      <c r="AN763" s="7">
        <v>0.42329049385450407</v>
      </c>
      <c r="AO763" s="7">
        <v>7.6419153713827516E-5</v>
      </c>
      <c r="AP763" s="7">
        <v>-0.51181107389073743</v>
      </c>
      <c r="AQ763" s="7">
        <v>-0.33137420767531872</v>
      </c>
      <c r="AR763" s="7">
        <v>0.65060778803708152</v>
      </c>
      <c r="AS763" s="7">
        <v>2.1233467215110595</v>
      </c>
    </row>
    <row r="764" spans="34:45" x14ac:dyDescent="0.25">
      <c r="AH764" t="str">
        <v>Ethiopia</v>
      </c>
      <c r="AI764">
        <v>53.2</v>
      </c>
      <c r="AJ764" s="7">
        <v>51.698579689478954</v>
      </c>
      <c r="AK764" s="7">
        <v>1.5014203105210484</v>
      </c>
      <c r="AL764" s="7">
        <v>1.5143107425482725</v>
      </c>
      <c r="AM764" s="7">
        <v>8.5124087580149346E-3</v>
      </c>
      <c r="AN764" s="7">
        <v>0.30187050478376576</v>
      </c>
      <c r="AO764" s="7">
        <v>3.911799194311973E-5</v>
      </c>
      <c r="AP764" s="7">
        <v>-0.51181107389073743</v>
      </c>
      <c r="AQ764" s="7">
        <v>-0.3287063523479033</v>
      </c>
      <c r="AR764" s="7">
        <v>0.54942743359224955</v>
      </c>
      <c r="AS764" s="7">
        <v>1.5143107425482725</v>
      </c>
    </row>
    <row r="765" spans="34:45" x14ac:dyDescent="0.25">
      <c r="AH765" t="str">
        <v>Ethiopia</v>
      </c>
      <c r="AI765">
        <v>52.5</v>
      </c>
      <c r="AJ765" s="7">
        <v>50.898952298916136</v>
      </c>
      <c r="AK765" s="7">
        <v>1.6010477010838642</v>
      </c>
      <c r="AL765" s="7">
        <v>1.6151182389002725</v>
      </c>
      <c r="AM765" s="7">
        <v>8.7117695023918862E-3</v>
      </c>
      <c r="AN765" s="7">
        <v>0.32193361958533495</v>
      </c>
      <c r="AO765" s="7">
        <v>4.5541685070666052E-5</v>
      </c>
      <c r="AP765" s="7">
        <v>-0.50376880449364203</v>
      </c>
      <c r="AQ765" s="7">
        <v>-0.32396408489097916</v>
      </c>
      <c r="AR765" s="7">
        <v>0.56739194529472747</v>
      </c>
      <c r="AS765" s="7">
        <v>1.6151182389002725</v>
      </c>
    </row>
    <row r="766" spans="34:45" x14ac:dyDescent="0.25">
      <c r="AH766" t="str">
        <v>Ethiopia</v>
      </c>
      <c r="AI766">
        <v>51.2</v>
      </c>
      <c r="AJ766" s="7">
        <v>50.093184643265623</v>
      </c>
      <c r="AK766" s="7">
        <v>1.1068153567343799</v>
      </c>
      <c r="AL766" s="7">
        <v>1.1167051562672454</v>
      </c>
      <c r="AM766" s="7">
        <v>8.8562316358631581E-3</v>
      </c>
      <c r="AN766" s="7">
        <v>0.22257115777597533</v>
      </c>
      <c r="AO766" s="7">
        <v>2.2131970694183133E-5</v>
      </c>
      <c r="AP766" s="7">
        <v>-0.50376880449364203</v>
      </c>
      <c r="AQ766" s="7">
        <v>-0.32216500516135704</v>
      </c>
      <c r="AR766" s="7">
        <v>0.47177447766488528</v>
      </c>
      <c r="AS766" s="7">
        <v>1.1167051562672454</v>
      </c>
    </row>
    <row r="767" spans="34:45" x14ac:dyDescent="0.25">
      <c r="AH767" t="str">
        <v>Fiji</v>
      </c>
      <c r="AI767">
        <v>69.900000000000006</v>
      </c>
      <c r="AJ767" s="7">
        <v>73.251684957140483</v>
      </c>
      <c r="AK767" s="7">
        <v>-3.3516849571404776</v>
      </c>
      <c r="AL767" s="7">
        <v>-3.3762523570754026</v>
      </c>
      <c r="AM767" s="7">
        <v>7.2765295175405888E-3</v>
      </c>
      <c r="AN767" s="7">
        <v>-0.67345887634793722</v>
      </c>
      <c r="AO767" s="7">
        <v>1.6622187340751201E-4</v>
      </c>
      <c r="AP767" s="7">
        <v>-0.50376880449364203</v>
      </c>
      <c r="AQ767" s="7">
        <v>-0.3216606206164484</v>
      </c>
      <c r="AR767" s="7">
        <v>0.8206454023193801</v>
      </c>
      <c r="AS767" s="7">
        <v>-3.3762523570754026</v>
      </c>
    </row>
    <row r="768" spans="34:45" x14ac:dyDescent="0.25">
      <c r="AH768" t="str">
        <v>Fiji</v>
      </c>
      <c r="AI768">
        <v>69.7</v>
      </c>
      <c r="AJ768" s="7">
        <v>78.056736959243224</v>
      </c>
      <c r="AK768" s="7">
        <v>-8.3567369592432215</v>
      </c>
      <c r="AL768" s="7">
        <v>-8.4217788608613162</v>
      </c>
      <c r="AM768" s="7">
        <v>7.7230597825792262E-3</v>
      </c>
      <c r="AN768" s="7">
        <v>-1.6795089364797842</v>
      </c>
      <c r="AO768" s="7">
        <v>1.0977188961238727E-3</v>
      </c>
      <c r="AP768" s="7">
        <v>-0.50376880449364203</v>
      </c>
      <c r="AQ768" s="7">
        <v>-0.32041859514097343</v>
      </c>
      <c r="AR768" s="7">
        <v>1.2959586939712948</v>
      </c>
      <c r="AS768" s="7">
        <v>-8.4217788608613162</v>
      </c>
    </row>
    <row r="769" spans="34:45" x14ac:dyDescent="0.25">
      <c r="AH769" t="str">
        <v>Fiji</v>
      </c>
      <c r="AI769">
        <v>69.599999999999994</v>
      </c>
      <c r="AJ769" s="7">
        <v>72.304323745852145</v>
      </c>
      <c r="AK769" s="7">
        <v>-2.7043237458521503</v>
      </c>
      <c r="AL769" s="7">
        <v>-2.7239864214270142</v>
      </c>
      <c r="AM769" s="7">
        <v>7.2183456643529608E-3</v>
      </c>
      <c r="AN769" s="7">
        <v>-0.54336773435996077</v>
      </c>
      <c r="AO769" s="7">
        <v>1.0733506620670191E-4</v>
      </c>
      <c r="AP769" s="7">
        <v>-0.50376880449364203</v>
      </c>
      <c r="AQ769" s="7">
        <v>-0.31970335585266751</v>
      </c>
      <c r="AR769" s="7">
        <v>0.73713481423682659</v>
      </c>
      <c r="AS769" s="7">
        <v>-2.7239864214270142</v>
      </c>
    </row>
    <row r="770" spans="34:45" x14ac:dyDescent="0.25">
      <c r="AH770" t="str">
        <v>Fiji</v>
      </c>
      <c r="AI770">
        <v>69.400000000000006</v>
      </c>
      <c r="AJ770" s="7">
        <v>71.849030597867426</v>
      </c>
      <c r="AK770" s="7">
        <v>-2.4490305978674201</v>
      </c>
      <c r="AL770" s="7">
        <v>-2.4669745554923921</v>
      </c>
      <c r="AM770" s="7">
        <v>7.2736695175967588E-3</v>
      </c>
      <c r="AN770" s="7">
        <v>-0.49208652956945065</v>
      </c>
      <c r="AO770" s="7">
        <v>8.8710899256802184E-5</v>
      </c>
      <c r="AP770" s="7">
        <v>-0.49804424012491977</v>
      </c>
      <c r="AQ770" s="7">
        <v>-0.31962597725576247</v>
      </c>
      <c r="AR770" s="7">
        <v>0.70148879504198114</v>
      </c>
      <c r="AS770" s="7">
        <v>-2.4669745554923921</v>
      </c>
    </row>
    <row r="771" spans="34:45" x14ac:dyDescent="0.25">
      <c r="AH771" t="str">
        <v>Fiji</v>
      </c>
      <c r="AI771">
        <v>69.2</v>
      </c>
      <c r="AJ771" s="7">
        <v>71.625557441258835</v>
      </c>
      <c r="AK771" s="7">
        <v>-2.4255574412588317</v>
      </c>
      <c r="AL771" s="7">
        <v>-2.4429986234711469</v>
      </c>
      <c r="AM771" s="7">
        <v>7.1392517559153677E-3</v>
      </c>
      <c r="AN771" s="7">
        <v>-0.48733704902071112</v>
      </c>
      <c r="AO771" s="7">
        <v>8.5387287609099975E-5</v>
      </c>
      <c r="AP771" s="7">
        <v>-0.49804424012491977</v>
      </c>
      <c r="AQ771" s="7">
        <v>-0.31864344826982921</v>
      </c>
      <c r="AR771" s="7">
        <v>0.69809530081551985</v>
      </c>
      <c r="AS771" s="7">
        <v>-2.4429986234711469</v>
      </c>
    </row>
    <row r="772" spans="34:45" x14ac:dyDescent="0.25">
      <c r="AH772" t="str">
        <v>Fiji</v>
      </c>
      <c r="AI772">
        <v>69.099999999999994</v>
      </c>
      <c r="AJ772" s="7">
        <v>77.75492744586677</v>
      </c>
      <c r="AK772" s="7">
        <v>-8.6549274458667753</v>
      </c>
      <c r="AL772" s="7">
        <v>-8.7211697449857866</v>
      </c>
      <c r="AM772" s="7">
        <v>7.5955750267440803E-3</v>
      </c>
      <c r="AN772" s="7">
        <v>-1.7393265311810566</v>
      </c>
      <c r="AO772" s="7">
        <v>1.1577218060066985E-3</v>
      </c>
      <c r="AP772" s="7">
        <v>-0.49804424012491977</v>
      </c>
      <c r="AQ772" s="7">
        <v>-0.31810573825668848</v>
      </c>
      <c r="AR772" s="7">
        <v>1.3188352934241094</v>
      </c>
      <c r="AS772" s="7">
        <v>-8.7211697449857866</v>
      </c>
    </row>
    <row r="773" spans="34:45" x14ac:dyDescent="0.25">
      <c r="AH773" t="str">
        <v>Fiji</v>
      </c>
      <c r="AI773">
        <v>68.900000000000006</v>
      </c>
      <c r="AJ773" s="7">
        <v>77.024254941586065</v>
      </c>
      <c r="AK773" s="7">
        <v>-8.1242549415860594</v>
      </c>
      <c r="AL773" s="7">
        <v>-8.1850457994245396</v>
      </c>
      <c r="AM773" s="7">
        <v>7.4270638586718864E-3</v>
      </c>
      <c r="AN773" s="7">
        <v>-1.6325420058771054</v>
      </c>
      <c r="AO773" s="7">
        <v>9.9713385605408947E-4</v>
      </c>
      <c r="AP773" s="7">
        <v>-0.49804424012491977</v>
      </c>
      <c r="AQ773" s="7">
        <v>-0.31748983463196939</v>
      </c>
      <c r="AR773" s="7">
        <v>1.2777096719822956</v>
      </c>
      <c r="AS773" s="7">
        <v>-8.1850457994245396</v>
      </c>
    </row>
    <row r="774" spans="34:45" x14ac:dyDescent="0.25">
      <c r="AH774" t="str">
        <v>Fiji</v>
      </c>
      <c r="AI774">
        <v>68.7</v>
      </c>
      <c r="AJ774" s="7">
        <v>76.517587511331016</v>
      </c>
      <c r="AK774" s="7">
        <v>-7.8175875113310127</v>
      </c>
      <c r="AL774" s="7">
        <v>-7.8771850406316757</v>
      </c>
      <c r="AM774" s="7">
        <v>7.5658409689819501E-3</v>
      </c>
      <c r="AN774" s="7">
        <v>-1.5710280367674623</v>
      </c>
      <c r="AO774" s="7">
        <v>9.4079148895696494E-4</v>
      </c>
      <c r="AP774" s="7">
        <v>-0.49804424012491977</v>
      </c>
      <c r="AQ774" s="7">
        <v>-0.31654308485813376</v>
      </c>
      <c r="AR774" s="7">
        <v>1.2534065728116566</v>
      </c>
      <c r="AS774" s="7">
        <v>-7.8771850406316757</v>
      </c>
    </row>
    <row r="775" spans="34:45" x14ac:dyDescent="0.25">
      <c r="AH775" t="str">
        <v>Fiji</v>
      </c>
      <c r="AI775">
        <v>68.599999999999994</v>
      </c>
      <c r="AJ775" s="7">
        <v>75.612853297957216</v>
      </c>
      <c r="AK775" s="7">
        <v>-7.0128532979572213</v>
      </c>
      <c r="AL775" s="7">
        <v>-7.0658879089040028</v>
      </c>
      <c r="AM775" s="7">
        <v>7.5057249181594062E-3</v>
      </c>
      <c r="AN775" s="7">
        <v>-1.4092653855736672</v>
      </c>
      <c r="AO775" s="7">
        <v>7.5096588361482923E-4</v>
      </c>
      <c r="AP775" s="7">
        <v>-0.49804424012491977</v>
      </c>
      <c r="AQ775" s="7">
        <v>-0.31550470502417854</v>
      </c>
      <c r="AR775" s="7">
        <v>1.1871248399278262</v>
      </c>
      <c r="AS775" s="7">
        <v>-7.0658879089040028</v>
      </c>
    </row>
    <row r="776" spans="34:45" x14ac:dyDescent="0.25">
      <c r="AH776" t="str">
        <v>Fiji</v>
      </c>
      <c r="AI776">
        <v>68.5</v>
      </c>
      <c r="AJ776" s="7">
        <v>69.778698558528475</v>
      </c>
      <c r="AK776" s="7">
        <v>-1.2786985585284754</v>
      </c>
      <c r="AL776" s="7">
        <v>-1.2878163917992176</v>
      </c>
      <c r="AM776" s="7">
        <v>7.0800723836133761E-3</v>
      </c>
      <c r="AN776" s="7">
        <v>-0.25690532028555924</v>
      </c>
      <c r="AO776" s="7">
        <v>2.3530961408418398E-5</v>
      </c>
      <c r="AP776" s="7">
        <v>-0.49804424012491977</v>
      </c>
      <c r="AQ776" s="7">
        <v>-0.31491780479867715</v>
      </c>
      <c r="AR776" s="7">
        <v>0.50685828422307477</v>
      </c>
      <c r="AS776" s="7">
        <v>-1.2878163917992176</v>
      </c>
    </row>
    <row r="777" spans="34:45" x14ac:dyDescent="0.25">
      <c r="AH777" t="str">
        <v>Fiji</v>
      </c>
      <c r="AI777">
        <v>68.3</v>
      </c>
      <c r="AJ777" s="7">
        <v>69.233656077681673</v>
      </c>
      <c r="AK777" s="7">
        <v>-0.93365607768167536</v>
      </c>
      <c r="AL777" s="7">
        <v>-0.94040788434852263</v>
      </c>
      <c r="AM777" s="7">
        <v>7.179657656235747E-3</v>
      </c>
      <c r="AN777" s="7">
        <v>-0.1875917052248908</v>
      </c>
      <c r="AO777" s="7">
        <v>1.2724195588369027E-5</v>
      </c>
      <c r="AP777" s="7">
        <v>-0.49804424012491977</v>
      </c>
      <c r="AQ777" s="7">
        <v>-0.31459392842704986</v>
      </c>
      <c r="AR777" s="7">
        <v>0.43311858102012984</v>
      </c>
      <c r="AS777" s="7">
        <v>-0.94040788434852263</v>
      </c>
    </row>
    <row r="778" spans="34:45" x14ac:dyDescent="0.25">
      <c r="AH778" t="str">
        <v>Fiji</v>
      </c>
      <c r="AI778">
        <v>68.099999999999994</v>
      </c>
      <c r="AJ778" s="7">
        <v>68.697758113188669</v>
      </c>
      <c r="AK778" s="7">
        <v>-0.59775811318867511</v>
      </c>
      <c r="AL778" s="7">
        <v>-0.60195230382972476</v>
      </c>
      <c r="AM778" s="7">
        <v>6.9676461313719811E-3</v>
      </c>
      <c r="AN778" s="7">
        <v>-0.12008971558385118</v>
      </c>
      <c r="AO778" s="7">
        <v>5.0594618356522316E-6</v>
      </c>
      <c r="AP778" s="7">
        <v>-0.49804424012491977</v>
      </c>
      <c r="AQ778" s="7">
        <v>-0.31423517760065034</v>
      </c>
      <c r="AR778" s="7">
        <v>0.34653963061077325</v>
      </c>
      <c r="AS778" s="7">
        <v>-0.60195230382972476</v>
      </c>
    </row>
    <row r="779" spans="34:45" x14ac:dyDescent="0.25">
      <c r="AH779" t="str">
        <v>Fiji</v>
      </c>
      <c r="AI779">
        <v>68</v>
      </c>
      <c r="AJ779" s="7">
        <v>74.348820859684864</v>
      </c>
      <c r="AK779" s="7">
        <v>-6.3488208596848636</v>
      </c>
      <c r="AL779" s="7">
        <v>-6.396055884799102</v>
      </c>
      <c r="AM779" s="7">
        <v>7.3850238279650881E-3</v>
      </c>
      <c r="AN779" s="7">
        <v>-1.2757474163473261</v>
      </c>
      <c r="AO779" s="7">
        <v>6.0543911675628719E-4</v>
      </c>
      <c r="AP779" s="7">
        <v>-0.49804424012491977</v>
      </c>
      <c r="AQ779" s="7">
        <v>-0.31422913554546472</v>
      </c>
      <c r="AR779" s="7">
        <v>1.1294898920961294</v>
      </c>
      <c r="AS779" s="7">
        <v>-6.396055884799102</v>
      </c>
    </row>
    <row r="780" spans="34:45" x14ac:dyDescent="0.25">
      <c r="AH780" t="str">
        <v>Fiji</v>
      </c>
      <c r="AI780">
        <v>67.900000000000006</v>
      </c>
      <c r="AJ780" s="7">
        <v>74.732438472219741</v>
      </c>
      <c r="AK780" s="7">
        <v>-6.8324384722197351</v>
      </c>
      <c r="AL780" s="7">
        <v>-6.8840054933241781</v>
      </c>
      <c r="AM780" s="7">
        <v>7.4908454321326763E-3</v>
      </c>
      <c r="AN780" s="7">
        <v>-1.3729998978649636</v>
      </c>
      <c r="AO780" s="7">
        <v>7.1138930017605978E-4</v>
      </c>
      <c r="AP780" s="7">
        <v>-0.48664365906158491</v>
      </c>
      <c r="AQ780" s="7">
        <v>-0.3130331512801795</v>
      </c>
      <c r="AR780" s="7">
        <v>1.1717507831723277</v>
      </c>
      <c r="AS780" s="7">
        <v>-6.8840054933241781</v>
      </c>
    </row>
    <row r="781" spans="34:45" x14ac:dyDescent="0.25">
      <c r="AH781" t="str">
        <v>Fiji</v>
      </c>
      <c r="AI781">
        <v>67.8</v>
      </c>
      <c r="AJ781" s="7">
        <v>68.207512826940615</v>
      </c>
      <c r="AK781" s="7">
        <v>-0.40751282694061786</v>
      </c>
      <c r="AL781" s="7">
        <v>-0.41048115344498504</v>
      </c>
      <c r="AM781" s="7">
        <v>7.231334446064908E-3</v>
      </c>
      <c r="AN781" s="7">
        <v>-8.1880274266552908E-2</v>
      </c>
      <c r="AO781" s="7">
        <v>2.4417374739318317E-6</v>
      </c>
      <c r="AP781" s="7">
        <v>-0.48664365906158491</v>
      </c>
      <c r="AQ781" s="7">
        <v>-0.31067603001705246</v>
      </c>
      <c r="AR781" s="7">
        <v>0.28614729470423605</v>
      </c>
      <c r="AS781" s="7">
        <v>-0.41048115344498504</v>
      </c>
    </row>
    <row r="782" spans="34:45" x14ac:dyDescent="0.25">
      <c r="AH782" t="str">
        <v>Fiji</v>
      </c>
      <c r="AI782">
        <v>67.7</v>
      </c>
      <c r="AJ782" s="7">
        <v>68.428527743320814</v>
      </c>
      <c r="AK782" s="7">
        <v>-0.72852774332081083</v>
      </c>
      <c r="AL782" s="7">
        <v>-0.73394358358430134</v>
      </c>
      <c r="AM782" s="7">
        <v>7.3790961384818925E-3</v>
      </c>
      <c r="AN782" s="7">
        <v>-0.14639168936861488</v>
      </c>
      <c r="AO782" s="7">
        <v>7.9656753309310009E-6</v>
      </c>
      <c r="AP782" s="7">
        <v>-0.48664365906158491</v>
      </c>
      <c r="AQ782" s="7">
        <v>-0.30999266315690283</v>
      </c>
      <c r="AR782" s="7">
        <v>0.38261166914851785</v>
      </c>
      <c r="AS782" s="7">
        <v>-0.73394358358430134</v>
      </c>
    </row>
    <row r="783" spans="34:45" x14ac:dyDescent="0.25">
      <c r="AH783" t="str">
        <v>Finland</v>
      </c>
      <c r="AI783">
        <v>81.099999999999994</v>
      </c>
      <c r="AJ783" s="7">
        <v>79.19508539664163</v>
      </c>
      <c r="AK783" s="7">
        <v>1.9049146033583639</v>
      </c>
      <c r="AL783" s="7">
        <v>1.9200890888353639</v>
      </c>
      <c r="AM783" s="7">
        <v>7.9030111494483406E-3</v>
      </c>
      <c r="AN783" s="7">
        <v>0.382878060684952</v>
      </c>
      <c r="AO783" s="7">
        <v>5.8388783969907225E-5</v>
      </c>
      <c r="AP783" s="7">
        <v>-0.48664365906158491</v>
      </c>
      <c r="AQ783" s="7">
        <v>-0.30815819170004133</v>
      </c>
      <c r="AR783" s="7">
        <v>0.61877141230421429</v>
      </c>
      <c r="AS783" s="7">
        <v>1.9200890888353639</v>
      </c>
    </row>
    <row r="784" spans="34:45" x14ac:dyDescent="0.25">
      <c r="AH784" t="str">
        <v>Finland</v>
      </c>
      <c r="AI784">
        <v>89</v>
      </c>
      <c r="AJ784" s="7">
        <v>81.504808860697494</v>
      </c>
      <c r="AK784" s="7">
        <v>7.4951911393025057</v>
      </c>
      <c r="AL784" s="7">
        <v>7.5846845297981211</v>
      </c>
      <c r="AM784" s="7">
        <v>1.179922383640618E-2</v>
      </c>
      <c r="AN784" s="7">
        <v>1.5094618920953524</v>
      </c>
      <c r="AO784" s="7">
        <v>1.3602619823062264E-3</v>
      </c>
      <c r="AP784" s="7">
        <v>-0.48664365906158491</v>
      </c>
      <c r="AQ784" s="7">
        <v>-0.30621380374209889</v>
      </c>
      <c r="AR784" s="7">
        <v>1.2286016002331075</v>
      </c>
      <c r="AS784" s="7">
        <v>7.5846845297981211</v>
      </c>
    </row>
    <row r="785" spans="34:45" x14ac:dyDescent="0.25">
      <c r="AH785" t="str">
        <v>Finland</v>
      </c>
      <c r="AI785">
        <v>87</v>
      </c>
      <c r="AJ785" s="7">
        <v>81.31412698344306</v>
      </c>
      <c r="AK785" s="7">
        <v>5.6858730165569398</v>
      </c>
      <c r="AL785" s="7">
        <v>5.7557018592765816</v>
      </c>
      <c r="AM785" s="7">
        <v>1.2132116017631625E-2</v>
      </c>
      <c r="AN785" s="7">
        <v>1.1452749431170919</v>
      </c>
      <c r="AO785" s="7">
        <v>8.0542890384729753E-4</v>
      </c>
      <c r="AP785" s="7">
        <v>-0.48664365906158491</v>
      </c>
      <c r="AQ785" s="7">
        <v>-0.30601564675978454</v>
      </c>
      <c r="AR785" s="7">
        <v>1.0701751927217766</v>
      </c>
      <c r="AS785" s="7">
        <v>5.7557018592765816</v>
      </c>
    </row>
    <row r="786" spans="34:45" x14ac:dyDescent="0.25">
      <c r="AH786" t="str">
        <v>Finland</v>
      </c>
      <c r="AI786">
        <v>84</v>
      </c>
      <c r="AJ786" s="7">
        <v>80.883334595048126</v>
      </c>
      <c r="AK786" s="7">
        <v>3.1166654049518741</v>
      </c>
      <c r="AL786" s="7">
        <v>3.1522634891040235</v>
      </c>
      <c r="AM786" s="7">
        <v>1.1292864405274506E-2</v>
      </c>
      <c r="AN786" s="7">
        <v>0.62750672161620191</v>
      </c>
      <c r="AO786" s="7">
        <v>2.2487605494127109E-4</v>
      </c>
      <c r="AP786" s="7">
        <v>-0.48664365906158491</v>
      </c>
      <c r="AQ786" s="7">
        <v>-0.30595160381590447</v>
      </c>
      <c r="AR786" s="7">
        <v>0.79215321852290788</v>
      </c>
      <c r="AS786" s="7">
        <v>3.1522634891040235</v>
      </c>
    </row>
    <row r="787" spans="34:45" x14ac:dyDescent="0.25">
      <c r="AH787" t="str">
        <v>Finland</v>
      </c>
      <c r="AI787">
        <v>83</v>
      </c>
      <c r="AJ787" s="7">
        <v>78.057359295114793</v>
      </c>
      <c r="AK787" s="7">
        <v>4.942640704885207</v>
      </c>
      <c r="AL787" s="7">
        <v>4.9835755196376894</v>
      </c>
      <c r="AM787" s="7">
        <v>8.2139449058571245E-3</v>
      </c>
      <c r="AN787" s="7">
        <v>0.99360113455200505</v>
      </c>
      <c r="AO787" s="7">
        <v>4.0881606126719352E-4</v>
      </c>
      <c r="AP787" s="7">
        <v>-0.48664365906158491</v>
      </c>
      <c r="AQ787" s="7">
        <v>-0.30487297930760066</v>
      </c>
      <c r="AR787" s="7">
        <v>0.99679543265005233</v>
      </c>
      <c r="AS787" s="7">
        <v>4.9835755196376894</v>
      </c>
    </row>
    <row r="788" spans="34:45" x14ac:dyDescent="0.25">
      <c r="AH788" t="str">
        <v>Finland</v>
      </c>
      <c r="AI788">
        <v>79.900000000000006</v>
      </c>
      <c r="AJ788" s="7">
        <v>78.081261992996957</v>
      </c>
      <c r="AK788" s="7">
        <v>1.8187380070030486</v>
      </c>
      <c r="AL788" s="7">
        <v>1.8333291648671117</v>
      </c>
      <c r="AM788" s="7">
        <v>7.9588314764636667E-3</v>
      </c>
      <c r="AN788" s="7">
        <v>0.36556729147569827</v>
      </c>
      <c r="AO788" s="7">
        <v>5.3607342714301969E-5</v>
      </c>
      <c r="AP788" s="7">
        <v>-0.47756858828403742</v>
      </c>
      <c r="AQ788" s="7">
        <v>-0.3044088745451074</v>
      </c>
      <c r="AR788" s="7">
        <v>0.6046216101626688</v>
      </c>
      <c r="AS788" s="7">
        <v>1.8333291648671117</v>
      </c>
    </row>
    <row r="789" spans="34:45" x14ac:dyDescent="0.25">
      <c r="AH789" t="str">
        <v>Finland</v>
      </c>
      <c r="AI789">
        <v>79.7</v>
      </c>
      <c r="AJ789" s="7">
        <v>78.403303321895692</v>
      </c>
      <c r="AK789" s="7">
        <v>1.2966966781043112</v>
      </c>
      <c r="AL789" s="7">
        <v>1.3073367672583738</v>
      </c>
      <c r="AM789" s="7">
        <v>8.1387515600713101E-3</v>
      </c>
      <c r="AN789" s="7">
        <v>0.26066034930201887</v>
      </c>
      <c r="AO789" s="7">
        <v>2.7875766552962958E-5</v>
      </c>
      <c r="AP789" s="7">
        <v>-0.47756858828403742</v>
      </c>
      <c r="AQ789" s="7">
        <v>-0.30248088845345544</v>
      </c>
      <c r="AR789" s="7">
        <v>0.51054906649803877</v>
      </c>
      <c r="AS789" s="7">
        <v>1.3073367672583738</v>
      </c>
    </row>
    <row r="790" spans="34:45" x14ac:dyDescent="0.25">
      <c r="AH790" t="str">
        <v>Finland</v>
      </c>
      <c r="AI790">
        <v>79.599999999999994</v>
      </c>
      <c r="AJ790" s="7">
        <v>78.305115977478479</v>
      </c>
      <c r="AK790" s="7">
        <v>1.294884022521515</v>
      </c>
      <c r="AL790" s="7">
        <v>1.3058487782539523</v>
      </c>
      <c r="AM790" s="7">
        <v>8.3966504506732455E-3</v>
      </c>
      <c r="AN790" s="7">
        <v>0.26032981857785376</v>
      </c>
      <c r="AO790" s="7">
        <v>2.8693658467150371E-5</v>
      </c>
      <c r="AP790" s="7">
        <v>-0.47756858828403742</v>
      </c>
      <c r="AQ790" s="7">
        <v>-0.30212779936360462</v>
      </c>
      <c r="AR790" s="7">
        <v>0.51022526258296319</v>
      </c>
      <c r="AS790" s="7">
        <v>1.3058487782539523</v>
      </c>
    </row>
    <row r="791" spans="34:45" x14ac:dyDescent="0.25">
      <c r="AH791" t="str">
        <v>Finland</v>
      </c>
      <c r="AI791">
        <v>79.3</v>
      </c>
      <c r="AJ791" s="7">
        <v>80.389938341310256</v>
      </c>
      <c r="AK791" s="7">
        <v>-1.0899383413102584</v>
      </c>
      <c r="AL791" s="7">
        <v>-1.1032640615125866</v>
      </c>
      <c r="AM791" s="7">
        <v>1.207845036124759E-2</v>
      </c>
      <c r="AN791" s="7">
        <v>-0.21953447841340343</v>
      </c>
      <c r="AO791" s="7">
        <v>2.946213655816455E-5</v>
      </c>
      <c r="AP791" s="7">
        <v>-0.47756858828403742</v>
      </c>
      <c r="AQ791" s="7">
        <v>-0.30198154769702273</v>
      </c>
      <c r="AR791" s="7">
        <v>0.46854506550960862</v>
      </c>
      <c r="AS791" s="7">
        <v>-1.1032640615125866</v>
      </c>
    </row>
    <row r="792" spans="34:45" x14ac:dyDescent="0.25">
      <c r="AH792" t="str">
        <v>Finland</v>
      </c>
      <c r="AI792">
        <v>79.2</v>
      </c>
      <c r="AJ792" s="7">
        <v>77.973618658841787</v>
      </c>
      <c r="AK792" s="7">
        <v>1.2263813411582163</v>
      </c>
      <c r="AL792" s="7">
        <v>1.2368815560552784</v>
      </c>
      <c r="AM792" s="7">
        <v>8.4892646718332486E-3</v>
      </c>
      <c r="AN792" s="7">
        <v>0.24656921925622396</v>
      </c>
      <c r="AO792" s="7">
        <v>2.6026776188109969E-5</v>
      </c>
      <c r="AP792" s="7">
        <v>-0.47756858828403742</v>
      </c>
      <c r="AQ792" s="7">
        <v>-0.30127223720048696</v>
      </c>
      <c r="AR792" s="7">
        <v>0.49655736753795526</v>
      </c>
      <c r="AS792" s="7">
        <v>1.2368815560552784</v>
      </c>
    </row>
    <row r="793" spans="34:45" x14ac:dyDescent="0.25">
      <c r="AH793" t="str">
        <v>Finland</v>
      </c>
      <c r="AI793">
        <v>78.900000000000006</v>
      </c>
      <c r="AJ793" s="7">
        <v>82.269537113405917</v>
      </c>
      <c r="AK793" s="7">
        <v>-3.3695371134059116</v>
      </c>
      <c r="AL793" s="7">
        <v>-3.406193924977424</v>
      </c>
      <c r="AM793" s="7">
        <v>1.0761809920072455E-2</v>
      </c>
      <c r="AN793" s="7">
        <v>-0.67823756999295792</v>
      </c>
      <c r="AO793" s="7">
        <v>2.5021776103199069E-4</v>
      </c>
      <c r="AP793" s="7">
        <v>-0.47756858828403742</v>
      </c>
      <c r="AQ793" s="7">
        <v>-0.29235957640359361</v>
      </c>
      <c r="AR793" s="7">
        <v>0.82355180164514119</v>
      </c>
      <c r="AS793" s="7">
        <v>-3.406193924977424</v>
      </c>
    </row>
    <row r="794" spans="34:45" x14ac:dyDescent="0.25">
      <c r="AH794" t="str">
        <v>Finland</v>
      </c>
      <c r="AI794">
        <v>78.7</v>
      </c>
      <c r="AJ794" s="7">
        <v>84.147026569533068</v>
      </c>
      <c r="AK794" s="7">
        <v>-5.4470265695330653</v>
      </c>
      <c r="AL794" s="7">
        <v>-5.5094620362315752</v>
      </c>
      <c r="AM794" s="7">
        <v>1.1332407100351879E-2</v>
      </c>
      <c r="AN794" s="7">
        <v>-1.0967215579433323</v>
      </c>
      <c r="AO794" s="7">
        <v>6.8934183157233172E-4</v>
      </c>
      <c r="AP794" s="7">
        <v>-0.47756858828403742</v>
      </c>
      <c r="AQ794" s="7">
        <v>-0.29123111066075141</v>
      </c>
      <c r="AR794" s="7">
        <v>1.0472447459611971</v>
      </c>
      <c r="AS794" s="7">
        <v>-5.5094620362315752</v>
      </c>
    </row>
    <row r="795" spans="34:45" x14ac:dyDescent="0.25">
      <c r="AH795" t="str">
        <v>Finland</v>
      </c>
      <c r="AI795">
        <v>78.400000000000006</v>
      </c>
      <c r="AJ795" s="7">
        <v>80.32666727510653</v>
      </c>
      <c r="AK795" s="7">
        <v>-1.9266672751065244</v>
      </c>
      <c r="AL795" s="7">
        <v>-1.9482266324862385</v>
      </c>
      <c r="AM795" s="7">
        <v>1.1066144472217352E-2</v>
      </c>
      <c r="AN795" s="7">
        <v>-0.387869057151568</v>
      </c>
      <c r="AO795" s="7">
        <v>8.4172332894510616E-5</v>
      </c>
      <c r="AP795" s="7">
        <v>-0.47756858828403742</v>
      </c>
      <c r="AQ795" s="7">
        <v>-0.29095488914240653</v>
      </c>
      <c r="AR795" s="7">
        <v>0.62279134318932849</v>
      </c>
      <c r="AS795" s="7">
        <v>-1.9482266324862385</v>
      </c>
    </row>
    <row r="796" spans="34:45" x14ac:dyDescent="0.25">
      <c r="AH796" t="str">
        <v>Finland</v>
      </c>
      <c r="AI796">
        <v>78.099999999999994</v>
      </c>
      <c r="AJ796" s="7">
        <v>80.260270510083672</v>
      </c>
      <c r="AK796" s="7">
        <v>-2.1602705100836772</v>
      </c>
      <c r="AL796" s="7">
        <v>-2.1830198571623054</v>
      </c>
      <c r="AM796" s="7">
        <v>1.0421044501262453E-2</v>
      </c>
      <c r="AN796" s="7">
        <v>-0.4347553627057682</v>
      </c>
      <c r="AO796" s="7">
        <v>9.9522367631503378E-5</v>
      </c>
      <c r="AP796" s="7">
        <v>-0.47756858828403742</v>
      </c>
      <c r="AQ796" s="7">
        <v>-0.28869456188795573</v>
      </c>
      <c r="AR796" s="7">
        <v>0.65935981277733946</v>
      </c>
      <c r="AS796" s="7">
        <v>-2.1830198571623054</v>
      </c>
    </row>
    <row r="797" spans="34:45" x14ac:dyDescent="0.25">
      <c r="AH797" t="str">
        <v>Finland</v>
      </c>
      <c r="AI797">
        <v>78</v>
      </c>
      <c r="AJ797" s="7">
        <v>82.996213536795921</v>
      </c>
      <c r="AK797" s="7">
        <v>-4.9962135367959206</v>
      </c>
      <c r="AL797" s="7">
        <v>-5.0478485437778318</v>
      </c>
      <c r="AM797" s="7">
        <v>1.0229111775859032E-2</v>
      </c>
      <c r="AN797" s="7">
        <v>-1.005392612735452</v>
      </c>
      <c r="AO797" s="7">
        <v>5.2232959370195043E-4</v>
      </c>
      <c r="AP797" s="7">
        <v>-0.47756858828403742</v>
      </c>
      <c r="AQ797" s="7">
        <v>-0.28838928368033523</v>
      </c>
      <c r="AR797" s="7">
        <v>1.0026926811019676</v>
      </c>
      <c r="AS797" s="7">
        <v>-5.0478485437778318</v>
      </c>
    </row>
    <row r="798" spans="34:45" x14ac:dyDescent="0.25">
      <c r="AH798" t="str">
        <v>Finland</v>
      </c>
      <c r="AI798">
        <v>77.5</v>
      </c>
      <c r="AJ798" s="7">
        <v>82.307198698072767</v>
      </c>
      <c r="AK798" s="7">
        <v>-4.8071986980727672</v>
      </c>
      <c r="AL798" s="7">
        <v>-4.8567490192688307</v>
      </c>
      <c r="AM798" s="7">
        <v>1.0202363968052691E-2</v>
      </c>
      <c r="AN798" s="7">
        <v>-0.96734391334428638</v>
      </c>
      <c r="AO798" s="7">
        <v>4.8226551881840523E-4</v>
      </c>
      <c r="AP798" s="7">
        <v>-0.46627969593034307</v>
      </c>
      <c r="AQ798" s="7">
        <v>-0.28510121544071043</v>
      </c>
      <c r="AR798" s="7">
        <v>0.98353643213878272</v>
      </c>
      <c r="AS798" s="7">
        <v>-4.8567490192688307</v>
      </c>
    </row>
    <row r="799" spans="34:45" x14ac:dyDescent="0.25">
      <c r="AH799" t="str">
        <v>France</v>
      </c>
      <c r="AI799">
        <v>82.4</v>
      </c>
      <c r="AJ799" s="7">
        <v>80.00618782846864</v>
      </c>
      <c r="AK799" s="7">
        <v>2.3938121715313656</v>
      </c>
      <c r="AL799" s="7">
        <v>2.417255921707794</v>
      </c>
      <c r="AM799" s="7">
        <v>9.6984973605381986E-3</v>
      </c>
      <c r="AN799" s="7">
        <v>0.48157993961563489</v>
      </c>
      <c r="AO799" s="7">
        <v>1.13564814045803E-4</v>
      </c>
      <c r="AP799" s="7">
        <v>-0.46627969593034307</v>
      </c>
      <c r="AQ799" s="7">
        <v>-0.28392497850747711</v>
      </c>
      <c r="AR799" s="7">
        <v>0.6939596094987337</v>
      </c>
      <c r="AS799" s="7">
        <v>2.417255921707794</v>
      </c>
    </row>
    <row r="800" spans="34:45" x14ac:dyDescent="0.25">
      <c r="AH800" t="str">
        <v>France</v>
      </c>
      <c r="AI800">
        <v>82.2</v>
      </c>
      <c r="AJ800" s="7">
        <v>79.9556030000563</v>
      </c>
      <c r="AK800" s="7">
        <v>2.244396999943703</v>
      </c>
      <c r="AL800" s="7">
        <v>2.2676137015528472</v>
      </c>
      <c r="AM800" s="7">
        <v>1.0238384780108564E-2</v>
      </c>
      <c r="AN800" s="7">
        <v>0.45164417366034537</v>
      </c>
      <c r="AO800" s="7">
        <v>1.0550272296261194E-4</v>
      </c>
      <c r="AP800" s="7">
        <v>-0.46627969593034307</v>
      </c>
      <c r="AQ800" s="7">
        <v>-0.28303313805929131</v>
      </c>
      <c r="AR800" s="7">
        <v>0.67204477057733691</v>
      </c>
      <c r="AS800" s="7">
        <v>2.2676137015528472</v>
      </c>
    </row>
    <row r="801" spans="34:45" x14ac:dyDescent="0.25">
      <c r="AH801" t="str">
        <v>France</v>
      </c>
      <c r="AI801">
        <v>82</v>
      </c>
      <c r="AJ801" s="7">
        <v>79.725517928158411</v>
      </c>
      <c r="AK801" s="7">
        <v>2.2744820718415895</v>
      </c>
      <c r="AL801" s="7">
        <v>2.2985946979976806</v>
      </c>
      <c r="AM801" s="7">
        <v>1.049015999954051E-2</v>
      </c>
      <c r="AN801" s="7">
        <v>0.45775647418340731</v>
      </c>
      <c r="AO801" s="7">
        <v>1.1107107878589314E-4</v>
      </c>
      <c r="AP801" s="7">
        <v>-0.46627969593034307</v>
      </c>
      <c r="AQ801" s="7">
        <v>-0.28244051178690682</v>
      </c>
      <c r="AR801" s="7">
        <v>0.67657702753153492</v>
      </c>
      <c r="AS801" s="7">
        <v>2.2985946979976806</v>
      </c>
    </row>
    <row r="802" spans="34:45" x14ac:dyDescent="0.25">
      <c r="AH802" t="str">
        <v>France</v>
      </c>
      <c r="AI802">
        <v>81.5</v>
      </c>
      <c r="AJ802" s="7">
        <v>77.149597212277257</v>
      </c>
      <c r="AK802" s="7">
        <v>4.3504027877227429</v>
      </c>
      <c r="AL802" s="7">
        <v>4.3837926014281896</v>
      </c>
      <c r="AM802" s="7">
        <v>7.6166499515895724E-3</v>
      </c>
      <c r="AN802" s="7">
        <v>0.87428246896900852</v>
      </c>
      <c r="AO802" s="7">
        <v>2.9333107365354927E-4</v>
      </c>
      <c r="AP802" s="7">
        <v>-0.46627969593034307</v>
      </c>
      <c r="AQ802" s="7">
        <v>-0.2820012698541895</v>
      </c>
      <c r="AR802" s="7">
        <v>0.93503073156394623</v>
      </c>
      <c r="AS802" s="7">
        <v>4.3837926014281896</v>
      </c>
    </row>
    <row r="803" spans="34:45" x14ac:dyDescent="0.25">
      <c r="AH803" t="str">
        <v>France</v>
      </c>
      <c r="AI803">
        <v>81.7</v>
      </c>
      <c r="AJ803" s="7">
        <v>77.254790993751726</v>
      </c>
      <c r="AK803" s="7">
        <v>4.4452090062482768</v>
      </c>
      <c r="AL803" s="7">
        <v>4.4792732639964505</v>
      </c>
      <c r="AM803" s="7">
        <v>7.6048626061677171E-3</v>
      </c>
      <c r="AN803" s="7">
        <v>0.89332997750420118</v>
      </c>
      <c r="AO803" s="7">
        <v>3.0577400715600634E-4</v>
      </c>
      <c r="AP803" s="7">
        <v>-0.46627969593034307</v>
      </c>
      <c r="AQ803" s="7">
        <v>-0.2807361433535166</v>
      </c>
      <c r="AR803" s="7">
        <v>0.94516134998432999</v>
      </c>
      <c r="AS803" s="7">
        <v>4.4792732639964505</v>
      </c>
    </row>
    <row r="804" spans="34:45" x14ac:dyDescent="0.25">
      <c r="AH804" t="str">
        <v>France</v>
      </c>
      <c r="AI804">
        <v>81.3</v>
      </c>
      <c r="AJ804" s="7">
        <v>76.822242291557473</v>
      </c>
      <c r="AK804" s="7">
        <v>4.4777577084425246</v>
      </c>
      <c r="AL804" s="7">
        <v>4.5126044103007352</v>
      </c>
      <c r="AM804" s="7">
        <v>7.7220821259376266E-3</v>
      </c>
      <c r="AN804" s="7">
        <v>0.8999242669223102</v>
      </c>
      <c r="AO804" s="7">
        <v>3.1512511681284675E-4</v>
      </c>
      <c r="AP804" s="7">
        <v>-0.45953486529137871</v>
      </c>
      <c r="AQ804" s="7">
        <v>-0.27991721528889385</v>
      </c>
      <c r="AR804" s="7">
        <v>0.94864338237417234</v>
      </c>
      <c r="AS804" s="7">
        <v>4.5126044103007352</v>
      </c>
    </row>
    <row r="805" spans="34:45" x14ac:dyDescent="0.25">
      <c r="AH805" t="str">
        <v>France</v>
      </c>
      <c r="AI805">
        <v>81.099999999999994</v>
      </c>
      <c r="AJ805" s="7">
        <v>79.222377917117015</v>
      </c>
      <c r="AK805" s="7">
        <v>1.8776220828829793</v>
      </c>
      <c r="AL805" s="7">
        <v>1.8976640051605864</v>
      </c>
      <c r="AM805" s="7">
        <v>1.0561365037806645E-2</v>
      </c>
      <c r="AN805" s="7">
        <v>0.37789903968142441</v>
      </c>
      <c r="AO805" s="7">
        <v>7.6217161411665506E-5</v>
      </c>
      <c r="AP805" s="7">
        <v>-0.45953486529137871</v>
      </c>
      <c r="AQ805" s="7">
        <v>-0.27801218464307176</v>
      </c>
      <c r="AR805" s="7">
        <v>0.61473493448918648</v>
      </c>
      <c r="AS805" s="7">
        <v>1.8976640051605864</v>
      </c>
    </row>
    <row r="806" spans="34:45" x14ac:dyDescent="0.25">
      <c r="AH806" t="str">
        <v>France</v>
      </c>
      <c r="AI806">
        <v>89</v>
      </c>
      <c r="AJ806" s="7">
        <v>79.402148086182265</v>
      </c>
      <c r="AK806" s="7">
        <v>9.5978519138177347</v>
      </c>
      <c r="AL806" s="7">
        <v>9.7013436989836386</v>
      </c>
      <c r="AM806" s="7">
        <v>1.0667778441531404E-2</v>
      </c>
      <c r="AN806" s="7">
        <v>1.9318126430566014</v>
      </c>
      <c r="AO806" s="7">
        <v>2.0120179266298918E-3</v>
      </c>
      <c r="AP806" s="7">
        <v>-0.45953486529137871</v>
      </c>
      <c r="AQ806" s="7">
        <v>-0.27671744676411186</v>
      </c>
      <c r="AR806" s="7">
        <v>1.3898966303493945</v>
      </c>
      <c r="AS806" s="7">
        <v>9.7013436989836386</v>
      </c>
    </row>
    <row r="807" spans="34:45" x14ac:dyDescent="0.25">
      <c r="AH807" t="str">
        <v>France</v>
      </c>
      <c r="AI807">
        <v>89</v>
      </c>
      <c r="AJ807" s="7">
        <v>76.330557972835692</v>
      </c>
      <c r="AK807" s="7">
        <v>12.669442027164308</v>
      </c>
      <c r="AL807" s="7">
        <v>12.771499661085064</v>
      </c>
      <c r="AM807" s="7">
        <v>7.9910454237201011E-3</v>
      </c>
      <c r="AN807" s="7">
        <v>2.5466058271493681</v>
      </c>
      <c r="AO807" s="7">
        <v>2.6120498934367247E-3</v>
      </c>
      <c r="AP807" s="7">
        <v>-0.45953486529137871</v>
      </c>
      <c r="AQ807" s="7">
        <v>-0.2760501500390985</v>
      </c>
      <c r="AR807" s="7">
        <v>1.5958088316428658</v>
      </c>
      <c r="AS807" s="7">
        <v>12.771499661085064</v>
      </c>
    </row>
    <row r="808" spans="34:45" x14ac:dyDescent="0.25">
      <c r="AH808" t="str">
        <v>France</v>
      </c>
      <c r="AI808">
        <v>86</v>
      </c>
      <c r="AJ808" s="7">
        <v>78.427904422182792</v>
      </c>
      <c r="AK808" s="7">
        <v>7.5720955778172083</v>
      </c>
      <c r="AL808" s="7">
        <v>7.6469526802073098</v>
      </c>
      <c r="AM808" s="7">
        <v>9.7891415731988091E-3</v>
      </c>
      <c r="AN808" s="7">
        <v>1.5234011568363988</v>
      </c>
      <c r="AO808" s="7">
        <v>1.1471375379528625E-3</v>
      </c>
      <c r="AP808" s="7">
        <v>-0.45953486529137871</v>
      </c>
      <c r="AQ808" s="7">
        <v>-0.27604652305910954</v>
      </c>
      <c r="AR808" s="7">
        <v>1.2342613810844114</v>
      </c>
      <c r="AS808" s="7">
        <v>7.6469526802073098</v>
      </c>
    </row>
    <row r="809" spans="34:45" x14ac:dyDescent="0.25">
      <c r="AH809" t="str">
        <v>France</v>
      </c>
      <c r="AI809">
        <v>81</v>
      </c>
      <c r="AJ809" s="7">
        <v>77.158537683586431</v>
      </c>
      <c r="AK809" s="7">
        <v>3.8414623164135691</v>
      </c>
      <c r="AL809" s="7">
        <v>3.8780816506260054</v>
      </c>
      <c r="AM809" s="7">
        <v>9.4426413653578792E-3</v>
      </c>
      <c r="AN809" s="7">
        <v>0.77271403237258285</v>
      </c>
      <c r="AO809" s="7">
        <v>2.8459120148366043E-4</v>
      </c>
      <c r="AP809" s="7">
        <v>-0.45953486529137871</v>
      </c>
      <c r="AQ809" s="7">
        <v>-0.27545698923326217</v>
      </c>
      <c r="AR809" s="7">
        <v>0.87904154189240846</v>
      </c>
      <c r="AS809" s="7">
        <v>3.8780816506260054</v>
      </c>
    </row>
    <row r="810" spans="34:45" x14ac:dyDescent="0.25">
      <c r="AH810" t="str">
        <v>France</v>
      </c>
      <c r="AI810">
        <v>82</v>
      </c>
      <c r="AJ810" s="7">
        <v>77.37868389985556</v>
      </c>
      <c r="AK810" s="7">
        <v>4.6213161001444405</v>
      </c>
      <c r="AL810" s="7">
        <v>4.6650577575458358</v>
      </c>
      <c r="AM810" s="7">
        <v>9.3764449819817141E-3</v>
      </c>
      <c r="AN810" s="7">
        <v>0.92955135091886987</v>
      </c>
      <c r="AO810" s="7">
        <v>4.0892751777663923E-4</v>
      </c>
      <c r="AP810" s="7">
        <v>-0.45281087580880414</v>
      </c>
      <c r="AQ810" s="7">
        <v>-0.27331966503294658</v>
      </c>
      <c r="AR810" s="7">
        <v>0.96413243432573614</v>
      </c>
      <c r="AS810" s="7">
        <v>4.6650577575458358</v>
      </c>
    </row>
    <row r="811" spans="34:45" x14ac:dyDescent="0.25">
      <c r="AH811" t="str">
        <v>France</v>
      </c>
      <c r="AI811">
        <v>79.3</v>
      </c>
      <c r="AJ811" s="7">
        <v>76.343647259686975</v>
      </c>
      <c r="AK811" s="7">
        <v>2.9563527403130223</v>
      </c>
      <c r="AL811" s="7">
        <v>2.9838624275003611</v>
      </c>
      <c r="AM811" s="7">
        <v>9.2194891204767735E-3</v>
      </c>
      <c r="AN811" s="7">
        <v>0.59460637290487262</v>
      </c>
      <c r="AO811" s="7">
        <v>1.6449720549175485E-4</v>
      </c>
      <c r="AP811" s="7">
        <v>-0.45281087580880414</v>
      </c>
      <c r="AQ811" s="7">
        <v>-0.27305590346735981</v>
      </c>
      <c r="AR811" s="7">
        <v>0.77110723826512784</v>
      </c>
      <c r="AS811" s="7">
        <v>2.9838624275003611</v>
      </c>
    </row>
    <row r="812" spans="34:45" x14ac:dyDescent="0.25">
      <c r="AH812" t="str">
        <v>France</v>
      </c>
      <c r="AI812">
        <v>79.2</v>
      </c>
      <c r="AJ812" s="7">
        <v>79.423690419952834</v>
      </c>
      <c r="AK812" s="7">
        <v>-0.22369041995283112</v>
      </c>
      <c r="AL812" s="7">
        <v>-0.22571275144045577</v>
      </c>
      <c r="AM812" s="7">
        <v>8.9597573673553654E-3</v>
      </c>
      <c r="AN812" s="7">
        <v>-4.4984590971035687E-2</v>
      </c>
      <c r="AO812" s="7">
        <v>9.1475020447444095E-7</v>
      </c>
      <c r="AP812" s="7">
        <v>-0.45281087580880414</v>
      </c>
      <c r="AQ812" s="7">
        <v>-0.26925971999222714</v>
      </c>
      <c r="AR812" s="7">
        <v>0.21209571181670714</v>
      </c>
      <c r="AS812" s="7">
        <v>-0.22571275144045577</v>
      </c>
    </row>
    <row r="813" spans="34:45" x14ac:dyDescent="0.25">
      <c r="AH813" t="str">
        <v>France</v>
      </c>
      <c r="AI813">
        <v>79</v>
      </c>
      <c r="AJ813" s="7">
        <v>79.539389598902758</v>
      </c>
      <c r="AK813" s="7">
        <v>-0.53938959890275839</v>
      </c>
      <c r="AL813" s="7">
        <v>-0.54423712797776358</v>
      </c>
      <c r="AM813" s="7">
        <v>8.9070164930080062E-3</v>
      </c>
      <c r="AN813" s="7">
        <v>-0.10846944124228033</v>
      </c>
      <c r="AO813" s="7">
        <v>5.286919104188951E-6</v>
      </c>
      <c r="AP813" s="7">
        <v>-0.45281087580880414</v>
      </c>
      <c r="AQ813" s="7">
        <v>-0.26808836415774429</v>
      </c>
      <c r="AR813" s="7">
        <v>0.3293469921561154</v>
      </c>
      <c r="AS813" s="7">
        <v>-0.54423712797776358</v>
      </c>
    </row>
    <row r="814" spans="34:45" x14ac:dyDescent="0.25">
      <c r="AH814" t="str">
        <v>France</v>
      </c>
      <c r="AI814">
        <v>78.8</v>
      </c>
      <c r="AJ814" s="7">
        <v>80.034088619072662</v>
      </c>
      <c r="AK814" s="7">
        <v>-1.234088619072665</v>
      </c>
      <c r="AL814" s="7">
        <v>-1.2455441485060956</v>
      </c>
      <c r="AM814" s="7">
        <v>9.1972086635149705E-3</v>
      </c>
      <c r="AN814" s="7">
        <v>-0.24820742701972912</v>
      </c>
      <c r="AO814" s="7">
        <v>2.8593569078890858E-5</v>
      </c>
      <c r="AP814" s="7">
        <v>-0.45281087580880414</v>
      </c>
      <c r="AQ814" s="7">
        <v>-0.26788614525968979</v>
      </c>
      <c r="AR814" s="7">
        <v>0.49820420212973826</v>
      </c>
      <c r="AS814" s="7">
        <v>-1.2455441485060956</v>
      </c>
    </row>
    <row r="815" spans="34:45" x14ac:dyDescent="0.25">
      <c r="AH815" t="str">
        <v>Gabon</v>
      </c>
      <c r="AI815">
        <v>66</v>
      </c>
      <c r="AJ815" s="7">
        <v>68.301262339773558</v>
      </c>
      <c r="AK815" s="7">
        <v>-2.3012623397735581</v>
      </c>
      <c r="AL815" s="7">
        <v>-2.3170650095805594</v>
      </c>
      <c r="AM815" s="7">
        <v>6.8201236226263576E-3</v>
      </c>
      <c r="AN815" s="7">
        <v>-0.46228969297143857</v>
      </c>
      <c r="AO815" s="7">
        <v>7.3377474666416021E-5</v>
      </c>
      <c r="AP815" s="7">
        <v>-0.45281087580880414</v>
      </c>
      <c r="AQ815" s="7">
        <v>-0.26764304003623507</v>
      </c>
      <c r="AR815" s="7">
        <v>0.6799188870530356</v>
      </c>
      <c r="AS815" s="7">
        <v>-2.3170650095805594</v>
      </c>
    </row>
    <row r="816" spans="34:45" x14ac:dyDescent="0.25">
      <c r="AH816" t="str">
        <v>Gabon</v>
      </c>
      <c r="AI816">
        <v>65.5</v>
      </c>
      <c r="AJ816" s="7">
        <v>67.928044935452476</v>
      </c>
      <c r="AK816" s="7">
        <v>-2.4280449354524762</v>
      </c>
      <c r="AL816" s="7">
        <v>-2.4446879587489589</v>
      </c>
      <c r="AM816" s="7">
        <v>6.8078313377055487E-3</v>
      </c>
      <c r="AN816" s="7">
        <v>-0.48775542980135395</v>
      </c>
      <c r="AO816" s="7">
        <v>8.153606177930563E-5</v>
      </c>
      <c r="AP816" s="7">
        <v>-0.44610729692884521</v>
      </c>
      <c r="AQ816" s="7">
        <v>-0.26532136585633143</v>
      </c>
      <c r="AR816" s="7">
        <v>0.69839489531450183</v>
      </c>
      <c r="AS816" s="7">
        <v>-2.4446879587489589</v>
      </c>
    </row>
    <row r="817" spans="34:45" x14ac:dyDescent="0.25">
      <c r="AH817" t="str">
        <v>Gabon</v>
      </c>
      <c r="AI817">
        <v>64.599999999999994</v>
      </c>
      <c r="AJ817" s="7">
        <v>67.065214873231241</v>
      </c>
      <c r="AK817" s="7">
        <v>-2.4652148732312469</v>
      </c>
      <c r="AL817" s="7">
        <v>-2.4825096377368352</v>
      </c>
      <c r="AM817" s="7">
        <v>6.9666454634010021E-3</v>
      </c>
      <c r="AN817" s="7">
        <v>-0.49526187480525552</v>
      </c>
      <c r="AO817" s="7">
        <v>8.6039855542592331E-5</v>
      </c>
      <c r="AP817" s="7">
        <v>-0.44610729692884521</v>
      </c>
      <c r="AQ817" s="7">
        <v>-0.26506990932037489</v>
      </c>
      <c r="AR817" s="7">
        <v>0.70374844568585404</v>
      </c>
      <c r="AS817" s="7">
        <v>-2.4825096377368352</v>
      </c>
    </row>
    <row r="818" spans="34:45" x14ac:dyDescent="0.25">
      <c r="AH818" t="str">
        <v>Gabon</v>
      </c>
      <c r="AI818">
        <v>63.5</v>
      </c>
      <c r="AJ818" s="7">
        <v>66.187678979904263</v>
      </c>
      <c r="AK818" s="7">
        <v>-2.6876789799042626</v>
      </c>
      <c r="AL818" s="7">
        <v>-2.7068452040852438</v>
      </c>
      <c r="AM818" s="7">
        <v>7.0806502536810405E-3</v>
      </c>
      <c r="AN818" s="7">
        <v>-0.53998592981751181</v>
      </c>
      <c r="AO818" s="7">
        <v>1.0396665246669503E-4</v>
      </c>
      <c r="AP818" s="7">
        <v>-0.44610729692884521</v>
      </c>
      <c r="AQ818" s="7">
        <v>-0.2649798339003992</v>
      </c>
      <c r="AR818" s="7">
        <v>0.73483734922601196</v>
      </c>
      <c r="AS818" s="7">
        <v>-2.7068452040852438</v>
      </c>
    </row>
    <row r="819" spans="34:45" x14ac:dyDescent="0.25">
      <c r="AH819" t="str">
        <v>Gabon</v>
      </c>
      <c r="AI819">
        <v>62.8</v>
      </c>
      <c r="AJ819" s="7">
        <v>65.437748863208014</v>
      </c>
      <c r="AK819" s="7">
        <v>-2.6377488632080173</v>
      </c>
      <c r="AL819" s="7">
        <v>-2.6565973361266053</v>
      </c>
      <c r="AM819" s="7">
        <v>7.0949679359648549E-3</v>
      </c>
      <c r="AN819" s="7">
        <v>-0.52995821029045609</v>
      </c>
      <c r="AO819" s="7">
        <v>1.0034505591196867E-4</v>
      </c>
      <c r="AP819" s="7">
        <v>-0.44610729692884521</v>
      </c>
      <c r="AQ819" s="7">
        <v>-0.26183533054524971</v>
      </c>
      <c r="AR819" s="7">
        <v>0.72798228707191504</v>
      </c>
      <c r="AS819" s="7">
        <v>-2.6565973361266053</v>
      </c>
    </row>
    <row r="820" spans="34:45" x14ac:dyDescent="0.25">
      <c r="AH820" t="str">
        <v>Gabon</v>
      </c>
      <c r="AI820">
        <v>62.3</v>
      </c>
      <c r="AJ820" s="7">
        <v>65.708866976080913</v>
      </c>
      <c r="AK820" s="7">
        <v>-3.4088669760809154</v>
      </c>
      <c r="AL820" s="7">
        <v>-3.433305305675221</v>
      </c>
      <c r="AM820" s="7">
        <v>7.1180181832094973E-3</v>
      </c>
      <c r="AN820" s="7">
        <v>-0.68489386419513709</v>
      </c>
      <c r="AO820" s="7">
        <v>1.6814270076505935E-4</v>
      </c>
      <c r="AP820" s="7">
        <v>-0.44610729692884521</v>
      </c>
      <c r="AQ820" s="7">
        <v>-0.26044248721936331</v>
      </c>
      <c r="AR820" s="7">
        <v>0.82758314639384545</v>
      </c>
      <c r="AS820" s="7">
        <v>-3.433305305675221</v>
      </c>
    </row>
    <row r="821" spans="34:45" x14ac:dyDescent="0.25">
      <c r="AH821" t="str">
        <v>Gabon</v>
      </c>
      <c r="AI821">
        <v>61.7</v>
      </c>
      <c r="AJ821" s="7">
        <v>73.68365151215346</v>
      </c>
      <c r="AK821" s="7">
        <v>-11.983651512153457</v>
      </c>
      <c r="AL821" s="7">
        <v>-12.070676450543125</v>
      </c>
      <c r="AM821" s="7">
        <v>7.2096156952124926E-3</v>
      </c>
      <c r="AN821" s="7">
        <v>-2.4078111773086723</v>
      </c>
      <c r="AO821" s="7">
        <v>2.1050839014740289E-3</v>
      </c>
      <c r="AP821" s="7">
        <v>-0.44610729692884521</v>
      </c>
      <c r="AQ821" s="7">
        <v>-0.25997110130278517</v>
      </c>
      <c r="AR821" s="7">
        <v>1.5517123371645507</v>
      </c>
      <c r="AS821" s="7">
        <v>-12.070676450543125</v>
      </c>
    </row>
    <row r="822" spans="34:45" x14ac:dyDescent="0.25">
      <c r="AH822" t="str">
        <v>Gabon</v>
      </c>
      <c r="AI822">
        <v>61.6</v>
      </c>
      <c r="AJ822" s="7">
        <v>64.873507392997851</v>
      </c>
      <c r="AK822" s="7">
        <v>-3.2735073929978498</v>
      </c>
      <c r="AL822" s="7">
        <v>-3.297181193193945</v>
      </c>
      <c r="AM822" s="7">
        <v>7.1800118977273161E-3</v>
      </c>
      <c r="AN822" s="7">
        <v>-0.65771857341404882</v>
      </c>
      <c r="AO822" s="7">
        <v>1.5642453348679703E-4</v>
      </c>
      <c r="AP822" s="7">
        <v>-0.43942370567056382</v>
      </c>
      <c r="AQ822" s="7">
        <v>-0.25984546237510114</v>
      </c>
      <c r="AR822" s="7">
        <v>0.81099850395302753</v>
      </c>
      <c r="AS822" s="7">
        <v>-3.297181193193945</v>
      </c>
    </row>
    <row r="823" spans="34:45" x14ac:dyDescent="0.25">
      <c r="AH823" t="str">
        <v>Gabon</v>
      </c>
      <c r="AI823">
        <v>61.6</v>
      </c>
      <c r="AJ823" s="7">
        <v>65.111306589560542</v>
      </c>
      <c r="AK823" s="7">
        <v>-3.5113065895605402</v>
      </c>
      <c r="AL823" s="7">
        <v>-3.5365587366039266</v>
      </c>
      <c r="AM823" s="7">
        <v>7.1403160315203764E-3</v>
      </c>
      <c r="AN823" s="7">
        <v>-0.70548348169091668</v>
      </c>
      <c r="AO823" s="7">
        <v>1.7896712501508369E-4</v>
      </c>
      <c r="AP823" s="7">
        <v>-0.43942370567056382</v>
      </c>
      <c r="AQ823" s="7">
        <v>-0.25826892469856827</v>
      </c>
      <c r="AR823" s="7">
        <v>0.83993064100014636</v>
      </c>
      <c r="AS823" s="7">
        <v>-3.5365587366039266</v>
      </c>
    </row>
    <row r="824" spans="34:45" x14ac:dyDescent="0.25">
      <c r="AH824" t="str">
        <v>Gabon</v>
      </c>
      <c r="AI824">
        <v>61.4</v>
      </c>
      <c r="AJ824" s="7">
        <v>64.890028484113344</v>
      </c>
      <c r="AK824" s="7">
        <v>-3.4900284841133455</v>
      </c>
      <c r="AL824" s="7">
        <v>-3.5149302878978697</v>
      </c>
      <c r="AM824" s="7">
        <v>7.0845797056807913E-3</v>
      </c>
      <c r="AN824" s="7">
        <v>-0.70118865357286042</v>
      </c>
      <c r="AO824" s="7">
        <v>1.7540485069241152E-4</v>
      </c>
      <c r="AP824" s="7">
        <v>-0.43942370567056382</v>
      </c>
      <c r="AQ824" s="7">
        <v>-0.25781288979511952</v>
      </c>
      <c r="AR824" s="7">
        <v>0.83737008160840121</v>
      </c>
      <c r="AS824" s="7">
        <v>-3.5149302878978697</v>
      </c>
    </row>
    <row r="825" spans="34:45" x14ac:dyDescent="0.25">
      <c r="AH825" t="str">
        <v>Gabon</v>
      </c>
      <c r="AI825">
        <v>65</v>
      </c>
      <c r="AJ825" s="7">
        <v>73.016790330679484</v>
      </c>
      <c r="AK825" s="7">
        <v>-8.0167903306794841</v>
      </c>
      <c r="AL825" s="7">
        <v>-8.0738256864320999</v>
      </c>
      <c r="AM825" s="7">
        <v>7.0642292721853541E-3</v>
      </c>
      <c r="AN825" s="7">
        <v>-1.6106529899506532</v>
      </c>
      <c r="AO825" s="7">
        <v>9.2282127870606451E-4</v>
      </c>
      <c r="AP825" s="7">
        <v>-0.43608927523098462</v>
      </c>
      <c r="AQ825" s="7">
        <v>-0.25690532028555924</v>
      </c>
      <c r="AR825" s="7">
        <v>1.2691150420472737</v>
      </c>
      <c r="AS825" s="7">
        <v>-8.0738256864320999</v>
      </c>
    </row>
    <row r="826" spans="34:45" x14ac:dyDescent="0.25">
      <c r="AH826" t="str">
        <v>Gabon</v>
      </c>
      <c r="AI826">
        <v>59.7</v>
      </c>
      <c r="AJ826" s="7">
        <v>63.946365810939575</v>
      </c>
      <c r="AK826" s="7">
        <v>-4.2463658109395723</v>
      </c>
      <c r="AL826" s="7">
        <v>-4.2775078309973162</v>
      </c>
      <c r="AM826" s="7">
        <v>7.2804121671200539E-3</v>
      </c>
      <c r="AN826" s="7">
        <v>-0.85323005490828607</v>
      </c>
      <c r="AO826" s="7">
        <v>2.6695107243235501E-4</v>
      </c>
      <c r="AP826" s="7">
        <v>-0.43608927523098462</v>
      </c>
      <c r="AQ826" s="7">
        <v>-0.25628871815308113</v>
      </c>
      <c r="AR826" s="7">
        <v>0.92370452792453395</v>
      </c>
      <c r="AS826" s="7">
        <v>-4.2775078309973162</v>
      </c>
    </row>
    <row r="827" spans="34:45" x14ac:dyDescent="0.25">
      <c r="AH827" t="str">
        <v>Gabon</v>
      </c>
      <c r="AI827">
        <v>59.7</v>
      </c>
      <c r="AJ827" s="7">
        <v>72.74793826101498</v>
      </c>
      <c r="AK827" s="7">
        <v>-13.047938261014977</v>
      </c>
      <c r="AL827" s="7">
        <v>-13.142144844945255</v>
      </c>
      <c r="AM827" s="7">
        <v>7.1682807518677321E-3</v>
      </c>
      <c r="AN827" s="7">
        <v>-2.6215980621290078</v>
      </c>
      <c r="AO827" s="7">
        <v>2.4810846501117931E-3</v>
      </c>
      <c r="AP827" s="7">
        <v>-0.43608927523098462</v>
      </c>
      <c r="AQ827" s="7">
        <v>-0.25344174875723763</v>
      </c>
      <c r="AR827" s="7">
        <v>1.6191349734129665</v>
      </c>
      <c r="AS827" s="7">
        <v>-13.142144844945255</v>
      </c>
    </row>
    <row r="828" spans="34:45" x14ac:dyDescent="0.25">
      <c r="AH828" t="str">
        <v>Gabon</v>
      </c>
      <c r="AI828">
        <v>59.7</v>
      </c>
      <c r="AJ828" s="7">
        <v>63.791708097918196</v>
      </c>
      <c r="AK828" s="7">
        <v>-4.0917080979181932</v>
      </c>
      <c r="AL828" s="7">
        <v>-4.1226911616950508</v>
      </c>
      <c r="AM828" s="7">
        <v>7.5152521888442996E-3</v>
      </c>
      <c r="AN828" s="7">
        <v>-0.82225166016804796</v>
      </c>
      <c r="AO828" s="7">
        <v>2.5597599496036911E-4</v>
      </c>
      <c r="AP828" s="7">
        <v>-0.43608927523098462</v>
      </c>
      <c r="AQ828" s="7">
        <v>-0.2524248883958965</v>
      </c>
      <c r="AR828" s="7">
        <v>0.90678093284323524</v>
      </c>
      <c r="AS828" s="7">
        <v>-4.1226911616950508</v>
      </c>
    </row>
    <row r="829" spans="34:45" x14ac:dyDescent="0.25">
      <c r="AH829" t="str">
        <v>Gabon</v>
      </c>
      <c r="AI829">
        <v>59.8</v>
      </c>
      <c r="AJ829" s="7">
        <v>73.091795648299367</v>
      </c>
      <c r="AK829" s="7">
        <v>-13.29179564829937</v>
      </c>
      <c r="AL829" s="7">
        <v>-13.388945255332606</v>
      </c>
      <c r="AM829" s="7">
        <v>7.2559567001397535E-3</v>
      </c>
      <c r="AN829" s="7">
        <v>-2.6707119327666424</v>
      </c>
      <c r="AO829" s="7">
        <v>2.606642611928279E-3</v>
      </c>
      <c r="AP829" s="7">
        <v>-0.43608927523098462</v>
      </c>
      <c r="AQ829" s="7">
        <v>-0.2523333945368218</v>
      </c>
      <c r="AR829" s="7">
        <v>1.6342312972057054</v>
      </c>
      <c r="AS829" s="7">
        <v>-13.388945255332606</v>
      </c>
    </row>
    <row r="830" spans="34:45" x14ac:dyDescent="0.25">
      <c r="AH830" t="str">
        <v>Gabon</v>
      </c>
      <c r="AI830">
        <v>61</v>
      </c>
      <c r="AJ830" s="7">
        <v>64.976031232712273</v>
      </c>
      <c r="AK830" s="7">
        <v>-3.9760312327122733</v>
      </c>
      <c r="AL830" s="7">
        <v>-4.0060346368043911</v>
      </c>
      <c r="AM830" s="7">
        <v>7.4895518417312287E-3</v>
      </c>
      <c r="AN830" s="7">
        <v>-0.79899540128447055</v>
      </c>
      <c r="AO830" s="7">
        <v>2.4086811154073952E-4</v>
      </c>
      <c r="AP830" s="7">
        <v>-0.43608927523098462</v>
      </c>
      <c r="AQ830" s="7">
        <v>-0.24820742701972912</v>
      </c>
      <c r="AR830" s="7">
        <v>0.89386542683139425</v>
      </c>
      <c r="AS830" s="7">
        <v>-4.0060346368043911</v>
      </c>
    </row>
    <row r="831" spans="34:45" x14ac:dyDescent="0.25">
      <c r="AH831" t="str">
        <v>Georgia</v>
      </c>
      <c r="AI831">
        <v>74.400000000000006</v>
      </c>
      <c r="AJ831" s="7">
        <v>73.130165184202582</v>
      </c>
      <c r="AK831" s="7">
        <v>1.2698348157974237</v>
      </c>
      <c r="AL831" s="7">
        <v>1.2785201970511733</v>
      </c>
      <c r="AM831" s="7">
        <v>6.7933078208556336E-3</v>
      </c>
      <c r="AN831" s="7">
        <v>0.25508765872734362</v>
      </c>
      <c r="AO831" s="7">
        <v>2.2253101898035547E-5</v>
      </c>
      <c r="AP831" s="7">
        <v>-0.43608927523098462</v>
      </c>
      <c r="AQ831" s="7">
        <v>-0.24626572655570655</v>
      </c>
      <c r="AR831" s="7">
        <v>0.505062034533723</v>
      </c>
      <c r="AS831" s="7">
        <v>1.2785201970511733</v>
      </c>
    </row>
    <row r="832" spans="34:45" x14ac:dyDescent="0.25">
      <c r="AH832" t="str">
        <v>Georgia</v>
      </c>
      <c r="AI832">
        <v>74.5</v>
      </c>
      <c r="AJ832" s="7">
        <v>72.490707375034646</v>
      </c>
      <c r="AK832" s="7">
        <v>2.0092926249653544</v>
      </c>
      <c r="AL832" s="7">
        <v>2.0229283354524514</v>
      </c>
      <c r="AM832" s="7">
        <v>6.7405801026794434E-3</v>
      </c>
      <c r="AN832" s="7">
        <v>0.40362111706057147</v>
      </c>
      <c r="AO832" s="7">
        <v>5.5278003102627166E-5</v>
      </c>
      <c r="AP832" s="7">
        <v>-0.42832767816615153</v>
      </c>
      <c r="AQ832" s="7">
        <v>-0.24392365275687639</v>
      </c>
      <c r="AR832" s="7">
        <v>0.63531182663363939</v>
      </c>
      <c r="AS832" s="7">
        <v>2.0229283354524514</v>
      </c>
    </row>
    <row r="833" spans="34:45" x14ac:dyDescent="0.25">
      <c r="AH833" t="str">
        <v>Georgia</v>
      </c>
      <c r="AI833">
        <v>74.5</v>
      </c>
      <c r="AJ833" s="7">
        <v>72.242524942747522</v>
      </c>
      <c r="AK833" s="7">
        <v>2.2574750572524778</v>
      </c>
      <c r="AL833" s="7">
        <v>2.2727392020996513</v>
      </c>
      <c r="AM833" s="7">
        <v>6.7161884799945802E-3</v>
      </c>
      <c r="AN833" s="7">
        <v>0.45346974623095521</v>
      </c>
      <c r="AO833" s="7">
        <v>6.9521023649316054E-5</v>
      </c>
      <c r="AP833" s="7">
        <v>-0.42832767816615153</v>
      </c>
      <c r="AQ833" s="7">
        <v>-0.24224532554030823</v>
      </c>
      <c r="AR833" s="7">
        <v>0.67340162327615105</v>
      </c>
      <c r="AS833" s="7">
        <v>2.2727392020996513</v>
      </c>
    </row>
    <row r="834" spans="34:45" x14ac:dyDescent="0.25">
      <c r="AH834" t="str">
        <v>Georgia</v>
      </c>
      <c r="AI834">
        <v>74.2</v>
      </c>
      <c r="AJ834" s="7">
        <v>75.593057020630084</v>
      </c>
      <c r="AK834" s="7">
        <v>-1.3930570206300814</v>
      </c>
      <c r="AL834" s="7">
        <v>-1.4033508190532398</v>
      </c>
      <c r="AM834" s="7">
        <v>7.3351568855056885E-3</v>
      </c>
      <c r="AN834" s="7">
        <v>-0.27991721528889385</v>
      </c>
      <c r="AO834" s="7">
        <v>2.8949161458062455E-5</v>
      </c>
      <c r="AP834" s="7">
        <v>-0.42832767816615153</v>
      </c>
      <c r="AQ834" s="7">
        <v>-0.24138033553133081</v>
      </c>
      <c r="AR834" s="7">
        <v>0.52907203223086163</v>
      </c>
      <c r="AS834" s="7">
        <v>-1.4033508190532398</v>
      </c>
    </row>
    <row r="835" spans="34:45" x14ac:dyDescent="0.25">
      <c r="AH835" t="str">
        <v>Georgia</v>
      </c>
      <c r="AI835">
        <v>73.900000000000006</v>
      </c>
      <c r="AJ835" s="7">
        <v>71.888774470894816</v>
      </c>
      <c r="AK835" s="7">
        <v>2.0112255291051895</v>
      </c>
      <c r="AL835" s="7">
        <v>2.0247644996996814</v>
      </c>
      <c r="AM835" s="7">
        <v>6.6866890428492875E-3</v>
      </c>
      <c r="AN835" s="7">
        <v>0.40399843379226302</v>
      </c>
      <c r="AO835" s="7">
        <v>5.4935646427873505E-5</v>
      </c>
      <c r="AP835" s="7">
        <v>-0.42500918940589766</v>
      </c>
      <c r="AQ835" s="7">
        <v>-0.24057639551136731</v>
      </c>
      <c r="AR835" s="7">
        <v>0.63560871123063045</v>
      </c>
      <c r="AS835" s="7">
        <v>2.0247644996996814</v>
      </c>
    </row>
    <row r="836" spans="34:45" x14ac:dyDescent="0.25">
      <c r="AH836" t="str">
        <v>Georgia</v>
      </c>
      <c r="AI836">
        <v>73.8</v>
      </c>
      <c r="AJ836" s="7">
        <v>71.712144284735132</v>
      </c>
      <c r="AK836" s="7">
        <v>2.0878557152648654</v>
      </c>
      <c r="AL836" s="7">
        <v>2.1019099224243432</v>
      </c>
      <c r="AM836" s="7">
        <v>6.6863984081998937E-3</v>
      </c>
      <c r="AN836" s="7">
        <v>0.41939121363859638</v>
      </c>
      <c r="AO836" s="7">
        <v>5.9199021406119024E-5</v>
      </c>
      <c r="AP836" s="7">
        <v>-0.42500918940589766</v>
      </c>
      <c r="AQ836" s="7">
        <v>-0.23936629452331049</v>
      </c>
      <c r="AR836" s="7">
        <v>0.64760421063995277</v>
      </c>
      <c r="AS836" s="7">
        <v>2.1019099224243432</v>
      </c>
    </row>
    <row r="837" spans="34:45" x14ac:dyDescent="0.25">
      <c r="AH837" t="str">
        <v>Georgia</v>
      </c>
      <c r="AI837">
        <v>73.2</v>
      </c>
      <c r="AJ837" s="7">
        <v>70.928873483452918</v>
      </c>
      <c r="AK837" s="7">
        <v>2.2711265165470849</v>
      </c>
      <c r="AL837" s="7">
        <v>2.2864130643332872</v>
      </c>
      <c r="AM837" s="7">
        <v>6.6858206964715179E-3</v>
      </c>
      <c r="AN837" s="7">
        <v>0.45620500600362163</v>
      </c>
      <c r="AO837" s="7">
        <v>7.0041943423656948E-5</v>
      </c>
      <c r="AP837" s="7">
        <v>-0.42500918940589766</v>
      </c>
      <c r="AQ837" s="7">
        <v>-0.23910671802091452</v>
      </c>
      <c r="AR837" s="7">
        <v>0.67542949743376002</v>
      </c>
      <c r="AS837" s="7">
        <v>2.2864130643332872</v>
      </c>
    </row>
    <row r="838" spans="34:45" x14ac:dyDescent="0.25">
      <c r="AH838" t="str">
        <v>Georgia</v>
      </c>
      <c r="AI838">
        <v>73.900000000000006</v>
      </c>
      <c r="AJ838" s="7">
        <v>71.498302114787151</v>
      </c>
      <c r="AK838" s="7">
        <v>2.4016978852128545</v>
      </c>
      <c r="AL838" s="7">
        <v>2.4181674195262612</v>
      </c>
      <c r="AM838" s="7">
        <v>6.8107502319393904E-3</v>
      </c>
      <c r="AN838" s="7">
        <v>0.48246343736458952</v>
      </c>
      <c r="AO838" s="7">
        <v>7.9810817895283764E-5</v>
      </c>
      <c r="AP838" s="7">
        <v>-0.42500918940589766</v>
      </c>
      <c r="AQ838" s="7">
        <v>-0.23691881061527467</v>
      </c>
      <c r="AR838" s="7">
        <v>0.69459588061302924</v>
      </c>
      <c r="AS838" s="7">
        <v>2.4181674195262612</v>
      </c>
    </row>
    <row r="839" spans="34:45" x14ac:dyDescent="0.25">
      <c r="AH839" t="str">
        <v>Georgia</v>
      </c>
      <c r="AI839">
        <v>74.400000000000006</v>
      </c>
      <c r="AJ839" s="7">
        <v>73.901442736932509</v>
      </c>
      <c r="AK839" s="7">
        <v>0.49855726306749659</v>
      </c>
      <c r="AL839" s="7">
        <v>0.50224769147908455</v>
      </c>
      <c r="AM839" s="7">
        <v>7.3478255334930836E-3</v>
      </c>
      <c r="AN839" s="7">
        <v>0.10017942496170128</v>
      </c>
      <c r="AO839" s="7">
        <v>3.7144011994143725E-6</v>
      </c>
      <c r="AP839" s="7">
        <v>-0.42500918940589766</v>
      </c>
      <c r="AQ839" s="7">
        <v>-0.23620564923367959</v>
      </c>
      <c r="AR839" s="7">
        <v>0.3165113346496477</v>
      </c>
      <c r="AS839" s="7">
        <v>0.50224769147908455</v>
      </c>
    </row>
    <row r="840" spans="34:45" x14ac:dyDescent="0.25">
      <c r="AH840" t="str">
        <v>Georgia</v>
      </c>
      <c r="AI840">
        <v>73.900000000000006</v>
      </c>
      <c r="AJ840" s="7">
        <v>70.453333429798889</v>
      </c>
      <c r="AK840" s="7">
        <v>3.446666570201117</v>
      </c>
      <c r="AL840" s="7">
        <v>3.4698904614768731</v>
      </c>
      <c r="AM840" s="7">
        <v>6.6929753355590383E-3</v>
      </c>
      <c r="AN840" s="7">
        <v>0.69234020857709522</v>
      </c>
      <c r="AO840" s="7">
        <v>1.6148970130198289E-4</v>
      </c>
      <c r="AP840" s="7">
        <v>-0.42500918940589766</v>
      </c>
      <c r="AQ840" s="7">
        <v>-0.23588681904718195</v>
      </c>
      <c r="AR840" s="7">
        <v>0.83206983395451561</v>
      </c>
      <c r="AS840" s="7">
        <v>3.4698904614768731</v>
      </c>
    </row>
    <row r="841" spans="34:45" x14ac:dyDescent="0.25">
      <c r="AH841" t="str">
        <v>Georgia</v>
      </c>
      <c r="AI841">
        <v>73.900000000000006</v>
      </c>
      <c r="AJ841" s="7">
        <v>69.428004029819817</v>
      </c>
      <c r="AK841" s="7">
        <v>4.4719959701801884</v>
      </c>
      <c r="AL841" s="7">
        <v>4.5021550272659425</v>
      </c>
      <c r="AM841" s="7">
        <v>6.6988046620128968E-3</v>
      </c>
      <c r="AN841" s="7">
        <v>0.89830322856807709</v>
      </c>
      <c r="AO841" s="7">
        <v>2.7210234292486584E-4</v>
      </c>
      <c r="AP841" s="7">
        <v>-0.42500918940589766</v>
      </c>
      <c r="AQ841" s="7">
        <v>-0.2356489887015405</v>
      </c>
      <c r="AR841" s="7">
        <v>0.94778859909163138</v>
      </c>
      <c r="AS841" s="7">
        <v>4.5021550272659425</v>
      </c>
    </row>
    <row r="842" spans="34:45" x14ac:dyDescent="0.25">
      <c r="AH842" t="str">
        <v>Georgia</v>
      </c>
      <c r="AI842">
        <v>72.3</v>
      </c>
      <c r="AJ842" s="7">
        <v>69.263923447834813</v>
      </c>
      <c r="AK842" s="7">
        <v>3.0360765521651842</v>
      </c>
      <c r="AL842" s="7">
        <v>3.05666437100591</v>
      </c>
      <c r="AM842" s="7">
        <v>6.7353874491462035E-3</v>
      </c>
      <c r="AN842" s="7">
        <v>0.60987702391328313</v>
      </c>
      <c r="AO842" s="7">
        <v>1.2611076767914429E-4</v>
      </c>
      <c r="AP842" s="7">
        <v>-0.41728413938902159</v>
      </c>
      <c r="AQ842" s="7">
        <v>-0.23551265364850549</v>
      </c>
      <c r="AR842" s="7">
        <v>0.78094623625015513</v>
      </c>
      <c r="AS842" s="7">
        <v>3.05666437100591</v>
      </c>
    </row>
    <row r="843" spans="34:45" x14ac:dyDescent="0.25">
      <c r="AH843" t="str">
        <v>Georgia</v>
      </c>
      <c r="AI843">
        <v>72.7</v>
      </c>
      <c r="AJ843" s="7">
        <v>68.600839975154329</v>
      </c>
      <c r="AK843" s="7">
        <v>4.0991600248456734</v>
      </c>
      <c r="AL843" s="7">
        <v>4.1266463642012789</v>
      </c>
      <c r="AM843" s="7">
        <v>6.6606965874394779E-3</v>
      </c>
      <c r="AN843" s="7">
        <v>0.82339476056813976</v>
      </c>
      <c r="AO843" s="7">
        <v>2.2730460485269978E-4</v>
      </c>
      <c r="AP843" s="7">
        <v>-0.41728413938902159</v>
      </c>
      <c r="AQ843" s="7">
        <v>-0.23491630183912357</v>
      </c>
      <c r="AR843" s="7">
        <v>0.90741102074425994</v>
      </c>
      <c r="AS843" s="7">
        <v>4.1266463642012789</v>
      </c>
    </row>
    <row r="844" spans="34:45" x14ac:dyDescent="0.25">
      <c r="AH844" t="str">
        <v>Georgia</v>
      </c>
      <c r="AI844">
        <v>71.7</v>
      </c>
      <c r="AJ844" s="7">
        <v>68.686895592346289</v>
      </c>
      <c r="AK844" s="7">
        <v>3.0131044076537137</v>
      </c>
      <c r="AL844" s="7">
        <v>3.0333616288343457</v>
      </c>
      <c r="AM844" s="7">
        <v>6.6781424898607906E-3</v>
      </c>
      <c r="AN844" s="7">
        <v>0.60524501460983893</v>
      </c>
      <c r="AO844" s="7">
        <v>1.2313971250382588E-4</v>
      </c>
      <c r="AP844" s="7">
        <v>-0.41728413938902159</v>
      </c>
      <c r="AQ844" s="7">
        <v>-0.23487088632737191</v>
      </c>
      <c r="AR844" s="7">
        <v>0.77797494471855511</v>
      </c>
      <c r="AS844" s="7">
        <v>3.0333616288343457</v>
      </c>
    </row>
    <row r="845" spans="34:45" x14ac:dyDescent="0.25">
      <c r="AH845" t="str">
        <v>Georgia</v>
      </c>
      <c r="AI845">
        <v>73</v>
      </c>
      <c r="AJ845" s="7">
        <v>69.36183148390873</v>
      </c>
      <c r="AK845" s="7">
        <v>3.6381685160912696</v>
      </c>
      <c r="AL845" s="7">
        <v>3.6629154390320142</v>
      </c>
      <c r="AM845" s="7">
        <v>6.7560726838084562E-3</v>
      </c>
      <c r="AN845" s="7">
        <v>0.73083087778145095</v>
      </c>
      <c r="AO845" s="7">
        <v>1.8165283296807936E-4</v>
      </c>
      <c r="AP845" s="7">
        <v>-0.41728413938902159</v>
      </c>
      <c r="AQ845" s="7">
        <v>-0.23459798476787472</v>
      </c>
      <c r="AR845" s="7">
        <v>0.85488647069739676</v>
      </c>
      <c r="AS845" s="7">
        <v>3.6629154390320142</v>
      </c>
    </row>
    <row r="846" spans="34:45" x14ac:dyDescent="0.25">
      <c r="AH846" t="str">
        <v>Georgia</v>
      </c>
      <c r="AI846">
        <v>71.8</v>
      </c>
      <c r="AJ846" s="7">
        <v>69.041245878143087</v>
      </c>
      <c r="AK846" s="7">
        <v>2.75875412185691</v>
      </c>
      <c r="AL846" s="7">
        <v>2.7776442471369567</v>
      </c>
      <c r="AM846" s="7">
        <v>6.8007720209374463E-3</v>
      </c>
      <c r="AN846" s="7">
        <v>0.55418765145015336</v>
      </c>
      <c r="AO846" s="7">
        <v>1.0514909435174486E-4</v>
      </c>
      <c r="AP846" s="7">
        <v>-0.41288100940532152</v>
      </c>
      <c r="AQ846" s="7">
        <v>-0.23230647715984648</v>
      </c>
      <c r="AR846" s="7">
        <v>0.74443780898752943</v>
      </c>
      <c r="AS846" s="7">
        <v>2.7776442471369567</v>
      </c>
    </row>
    <row r="847" spans="34:45" x14ac:dyDescent="0.25">
      <c r="AH847" t="str">
        <v>Germany</v>
      </c>
      <c r="AI847">
        <v>81</v>
      </c>
      <c r="AJ847" s="7">
        <v>83.220329303779607</v>
      </c>
      <c r="AK847" s="7">
        <v>-2.2203293037796072</v>
      </c>
      <c r="AL847" s="7">
        <v>-2.2413969907539024</v>
      </c>
      <c r="AM847" s="7">
        <v>9.3993554293159576E-3</v>
      </c>
      <c r="AN847" s="7">
        <v>-0.4466117283117223</v>
      </c>
      <c r="AO847" s="7">
        <v>9.4630191290058819E-5</v>
      </c>
      <c r="AP847" s="7">
        <v>-0.41288100940532152</v>
      </c>
      <c r="AQ847" s="7">
        <v>-0.23052640048120054</v>
      </c>
      <c r="AR847" s="7">
        <v>0.66829015278673853</v>
      </c>
      <c r="AS847" s="7">
        <v>-2.2413969907539024</v>
      </c>
    </row>
    <row r="848" spans="34:45" x14ac:dyDescent="0.25">
      <c r="AH848" t="str">
        <v>Germany</v>
      </c>
      <c r="AI848">
        <v>89</v>
      </c>
      <c r="AJ848" s="7">
        <v>80.71183839969693</v>
      </c>
      <c r="AK848" s="7">
        <v>8.28816160030307</v>
      </c>
      <c r="AL848" s="7">
        <v>8.3671812473938942</v>
      </c>
      <c r="AM848" s="7">
        <v>9.44399849297352E-3</v>
      </c>
      <c r="AN848" s="7">
        <v>1.6671732352996129</v>
      </c>
      <c r="AO848" s="7">
        <v>1.3249769982047891E-3</v>
      </c>
      <c r="AP848" s="7">
        <v>-0.41288100940532152</v>
      </c>
      <c r="AQ848" s="7">
        <v>-0.23052351621520101</v>
      </c>
      <c r="AR848" s="7">
        <v>1.2911906270181848</v>
      </c>
      <c r="AS848" s="7">
        <v>8.3671812473938942</v>
      </c>
    </row>
    <row r="849" spans="34:45" x14ac:dyDescent="0.25">
      <c r="AH849" t="str">
        <v>Germany</v>
      </c>
      <c r="AI849">
        <v>86</v>
      </c>
      <c r="AJ849" s="7">
        <v>80.357135152992157</v>
      </c>
      <c r="AK849" s="7">
        <v>5.6428648470078429</v>
      </c>
      <c r="AL849" s="7">
        <v>5.6956833338848512</v>
      </c>
      <c r="AM849" s="7">
        <v>9.2734240618292958E-3</v>
      </c>
      <c r="AN849" s="7">
        <v>1.134971034723754</v>
      </c>
      <c r="AO849" s="7">
        <v>6.0287304647958805E-4</v>
      </c>
      <c r="AP849" s="7">
        <v>-0.41288100940532152</v>
      </c>
      <c r="AQ849" s="7">
        <v>-0.23052237781361545</v>
      </c>
      <c r="AR849" s="7">
        <v>1.06535019346868</v>
      </c>
      <c r="AS849" s="7">
        <v>5.6956833338848512</v>
      </c>
    </row>
    <row r="850" spans="34:45" x14ac:dyDescent="0.25">
      <c r="AH850" t="str">
        <v>Germany</v>
      </c>
      <c r="AI850">
        <v>86</v>
      </c>
      <c r="AJ850" s="7">
        <v>80.139781148806833</v>
      </c>
      <c r="AK850" s="7">
        <v>5.8602188511931672</v>
      </c>
      <c r="AL850" s="7">
        <v>5.9165661175601043</v>
      </c>
      <c r="AM850" s="7">
        <v>9.5236434863291471E-3</v>
      </c>
      <c r="AN850" s="7">
        <v>1.1788371525235304</v>
      </c>
      <c r="AO850" s="7">
        <v>6.6809258270631941E-4</v>
      </c>
      <c r="AP850" s="7">
        <v>-0.41288100940532152</v>
      </c>
      <c r="AQ850" s="7">
        <v>-0.23008002767819047</v>
      </c>
      <c r="AR850" s="7">
        <v>1.0857426732534419</v>
      </c>
      <c r="AS850" s="7">
        <v>5.9165661175601043</v>
      </c>
    </row>
    <row r="851" spans="34:45" x14ac:dyDescent="0.25">
      <c r="AH851" t="str">
        <v>Germany</v>
      </c>
      <c r="AI851">
        <v>85</v>
      </c>
      <c r="AJ851" s="7">
        <v>80.047299268551328</v>
      </c>
      <c r="AK851" s="7">
        <v>4.9527007314486724</v>
      </c>
      <c r="AL851" s="7">
        <v>4.9995055361300738</v>
      </c>
      <c r="AM851" s="7">
        <v>9.3618867592315802E-3</v>
      </c>
      <c r="AN851" s="7">
        <v>0.99620015760303571</v>
      </c>
      <c r="AO851" s="7">
        <v>4.6893383270013572E-4</v>
      </c>
      <c r="AP851" s="7">
        <v>-0.41288100940532152</v>
      </c>
      <c r="AQ851" s="7">
        <v>-0.22942953798148372</v>
      </c>
      <c r="AR851" s="7">
        <v>0.99809827051399891</v>
      </c>
      <c r="AS851" s="7">
        <v>4.9995055361300738</v>
      </c>
    </row>
    <row r="852" spans="34:45" x14ac:dyDescent="0.25">
      <c r="AH852" t="str">
        <v>Germany</v>
      </c>
      <c r="AI852">
        <v>81</v>
      </c>
      <c r="AJ852" s="7">
        <v>82.001498394707539</v>
      </c>
      <c r="AK852" s="7">
        <v>-1.0014983947075393</v>
      </c>
      <c r="AL852" s="7">
        <v>-1.0109066000791953</v>
      </c>
      <c r="AM852" s="7">
        <v>9.3067009068087507E-3</v>
      </c>
      <c r="AN852" s="7">
        <v>-0.20143859370423225</v>
      </c>
      <c r="AO852" s="7">
        <v>1.9059517302213532E-5</v>
      </c>
      <c r="AP852" s="7">
        <v>-0.41288100940532152</v>
      </c>
      <c r="AQ852" s="7">
        <v>-0.22940441776647499</v>
      </c>
      <c r="AR852" s="7">
        <v>0.44881911022619375</v>
      </c>
      <c r="AS852" s="7">
        <v>-1.0109066000791953</v>
      </c>
    </row>
    <row r="853" spans="34:45" x14ac:dyDescent="0.25">
      <c r="AH853" t="str">
        <v>Germany</v>
      </c>
      <c r="AI853">
        <v>80</v>
      </c>
      <c r="AJ853" s="7">
        <v>82.003495978670898</v>
      </c>
      <c r="AK853" s="7">
        <v>-2.0034959786708981</v>
      </c>
      <c r="AL853" s="7">
        <v>-2.022391644399256</v>
      </c>
      <c r="AM853" s="7">
        <v>9.34322774754681E-3</v>
      </c>
      <c r="AN853" s="7">
        <v>-0.40298502203607534</v>
      </c>
      <c r="AO853" s="7">
        <v>7.6581088736707195E-5</v>
      </c>
      <c r="AP853" s="7">
        <v>-0.41288100940532152</v>
      </c>
      <c r="AQ853" s="7">
        <v>-0.22623265318611147</v>
      </c>
      <c r="AR853" s="7">
        <v>0.63481101285034058</v>
      </c>
      <c r="AS853" s="7">
        <v>-2.022391644399256</v>
      </c>
    </row>
    <row r="854" spans="34:45" x14ac:dyDescent="0.25">
      <c r="AH854" t="str">
        <v>Germany</v>
      </c>
      <c r="AI854">
        <v>79.900000000000006</v>
      </c>
      <c r="AJ854" s="7">
        <v>84.201455083273643</v>
      </c>
      <c r="AK854" s="7">
        <v>-4.3014550832736376</v>
      </c>
      <c r="AL854" s="7">
        <v>-4.3425578553148574</v>
      </c>
      <c r="AM854" s="7">
        <v>9.4651063752470756E-3</v>
      </c>
      <c r="AN854" s="7">
        <v>-0.86525185457185527</v>
      </c>
      <c r="AO854" s="7">
        <v>3.5769329733097616E-4</v>
      </c>
      <c r="AP854" s="7">
        <v>-0.41288100940532152</v>
      </c>
      <c r="AQ854" s="7">
        <v>-0.22582232360057547</v>
      </c>
      <c r="AR854" s="7">
        <v>0.9301891498893412</v>
      </c>
      <c r="AS854" s="7">
        <v>-4.3425578553148574</v>
      </c>
    </row>
    <row r="855" spans="34:45" x14ac:dyDescent="0.25">
      <c r="AH855" t="str">
        <v>Germany</v>
      </c>
      <c r="AI855">
        <v>79.8</v>
      </c>
      <c r="AJ855" s="7">
        <v>81.138755992455387</v>
      </c>
      <c r="AK855" s="7">
        <v>-1.3387559924553898</v>
      </c>
      <c r="AL855" s="7">
        <v>-1.3511926670852361</v>
      </c>
      <c r="AM855" s="7">
        <v>9.2042200441144993E-3</v>
      </c>
      <c r="AN855" s="7">
        <v>-0.26925971999222714</v>
      </c>
      <c r="AO855" s="7">
        <v>3.3675622197607616E-5</v>
      </c>
      <c r="AP855" s="7">
        <v>-0.41288100940532152</v>
      </c>
      <c r="AQ855" s="7">
        <v>-0.22304389069309402</v>
      </c>
      <c r="AR855" s="7">
        <v>0.51890241856463448</v>
      </c>
      <c r="AS855" s="7">
        <v>-1.3511926670852361</v>
      </c>
    </row>
    <row r="856" spans="34:45" x14ac:dyDescent="0.25">
      <c r="AH856" t="str">
        <v>Germany</v>
      </c>
      <c r="AI856">
        <v>79.599999999999994</v>
      </c>
      <c r="AJ856" s="7">
        <v>80.74637907926126</v>
      </c>
      <c r="AK856" s="7">
        <v>-1.1463790792612656</v>
      </c>
      <c r="AL856" s="7">
        <v>-1.1565751509306961</v>
      </c>
      <c r="AM856" s="7">
        <v>8.8157450566231834E-3</v>
      </c>
      <c r="AN856" s="7">
        <v>-0.23052237781361545</v>
      </c>
      <c r="AO856" s="7">
        <v>2.3632018245640672E-5</v>
      </c>
      <c r="AP856" s="7">
        <v>-0.40190789382198733</v>
      </c>
      <c r="AQ856" s="7">
        <v>-0.22255945199638366</v>
      </c>
      <c r="AR856" s="7">
        <v>0.4801274599662213</v>
      </c>
      <c r="AS856" s="7">
        <v>-1.1565751509306961</v>
      </c>
    </row>
    <row r="857" spans="34:45" x14ac:dyDescent="0.25">
      <c r="AH857" t="str">
        <v>Germany</v>
      </c>
      <c r="AI857">
        <v>79.2</v>
      </c>
      <c r="AJ857" s="7">
        <v>80.170460598087544</v>
      </c>
      <c r="AK857" s="7">
        <v>-0.97046059808754137</v>
      </c>
      <c r="AL857" s="7">
        <v>-0.97898658061632193</v>
      </c>
      <c r="AM857" s="7">
        <v>8.7089881491664786E-3</v>
      </c>
      <c r="AN857" s="7">
        <v>-0.19513688099219706</v>
      </c>
      <c r="AO857" s="7">
        <v>1.6726892033157181E-5</v>
      </c>
      <c r="AP857" s="7">
        <v>-0.40190789382198733</v>
      </c>
      <c r="AQ857" s="7">
        <v>-0.22210962108645896</v>
      </c>
      <c r="AR857" s="7">
        <v>0.44174300333134542</v>
      </c>
      <c r="AS857" s="7">
        <v>-0.97898658061632193</v>
      </c>
    </row>
    <row r="858" spans="34:45" x14ac:dyDescent="0.25">
      <c r="AH858" t="str">
        <v>Germany</v>
      </c>
      <c r="AI858">
        <v>79.099999999999994</v>
      </c>
      <c r="AJ858" s="7">
        <v>80.417836059580083</v>
      </c>
      <c r="AK858" s="7">
        <v>-1.3178360595800882</v>
      </c>
      <c r="AL858" s="7">
        <v>-1.3293525960029513</v>
      </c>
      <c r="AM858" s="7">
        <v>8.6632669597897054E-3</v>
      </c>
      <c r="AN858" s="7">
        <v>-0.2649798339003992</v>
      </c>
      <c r="AO858" s="7">
        <v>3.0680056141344575E-5</v>
      </c>
      <c r="AP858" s="7">
        <v>-0.40190789382198733</v>
      </c>
      <c r="AQ858" s="7">
        <v>-0.2205399382397524</v>
      </c>
      <c r="AR858" s="7">
        <v>0.51476191962925855</v>
      </c>
      <c r="AS858" s="7">
        <v>-1.3293525960029513</v>
      </c>
    </row>
    <row r="859" spans="34:45" x14ac:dyDescent="0.25">
      <c r="AH859" t="str">
        <v>Germany</v>
      </c>
      <c r="AI859">
        <v>78.5</v>
      </c>
      <c r="AJ859" s="7">
        <v>80.495705417590386</v>
      </c>
      <c r="AK859" s="7">
        <v>-1.9957054175903863</v>
      </c>
      <c r="AL859" s="7">
        <v>-2.0144751930769731</v>
      </c>
      <c r="AM859" s="7">
        <v>9.3174517864960046E-3</v>
      </c>
      <c r="AN859" s="7">
        <v>-0.40141279926358098</v>
      </c>
      <c r="AO859" s="7">
        <v>7.5773103978404304E-5</v>
      </c>
      <c r="AP859" s="7">
        <v>-0.40190789382198733</v>
      </c>
      <c r="AQ859" s="7">
        <v>-0.21991724413224917</v>
      </c>
      <c r="AR859" s="7">
        <v>0.63357146342269943</v>
      </c>
      <c r="AS859" s="7">
        <v>-2.0144751930769731</v>
      </c>
    </row>
    <row r="860" spans="34:45" x14ac:dyDescent="0.25">
      <c r="AH860" t="str">
        <v>Germany</v>
      </c>
      <c r="AI860">
        <v>78.400000000000006</v>
      </c>
      <c r="AJ860" s="7">
        <v>78.223172541788827</v>
      </c>
      <c r="AK860" s="7">
        <v>0.17682745821117862</v>
      </c>
      <c r="AL860" s="7">
        <v>0.17848138330725138</v>
      </c>
      <c r="AM860" s="7">
        <v>9.2666532801662718E-3</v>
      </c>
      <c r="AN860" s="7">
        <v>3.5565862885423453E-2</v>
      </c>
      <c r="AO860" s="7">
        <v>5.9156549833951735E-7</v>
      </c>
      <c r="AP860" s="7">
        <v>-0.39753223567135992</v>
      </c>
      <c r="AQ860" s="7">
        <v>-0.21953447841340343</v>
      </c>
      <c r="AR860" s="7">
        <v>0.18858913777156799</v>
      </c>
      <c r="AS860" s="7">
        <v>0.17848138330725138</v>
      </c>
    </row>
    <row r="861" spans="34:45" x14ac:dyDescent="0.25">
      <c r="AH861" t="str">
        <v>Germany</v>
      </c>
      <c r="AI861">
        <v>78.3</v>
      </c>
      <c r="AJ861" s="7">
        <v>79.407002878689099</v>
      </c>
      <c r="AK861" s="7">
        <v>-1.1070028786891015</v>
      </c>
      <c r="AL861" s="7">
        <v>-1.1163985510720089</v>
      </c>
      <c r="AM861" s="7">
        <v>8.4160556943443151E-3</v>
      </c>
      <c r="AN861" s="7">
        <v>-0.22255945199638366</v>
      </c>
      <c r="AO861" s="7">
        <v>2.1020411115625686E-5</v>
      </c>
      <c r="AP861" s="7">
        <v>-0.39753223567135992</v>
      </c>
      <c r="AQ861" s="7">
        <v>-0.21905513479059047</v>
      </c>
      <c r="AR861" s="7">
        <v>0.47176207138385307</v>
      </c>
      <c r="AS861" s="7">
        <v>-1.1163985510720089</v>
      </c>
    </row>
    <row r="862" spans="34:45" x14ac:dyDescent="0.25">
      <c r="AH862" t="str">
        <v>Germany</v>
      </c>
      <c r="AI862">
        <v>78</v>
      </c>
      <c r="AJ862" s="7">
        <v>79.670732079293145</v>
      </c>
      <c r="AK862" s="7">
        <v>-1.6707320792931455</v>
      </c>
      <c r="AL862" s="7">
        <v>-1.6850936089464887</v>
      </c>
      <c r="AM862" s="7">
        <v>8.5226895272139391E-3</v>
      </c>
      <c r="AN862" s="7">
        <v>-0.33591349964087319</v>
      </c>
      <c r="AO862" s="7">
        <v>4.8497439201182726E-5</v>
      </c>
      <c r="AP862" s="7">
        <v>-0.39753223567135992</v>
      </c>
      <c r="AQ862" s="7">
        <v>-0.21834988917452794</v>
      </c>
      <c r="AR862" s="7">
        <v>0.5795804513964159</v>
      </c>
      <c r="AS862" s="7">
        <v>-1.6850936089464887</v>
      </c>
    </row>
    <row r="863" spans="34:45" x14ac:dyDescent="0.25">
      <c r="AH863" t="str">
        <v>Ghana</v>
      </c>
      <c r="AI863">
        <v>62.4</v>
      </c>
      <c r="AJ863" s="7">
        <v>65.634796219250262</v>
      </c>
      <c r="AK863" s="7">
        <v>-3.2347962192502635</v>
      </c>
      <c r="AL863" s="7">
        <v>-3.2570071408283416</v>
      </c>
      <c r="AM863" s="7">
        <v>6.8194267367892173E-3</v>
      </c>
      <c r="AN863" s="7">
        <v>-0.64982266494901497</v>
      </c>
      <c r="AO863" s="7">
        <v>1.4497040960452008E-4</v>
      </c>
      <c r="AP863" s="7">
        <v>-0.39753223567135992</v>
      </c>
      <c r="AQ863" s="7">
        <v>-0.21802943983625248</v>
      </c>
      <c r="AR863" s="7">
        <v>0.8061157887977477</v>
      </c>
      <c r="AS863" s="7">
        <v>-3.2570071408283416</v>
      </c>
    </row>
    <row r="864" spans="34:45" x14ac:dyDescent="0.25">
      <c r="AH864" t="str">
        <v>Ghana</v>
      </c>
      <c r="AI864">
        <v>62.1</v>
      </c>
      <c r="AJ864" s="7">
        <v>65.681323731220857</v>
      </c>
      <c r="AK864" s="7">
        <v>-3.5813237312208557</v>
      </c>
      <c r="AL864" s="7">
        <v>-3.605987742241521</v>
      </c>
      <c r="AM864" s="7">
        <v>6.8397378980921799E-3</v>
      </c>
      <c r="AN864" s="7">
        <v>-0.71944226785797838</v>
      </c>
      <c r="AO864" s="7">
        <v>1.7823050121233802E-4</v>
      </c>
      <c r="AP864" s="7">
        <v>-0.39753223567135992</v>
      </c>
      <c r="AQ864" s="7">
        <v>-0.21800566519328118</v>
      </c>
      <c r="AR864" s="7">
        <v>0.84819942693801575</v>
      </c>
      <c r="AS864" s="7">
        <v>-3.605987742241521</v>
      </c>
    </row>
    <row r="865" spans="34:45" x14ac:dyDescent="0.25">
      <c r="AH865" t="str">
        <v>Ghana</v>
      </c>
      <c r="AI865">
        <v>61.9</v>
      </c>
      <c r="AJ865" s="7">
        <v>65.249061439258952</v>
      </c>
      <c r="AK865" s="7">
        <v>-3.3490614392589535</v>
      </c>
      <c r="AL865" s="7">
        <v>-3.3720598433820808</v>
      </c>
      <c r="AM865" s="7">
        <v>6.8202835036464396E-3</v>
      </c>
      <c r="AN865" s="7">
        <v>-0.67277714598440319</v>
      </c>
      <c r="AO865" s="7">
        <v>1.5541289516720304E-4</v>
      </c>
      <c r="AP865" s="7">
        <v>-0.39753223567135992</v>
      </c>
      <c r="AQ865" s="7">
        <v>-0.21118733586980176</v>
      </c>
      <c r="AR865" s="7">
        <v>0.82022993482584083</v>
      </c>
      <c r="AS865" s="7">
        <v>-3.3720598433820808</v>
      </c>
    </row>
    <row r="866" spans="34:45" x14ac:dyDescent="0.25">
      <c r="AH866" t="str">
        <v>Ghana</v>
      </c>
      <c r="AI866">
        <v>61.6</v>
      </c>
      <c r="AJ866" s="7">
        <v>64.516258508937611</v>
      </c>
      <c r="AK866" s="7">
        <v>-2.9162585089376094</v>
      </c>
      <c r="AL866" s="7">
        <v>-2.9364089715867165</v>
      </c>
      <c r="AM866" s="7">
        <v>6.8622807122874644E-3</v>
      </c>
      <c r="AN866" s="7">
        <v>-0.58584579456384223</v>
      </c>
      <c r="AO866" s="7">
        <v>1.1857568458811574E-4</v>
      </c>
      <c r="AP866" s="7">
        <v>-0.3909829607013442</v>
      </c>
      <c r="AQ866" s="7">
        <v>-0.21062193682174798</v>
      </c>
      <c r="AR866" s="7">
        <v>0.76540564053568494</v>
      </c>
      <c r="AS866" s="7">
        <v>-2.9364089715867165</v>
      </c>
    </row>
    <row r="867" spans="34:45" x14ac:dyDescent="0.25">
      <c r="AH867" t="str">
        <v>Ghana</v>
      </c>
      <c r="AI867">
        <v>61.2</v>
      </c>
      <c r="AJ867" s="7">
        <v>64.032226171377488</v>
      </c>
      <c r="AK867" s="7">
        <v>-2.832226171377485</v>
      </c>
      <c r="AL867" s="7">
        <v>-2.8515097375347103</v>
      </c>
      <c r="AM867" s="7">
        <v>6.7625812051047883E-3</v>
      </c>
      <c r="AN867" s="7">
        <v>-0.56893602138641886</v>
      </c>
      <c r="AO867" s="7">
        <v>1.1019357869916417E-4</v>
      </c>
      <c r="AP867" s="7">
        <v>-0.3909829607013442</v>
      </c>
      <c r="AQ867" s="7">
        <v>-0.21020459877466566</v>
      </c>
      <c r="AR867" s="7">
        <v>0.75427847734534947</v>
      </c>
      <c r="AS867" s="7">
        <v>-2.8515097375347103</v>
      </c>
    </row>
    <row r="868" spans="34:45" x14ac:dyDescent="0.25">
      <c r="AH868" t="str">
        <v>Ghana</v>
      </c>
      <c r="AI868">
        <v>69</v>
      </c>
      <c r="AJ868" s="7">
        <v>63.357720484946171</v>
      </c>
      <c r="AK868" s="7">
        <v>5.6422795150538292</v>
      </c>
      <c r="AL868" s="7">
        <v>5.6804846844854664</v>
      </c>
      <c r="AM868" s="7">
        <v>6.7256883089541518E-3</v>
      </c>
      <c r="AN868" s="7">
        <v>1.1333969281493703</v>
      </c>
      <c r="AO868" s="7">
        <v>4.3491220930652787E-4</v>
      </c>
      <c r="AP868" s="7">
        <v>-0.3909829607013442</v>
      </c>
      <c r="AQ868" s="7">
        <v>-0.20865040802133764</v>
      </c>
      <c r="AR868" s="7">
        <v>1.0646111628897053</v>
      </c>
      <c r="AS868" s="7">
        <v>5.6804846844854664</v>
      </c>
    </row>
    <row r="869" spans="34:45" x14ac:dyDescent="0.25">
      <c r="AH869" t="str">
        <v>Ghana</v>
      </c>
      <c r="AI869">
        <v>66</v>
      </c>
      <c r="AJ869" s="7">
        <v>63.126216481159346</v>
      </c>
      <c r="AK869" s="7">
        <v>2.8737835188406535</v>
      </c>
      <c r="AL869" s="7">
        <v>2.8933116423914158</v>
      </c>
      <c r="AM869" s="7">
        <v>6.749402057021966E-3</v>
      </c>
      <c r="AN869" s="7">
        <v>0.5772802083617985</v>
      </c>
      <c r="AO869" s="7">
        <v>1.1322694905618701E-4</v>
      </c>
      <c r="AP869" s="7">
        <v>-0.3909829607013442</v>
      </c>
      <c r="AQ869" s="7">
        <v>-0.20860084238939197</v>
      </c>
      <c r="AR869" s="7">
        <v>0.75978958163546739</v>
      </c>
      <c r="AS869" s="7">
        <v>2.8933116423914158</v>
      </c>
    </row>
    <row r="870" spans="34:45" x14ac:dyDescent="0.25">
      <c r="AH870" t="str">
        <v>Ghana</v>
      </c>
      <c r="AI870">
        <v>63</v>
      </c>
      <c r="AJ870" s="7">
        <v>62.041786067450687</v>
      </c>
      <c r="AK870" s="7">
        <v>0.95821393254931309</v>
      </c>
      <c r="AL870" s="7">
        <v>0.96476432520843702</v>
      </c>
      <c r="AM870" s="7">
        <v>6.7896298484179237E-3</v>
      </c>
      <c r="AN870" s="7">
        <v>0.1924881039637209</v>
      </c>
      <c r="AO870" s="7">
        <v>1.2664342482898542E-5</v>
      </c>
      <c r="AP870" s="7">
        <v>-0.3909829607013442</v>
      </c>
      <c r="AQ870" s="7">
        <v>-0.20797660015103994</v>
      </c>
      <c r="AR870" s="7">
        <v>0.43873466236863584</v>
      </c>
      <c r="AS870" s="7">
        <v>0.96476432520843702</v>
      </c>
    </row>
    <row r="871" spans="34:45" x14ac:dyDescent="0.25">
      <c r="AH871" t="str">
        <v>Ghana</v>
      </c>
      <c r="AI871">
        <v>59.9</v>
      </c>
      <c r="AJ871" s="7">
        <v>68.494947318754797</v>
      </c>
      <c r="AK871" s="7">
        <v>-8.594947318754798</v>
      </c>
      <c r="AL871" s="7">
        <v>-8.6632171567080967</v>
      </c>
      <c r="AM871" s="7">
        <v>7.8804255645878556E-3</v>
      </c>
      <c r="AN871" s="7">
        <v>-1.7275206444352764</v>
      </c>
      <c r="AO871" s="7">
        <v>1.1852286728585714E-3</v>
      </c>
      <c r="AP871" s="7">
        <v>-0.3909829607013442</v>
      </c>
      <c r="AQ871" s="7">
        <v>-0.20781863722036586</v>
      </c>
      <c r="AR871" s="7">
        <v>1.3143517962993303</v>
      </c>
      <c r="AS871" s="7">
        <v>-8.6632171567080967</v>
      </c>
    </row>
    <row r="872" spans="34:45" x14ac:dyDescent="0.25">
      <c r="AH872" t="str">
        <v>Ghana</v>
      </c>
      <c r="AI872">
        <v>59.4</v>
      </c>
      <c r="AJ872" s="7">
        <v>59.733016165601541</v>
      </c>
      <c r="AK872" s="7">
        <v>-0.33301616560154201</v>
      </c>
      <c r="AL872" s="7">
        <v>-0.33535133276816109</v>
      </c>
      <c r="AM872" s="7">
        <v>6.963345418500042E-3</v>
      </c>
      <c r="AN872" s="7">
        <v>-6.6902864435925191E-2</v>
      </c>
      <c r="AO872" s="7">
        <v>1.5693220932090904E-6</v>
      </c>
      <c r="AP872" s="7">
        <v>-0.3909829607013442</v>
      </c>
      <c r="AQ872" s="7">
        <v>-0.20738057308862201</v>
      </c>
      <c r="AR872" s="7">
        <v>0.25865588034283155</v>
      </c>
      <c r="AS872" s="7">
        <v>-0.33535133276816109</v>
      </c>
    </row>
    <row r="873" spans="34:45" x14ac:dyDescent="0.25">
      <c r="AH873" t="str">
        <v>Ghana</v>
      </c>
      <c r="AI873">
        <v>58.9</v>
      </c>
      <c r="AJ873" s="7">
        <v>58.309365890808664</v>
      </c>
      <c r="AK873" s="7">
        <v>0.59063410919133474</v>
      </c>
      <c r="AL873" s="7">
        <v>0.59485724624313241</v>
      </c>
      <c r="AM873" s="7">
        <v>7.0994126380223609E-3</v>
      </c>
      <c r="AN873" s="7">
        <v>0.11866637510633953</v>
      </c>
      <c r="AO873" s="7">
        <v>5.0343338062499436E-6</v>
      </c>
      <c r="AP873" s="7">
        <v>-0.3909829607013442</v>
      </c>
      <c r="AQ873" s="7">
        <v>-0.20685797689580185</v>
      </c>
      <c r="AR873" s="7">
        <v>0.34447986168474282</v>
      </c>
      <c r="AS873" s="7">
        <v>0.59485724624313241</v>
      </c>
    </row>
    <row r="874" spans="34:45" x14ac:dyDescent="0.25">
      <c r="AH874" t="str">
        <v>Ghana</v>
      </c>
      <c r="AI874">
        <v>58.3</v>
      </c>
      <c r="AJ874" s="7">
        <v>66.495719955749578</v>
      </c>
      <c r="AK874" s="7">
        <v>-8.1957199557495812</v>
      </c>
      <c r="AL874" s="7">
        <v>-8.2659213061695791</v>
      </c>
      <c r="AM874" s="7">
        <v>8.4928645966662955E-3</v>
      </c>
      <c r="AN874" s="7">
        <v>-1.6477875775267241</v>
      </c>
      <c r="AO874" s="7">
        <v>1.1628690433575111E-3</v>
      </c>
      <c r="AP874" s="7">
        <v>-0.3909829607013442</v>
      </c>
      <c r="AQ874" s="7">
        <v>-0.20626408731389578</v>
      </c>
      <c r="AR874" s="7">
        <v>1.2836617847107252</v>
      </c>
      <c r="AS874" s="7">
        <v>-8.2659213061695791</v>
      </c>
    </row>
    <row r="875" spans="34:45" x14ac:dyDescent="0.25">
      <c r="AH875" t="str">
        <v>Ghana</v>
      </c>
      <c r="AI875">
        <v>57.9</v>
      </c>
      <c r="AJ875" s="7">
        <v>66.149254655661139</v>
      </c>
      <c r="AK875" s="7">
        <v>-8.2492546556611401</v>
      </c>
      <c r="AL875" s="7">
        <v>-8.3155491330493092</v>
      </c>
      <c r="AM875" s="7">
        <v>7.9723511132521185E-3</v>
      </c>
      <c r="AN875" s="7">
        <v>-1.6581158026084835</v>
      </c>
      <c r="AO875" s="7">
        <v>1.1047458068121204E-3</v>
      </c>
      <c r="AP875" s="7">
        <v>-0.3909829607013442</v>
      </c>
      <c r="AQ875" s="7">
        <v>-0.20614464247810613</v>
      </c>
      <c r="AR875" s="7">
        <v>1.287678454665016</v>
      </c>
      <c r="AS875" s="7">
        <v>-8.3155491330493092</v>
      </c>
    </row>
    <row r="876" spans="34:45" x14ac:dyDescent="0.25">
      <c r="AH876" t="str">
        <v>Ghana</v>
      </c>
      <c r="AI876">
        <v>57.6</v>
      </c>
      <c r="AJ876" s="7">
        <v>66.353234904271702</v>
      </c>
      <c r="AK876" s="7">
        <v>-8.7532349042717001</v>
      </c>
      <c r="AL876" s="7">
        <v>-8.8258096269109565</v>
      </c>
      <c r="AM876" s="7">
        <v>8.2230102061081022E-3</v>
      </c>
      <c r="AN876" s="7">
        <v>-1.7596391077996987</v>
      </c>
      <c r="AO876" s="7">
        <v>1.2836127337182651E-3</v>
      </c>
      <c r="AP876" s="7">
        <v>-0.38010449598791685</v>
      </c>
      <c r="AQ876" s="7">
        <v>-0.20354513445176556</v>
      </c>
      <c r="AR876" s="7">
        <v>1.3265138928031244</v>
      </c>
      <c r="AS876" s="7">
        <v>-8.8258096269109565</v>
      </c>
    </row>
    <row r="877" spans="34:45" x14ac:dyDescent="0.25">
      <c r="AH877" t="str">
        <v>Ghana</v>
      </c>
      <c r="AI877">
        <v>57.4</v>
      </c>
      <c r="AJ877" s="7">
        <v>66.808505252737859</v>
      </c>
      <c r="AK877" s="7">
        <v>-9.4085052527378608</v>
      </c>
      <c r="AL877" s="7">
        <v>-9.4834474334148346</v>
      </c>
      <c r="AM877" s="7">
        <v>7.9024195792888729E-3</v>
      </c>
      <c r="AN877" s="7">
        <v>-1.8910607146192429</v>
      </c>
      <c r="AO877" s="7">
        <v>1.4242513634392011E-3</v>
      </c>
      <c r="AP877" s="7">
        <v>-0.38010449598791685</v>
      </c>
      <c r="AQ877" s="7">
        <v>-0.20143859370423225</v>
      </c>
      <c r="AR877" s="7">
        <v>1.3751584325521342</v>
      </c>
      <c r="AS877" s="7">
        <v>-9.4834474334148346</v>
      </c>
    </row>
    <row r="878" spans="34:45" x14ac:dyDescent="0.25">
      <c r="AH878" t="str">
        <v>Ghana</v>
      </c>
      <c r="AI878">
        <v>57.2</v>
      </c>
      <c r="AJ878" s="7">
        <v>66.77962468818474</v>
      </c>
      <c r="AK878" s="7">
        <v>-9.5796246881847367</v>
      </c>
      <c r="AL878" s="7">
        <v>-9.6565683858398259</v>
      </c>
      <c r="AM878" s="7">
        <v>7.9680166473958865E-3</v>
      </c>
      <c r="AN878" s="7">
        <v>-1.925518491115648</v>
      </c>
      <c r="AO878" s="7">
        <v>1.4889837227183406E-3</v>
      </c>
      <c r="AP878" s="7">
        <v>-0.38010449598791685</v>
      </c>
      <c r="AQ878" s="7">
        <v>-0.19655193590073047</v>
      </c>
      <c r="AR878" s="7">
        <v>1.3876305311990105</v>
      </c>
      <c r="AS878" s="7">
        <v>-9.6565683858398259</v>
      </c>
    </row>
    <row r="879" spans="34:45" x14ac:dyDescent="0.25">
      <c r="AH879" t="str">
        <v>Greece</v>
      </c>
      <c r="AI879">
        <v>81</v>
      </c>
      <c r="AJ879" s="7">
        <v>79.370343198543964</v>
      </c>
      <c r="AK879" s="7">
        <v>1.6296568014560364</v>
      </c>
      <c r="AL879" s="7">
        <v>1.6430999266646171</v>
      </c>
      <c r="AM879" s="7">
        <v>8.1815627828973978E-3</v>
      </c>
      <c r="AN879" s="7">
        <v>0.32759864817635903</v>
      </c>
      <c r="AO879" s="7">
        <v>4.4264778609986071E-5</v>
      </c>
      <c r="AP879" s="7">
        <v>-0.38010449598791685</v>
      </c>
      <c r="AQ879" s="7">
        <v>-0.19513688099219706</v>
      </c>
      <c r="AR879" s="7">
        <v>0.57236233993542851</v>
      </c>
      <c r="AS879" s="7">
        <v>1.6430999266646171</v>
      </c>
    </row>
    <row r="880" spans="34:45" x14ac:dyDescent="0.25">
      <c r="AH880" t="str">
        <v>Greece</v>
      </c>
      <c r="AI880">
        <v>88</v>
      </c>
      <c r="AJ880" s="7">
        <v>80.323902299443688</v>
      </c>
      <c r="AK880" s="7">
        <v>7.676097700556312</v>
      </c>
      <c r="AL880" s="7">
        <v>7.7391818104636521</v>
      </c>
      <c r="AM880" s="7">
        <v>8.1512634606991721E-3</v>
      </c>
      <c r="AN880" s="7">
        <v>1.543049320450016</v>
      </c>
      <c r="AO880" s="7">
        <v>9.7838346765942766E-4</v>
      </c>
      <c r="AP880" s="7">
        <v>-0.38010449598791685</v>
      </c>
      <c r="AQ880" s="7">
        <v>-0.19487532774091371</v>
      </c>
      <c r="AR880" s="7">
        <v>1.2421953632380118</v>
      </c>
      <c r="AS880" s="7">
        <v>7.7391818104636521</v>
      </c>
    </row>
    <row r="881" spans="34:45" x14ac:dyDescent="0.25">
      <c r="AH881" t="str">
        <v>Greece</v>
      </c>
      <c r="AI881">
        <v>86</v>
      </c>
      <c r="AJ881" s="7">
        <v>80.02091719448029</v>
      </c>
      <c r="AK881" s="7">
        <v>5.9790828055197096</v>
      </c>
      <c r="AL881" s="7">
        <v>6.0288259239052948</v>
      </c>
      <c r="AM881" s="7">
        <v>8.2508798584389666E-3</v>
      </c>
      <c r="AN881" s="7">
        <v>1.2019757124993855</v>
      </c>
      <c r="AO881" s="7">
        <v>6.0097973572114099E-4</v>
      </c>
      <c r="AP881" s="7">
        <v>-0.38010449598791685</v>
      </c>
      <c r="AQ881" s="7">
        <v>-0.19380397616562323</v>
      </c>
      <c r="AR881" s="7">
        <v>1.0963465293872123</v>
      </c>
      <c r="AS881" s="7">
        <v>6.0288259239052948</v>
      </c>
    </row>
    <row r="882" spans="34:45" x14ac:dyDescent="0.25">
      <c r="AH882" t="str">
        <v>Greece</v>
      </c>
      <c r="AI882">
        <v>84</v>
      </c>
      <c r="AJ882" s="7">
        <v>79.352046715355613</v>
      </c>
      <c r="AK882" s="7">
        <v>4.6479532846443874</v>
      </c>
      <c r="AL882" s="7">
        <v>4.6857372673538862</v>
      </c>
      <c r="AM882" s="7">
        <v>8.0636152975850396E-3</v>
      </c>
      <c r="AN882" s="7">
        <v>0.93429038657735564</v>
      </c>
      <c r="AO882" s="7">
        <v>3.5479684078935551E-4</v>
      </c>
      <c r="AP882" s="7">
        <v>-0.38010449598791685</v>
      </c>
      <c r="AQ882" s="7">
        <v>-0.19310219110469407</v>
      </c>
      <c r="AR882" s="7">
        <v>0.96658697827839357</v>
      </c>
      <c r="AS882" s="7">
        <v>4.6857372673538862</v>
      </c>
    </row>
    <row r="883" spans="34:45" x14ac:dyDescent="0.25">
      <c r="AH883" t="str">
        <v>Greece</v>
      </c>
      <c r="AI883">
        <v>85</v>
      </c>
      <c r="AJ883" s="7">
        <v>79.554697672029107</v>
      </c>
      <c r="AK883" s="7">
        <v>5.445302327970893</v>
      </c>
      <c r="AL883" s="7">
        <v>5.4908310870436514</v>
      </c>
      <c r="AM883" s="7">
        <v>8.2917792135674163E-3</v>
      </c>
      <c r="AN883" s="7">
        <v>1.0946923335328538</v>
      </c>
      <c r="AO883" s="7">
        <v>5.0097721456132649E-4</v>
      </c>
      <c r="AP883" s="7">
        <v>-0.38010449598791685</v>
      </c>
      <c r="AQ883" s="7">
        <v>-0.1927068199005248</v>
      </c>
      <c r="AR883" s="7">
        <v>1.0462754577704925</v>
      </c>
      <c r="AS883" s="7">
        <v>5.4908310870436514</v>
      </c>
    </row>
    <row r="884" spans="34:45" x14ac:dyDescent="0.25">
      <c r="AH884" t="str">
        <v>Greece</v>
      </c>
      <c r="AI884">
        <v>83</v>
      </c>
      <c r="AJ884" s="7">
        <v>79.221272058590642</v>
      </c>
      <c r="AK884" s="7">
        <v>3.7787279414093575</v>
      </c>
      <c r="AL884" s="7">
        <v>3.8112287441367956</v>
      </c>
      <c r="AM884" s="7">
        <v>8.5276442085606367E-3</v>
      </c>
      <c r="AN884" s="7">
        <v>0.75974413511061045</v>
      </c>
      <c r="AO884" s="7">
        <v>2.4822937819609097E-4</v>
      </c>
      <c r="AP884" s="7">
        <v>-0.37143405760380394</v>
      </c>
      <c r="AQ884" s="7">
        <v>-0.19221276226591075</v>
      </c>
      <c r="AR884" s="7">
        <v>0.87163302777637475</v>
      </c>
      <c r="AS884" s="7">
        <v>3.8112287441367956</v>
      </c>
    </row>
    <row r="885" spans="34:45" x14ac:dyDescent="0.25">
      <c r="AH885" t="str">
        <v>Greece</v>
      </c>
      <c r="AI885">
        <v>80</v>
      </c>
      <c r="AJ885" s="7">
        <v>77.604404403940165</v>
      </c>
      <c r="AK885" s="7">
        <v>2.3955955960598345</v>
      </c>
      <c r="AL885" s="7">
        <v>2.4143833531650132</v>
      </c>
      <c r="AM885" s="7">
        <v>7.7815965225859788E-3</v>
      </c>
      <c r="AN885" s="7">
        <v>0.48147296154655661</v>
      </c>
      <c r="AO885" s="7">
        <v>9.0902377354948942E-5</v>
      </c>
      <c r="AP885" s="7">
        <v>-0.37143405760380394</v>
      </c>
      <c r="AQ885" s="7">
        <v>-0.18979307759859568</v>
      </c>
      <c r="AR885" s="7">
        <v>0.69388252719502641</v>
      </c>
      <c r="AS885" s="7">
        <v>2.4143833531650132</v>
      </c>
    </row>
    <row r="886" spans="34:45" x14ac:dyDescent="0.25">
      <c r="AH886" t="str">
        <v>Greece</v>
      </c>
      <c r="AI886">
        <v>79.900000000000006</v>
      </c>
      <c r="AJ886" s="7">
        <v>78.70686491428259</v>
      </c>
      <c r="AK886" s="7">
        <v>1.1931350857174152</v>
      </c>
      <c r="AL886" s="7">
        <v>1.2035580076804018</v>
      </c>
      <c r="AM886" s="7">
        <v>8.66009107701801E-3</v>
      </c>
      <c r="AN886" s="7">
        <v>0.23990558469801448</v>
      </c>
      <c r="AO886" s="7">
        <v>2.5139150007645202E-5</v>
      </c>
      <c r="AP886" s="7">
        <v>-0.37143405760380394</v>
      </c>
      <c r="AQ886" s="7">
        <v>-0.18843721550270986</v>
      </c>
      <c r="AR886" s="7">
        <v>0.48980157686354431</v>
      </c>
      <c r="AS886" s="7">
        <v>1.2035580076804018</v>
      </c>
    </row>
    <row r="887" spans="34:45" x14ac:dyDescent="0.25">
      <c r="AH887" t="str">
        <v>Greece</v>
      </c>
      <c r="AI887">
        <v>79.400000000000006</v>
      </c>
      <c r="AJ887" s="7">
        <v>80.989788486991756</v>
      </c>
      <c r="AK887" s="7">
        <v>-1.5897884869917505</v>
      </c>
      <c r="AL887" s="7">
        <v>-1.6040982691727066</v>
      </c>
      <c r="AM887" s="7">
        <v>8.9207640553942702E-3</v>
      </c>
      <c r="AN887" s="7">
        <v>-0.31970335585266751</v>
      </c>
      <c r="AO887" s="7">
        <v>4.6000025227275164E-5</v>
      </c>
      <c r="AP887" s="7">
        <v>-0.37143405760380394</v>
      </c>
      <c r="AQ887" s="7">
        <v>-0.1875917052248908</v>
      </c>
      <c r="AR887" s="7">
        <v>0.56542316529539849</v>
      </c>
      <c r="AS887" s="7">
        <v>-1.6040982691727066</v>
      </c>
    </row>
    <row r="888" spans="34:45" x14ac:dyDescent="0.25">
      <c r="AH888" t="str">
        <v>Greece</v>
      </c>
      <c r="AI888">
        <v>79.7</v>
      </c>
      <c r="AJ888" s="7">
        <v>77.234830854398169</v>
      </c>
      <c r="AK888" s="7">
        <v>2.4651691456018341</v>
      </c>
      <c r="AL888" s="7">
        <v>2.4851445183473717</v>
      </c>
      <c r="AM888" s="7">
        <v>8.037911919432969E-3</v>
      </c>
      <c r="AN888" s="7">
        <v>0.4955200392800016</v>
      </c>
      <c r="AO888" s="7">
        <v>9.9481108964849085E-5</v>
      </c>
      <c r="AP888" s="7">
        <v>-0.37143405760380394</v>
      </c>
      <c r="AQ888" s="7">
        <v>-0.18655279954534409</v>
      </c>
      <c r="AR888" s="7">
        <v>0.70393184278025211</v>
      </c>
      <c r="AS888" s="7">
        <v>2.4851445183473717</v>
      </c>
    </row>
    <row r="889" spans="34:45" x14ac:dyDescent="0.25">
      <c r="AH889" t="str">
        <v>Greece</v>
      </c>
      <c r="AI889">
        <v>79.3</v>
      </c>
      <c r="AJ889" s="7">
        <v>76.976995159648368</v>
      </c>
      <c r="AK889" s="7">
        <v>2.3230048403516292</v>
      </c>
      <c r="AL889" s="7">
        <v>2.3420503567720723</v>
      </c>
      <c r="AM889" s="7">
        <v>8.1319841673654636E-3</v>
      </c>
      <c r="AN889" s="7">
        <v>0.46696594327689805</v>
      </c>
      <c r="AO889" s="7">
        <v>8.9388789944158716E-5</v>
      </c>
      <c r="AP889" s="7">
        <v>-0.37143405760380394</v>
      </c>
      <c r="AQ889" s="7">
        <v>-0.18649579432066449</v>
      </c>
      <c r="AR889" s="7">
        <v>0.68334906400528428</v>
      </c>
      <c r="AS889" s="7">
        <v>2.3420503567720723</v>
      </c>
    </row>
    <row r="890" spans="34:45" x14ac:dyDescent="0.25">
      <c r="AH890" t="str">
        <v>Greece</v>
      </c>
      <c r="AI890">
        <v>79.2</v>
      </c>
      <c r="AJ890" s="7">
        <v>76.833754333446606</v>
      </c>
      <c r="AK890" s="7">
        <v>2.3662456665533966</v>
      </c>
      <c r="AL890" s="7">
        <v>2.3855279868561281</v>
      </c>
      <c r="AM890" s="7">
        <v>8.083040907075496E-3</v>
      </c>
      <c r="AN890" s="7">
        <v>0.47564639545836651</v>
      </c>
      <c r="AO890" s="7">
        <v>9.2180250780779323E-5</v>
      </c>
      <c r="AP890" s="7">
        <v>-0.37143405760380394</v>
      </c>
      <c r="AQ890" s="7">
        <v>-0.18593165618901825</v>
      </c>
      <c r="AR890" s="7">
        <v>0.68967122272744319</v>
      </c>
      <c r="AS890" s="7">
        <v>2.3855279868561281</v>
      </c>
    </row>
    <row r="891" spans="34:45" x14ac:dyDescent="0.25">
      <c r="AH891" t="str">
        <v>Greece</v>
      </c>
      <c r="AI891">
        <v>79.099999999999994</v>
      </c>
      <c r="AJ891" s="7">
        <v>76.000305004776806</v>
      </c>
      <c r="AK891" s="7">
        <v>3.0996949952231887</v>
      </c>
      <c r="AL891" s="7">
        <v>3.124879409795108</v>
      </c>
      <c r="AM891" s="7">
        <v>8.0593236631714988E-3</v>
      </c>
      <c r="AN891" s="7">
        <v>0.62307187555227617</v>
      </c>
      <c r="AO891" s="7">
        <v>1.5770998804098943E-4</v>
      </c>
      <c r="AP891" s="7">
        <v>-0.37143405760380394</v>
      </c>
      <c r="AQ891" s="7">
        <v>-0.18300991438211589</v>
      </c>
      <c r="AR891" s="7">
        <v>0.78934902011231767</v>
      </c>
      <c r="AS891" s="7">
        <v>3.124879409795108</v>
      </c>
    </row>
    <row r="892" spans="34:45" x14ac:dyDescent="0.25">
      <c r="AH892" t="str">
        <v>Greece</v>
      </c>
      <c r="AI892">
        <v>79</v>
      </c>
      <c r="AJ892" s="7">
        <v>74.599140082663595</v>
      </c>
      <c r="AK892" s="7">
        <v>4.4008599173364047</v>
      </c>
      <c r="AL892" s="7">
        <v>4.4345110703052164</v>
      </c>
      <c r="AM892" s="7">
        <v>7.5884697174733633E-3</v>
      </c>
      <c r="AN892" s="7">
        <v>0.88441007278376915</v>
      </c>
      <c r="AO892" s="7">
        <v>2.9904721947097914E-4</v>
      </c>
      <c r="AP892" s="7">
        <v>-0.37143405760380394</v>
      </c>
      <c r="AQ892" s="7">
        <v>-0.18194085551296124</v>
      </c>
      <c r="AR892" s="7">
        <v>0.94043079106533356</v>
      </c>
      <c r="AS892" s="7">
        <v>4.4345110703052164</v>
      </c>
    </row>
    <row r="893" spans="34:45" x14ac:dyDescent="0.25">
      <c r="AH893" t="str">
        <v>Greece</v>
      </c>
      <c r="AI893">
        <v>78.7</v>
      </c>
      <c r="AJ893" s="7">
        <v>74.755582045741093</v>
      </c>
      <c r="AK893" s="7">
        <v>3.9444179542589097</v>
      </c>
      <c r="AL893" s="7">
        <v>3.9744153203729895</v>
      </c>
      <c r="AM893" s="7">
        <v>7.5476173716200398E-3</v>
      </c>
      <c r="AN893" s="7">
        <v>0.79266580544240239</v>
      </c>
      <c r="AO893" s="7">
        <v>2.3891886802212661E-4</v>
      </c>
      <c r="AP893" s="7">
        <v>-0.36171304377787067</v>
      </c>
      <c r="AQ893" s="7">
        <v>-0.18104326884938979</v>
      </c>
      <c r="AR893" s="7">
        <v>0.89031781148217093</v>
      </c>
      <c r="AS893" s="7">
        <v>3.9744153203729895</v>
      </c>
    </row>
    <row r="894" spans="34:45" x14ac:dyDescent="0.25">
      <c r="AH894" t="str">
        <v>Greece</v>
      </c>
      <c r="AI894">
        <v>78.2</v>
      </c>
      <c r="AJ894" s="7">
        <v>74.014418123752549</v>
      </c>
      <c r="AK894" s="7">
        <v>4.1855818762474541</v>
      </c>
      <c r="AL894" s="7">
        <v>4.2177047847432885</v>
      </c>
      <c r="AM894" s="7">
        <v>7.6162060019070651E-3</v>
      </c>
      <c r="AN894" s="7">
        <v>0.84115890341006028</v>
      </c>
      <c r="AO894" s="7">
        <v>2.7150955344480113E-4</v>
      </c>
      <c r="AP894" s="7">
        <v>-0.36171304377787067</v>
      </c>
      <c r="AQ894" s="7">
        <v>-0.18080463246410614</v>
      </c>
      <c r="AR894" s="7">
        <v>0.91714715471949226</v>
      </c>
      <c r="AS894" s="7">
        <v>4.2177047847432885</v>
      </c>
    </row>
    <row r="895" spans="34:45" x14ac:dyDescent="0.25">
      <c r="AH895" t="str">
        <v>Grenada</v>
      </c>
      <c r="AI895">
        <v>73.599999999999994</v>
      </c>
      <c r="AJ895" s="7">
        <v>75.678115935360708</v>
      </c>
      <c r="AK895" s="7">
        <v>-2.0781159353607137</v>
      </c>
      <c r="AL895" s="7">
        <v>-2.0934608863463486</v>
      </c>
      <c r="AM895" s="7">
        <v>7.3299439629922747E-3</v>
      </c>
      <c r="AN895" s="7">
        <v>-0.41757005612974868</v>
      </c>
      <c r="AO895" s="7">
        <v>6.4376065937913517E-5</v>
      </c>
      <c r="AP895" s="7">
        <v>-0.36171304377787067</v>
      </c>
      <c r="AQ895" s="7">
        <v>-0.18074622701793985</v>
      </c>
      <c r="AR895" s="7">
        <v>0.64619660795283407</v>
      </c>
      <c r="AS895" s="7">
        <v>-2.0934608863463486</v>
      </c>
    </row>
    <row r="896" spans="34:45" x14ac:dyDescent="0.25">
      <c r="AH896" t="str">
        <v>Grenada</v>
      </c>
      <c r="AI896">
        <v>73.5</v>
      </c>
      <c r="AJ896" s="7">
        <v>75.361268196066177</v>
      </c>
      <c r="AK896" s="7">
        <v>-1.8612681960661774</v>
      </c>
      <c r="AL896" s="7">
        <v>-1.874980676904463</v>
      </c>
      <c r="AM896" s="7">
        <v>7.3133984830843195E-3</v>
      </c>
      <c r="AN896" s="7">
        <v>-0.37399423912208901</v>
      </c>
      <c r="AO896" s="7">
        <v>5.1523683832633363E-5</v>
      </c>
      <c r="AP896" s="7">
        <v>-0.36171304377787067</v>
      </c>
      <c r="AQ896" s="7">
        <v>-0.17910910059753721</v>
      </c>
      <c r="AR896" s="7">
        <v>0.61155068401735024</v>
      </c>
      <c r="AS896" s="7">
        <v>-1.874980676904463</v>
      </c>
    </row>
    <row r="897" spans="34:45" x14ac:dyDescent="0.25">
      <c r="AH897" t="str">
        <v>Grenada</v>
      </c>
      <c r="AI897">
        <v>73.3</v>
      </c>
      <c r="AJ897" s="7">
        <v>75.151163502142367</v>
      </c>
      <c r="AK897" s="7">
        <v>-1.85116350214237</v>
      </c>
      <c r="AL897" s="7">
        <v>-1.8648712706997108</v>
      </c>
      <c r="AM897" s="7">
        <v>7.3505173106117394E-3</v>
      </c>
      <c r="AN897" s="7">
        <v>-0.37197080522857728</v>
      </c>
      <c r="AO897" s="7">
        <v>5.1228270985284564E-5</v>
      </c>
      <c r="AP897" s="7">
        <v>-0.36171304377787067</v>
      </c>
      <c r="AQ897" s="7">
        <v>-0.178233205778666</v>
      </c>
      <c r="AR897" s="7">
        <v>0.6098940934527709</v>
      </c>
      <c r="AS897" s="7">
        <v>-1.8648712706997108</v>
      </c>
    </row>
    <row r="898" spans="34:45" x14ac:dyDescent="0.25">
      <c r="AH898" t="str">
        <v>Grenada</v>
      </c>
      <c r="AI898">
        <v>73.099999999999994</v>
      </c>
      <c r="AJ898" s="7">
        <v>74.858836981844718</v>
      </c>
      <c r="AK898" s="7">
        <v>-1.7588369818447234</v>
      </c>
      <c r="AL898" s="7">
        <v>-1.7719874761769681</v>
      </c>
      <c r="AM898" s="7">
        <v>7.4213246476304597E-3</v>
      </c>
      <c r="AN898" s="7">
        <v>-0.35343141908567122</v>
      </c>
      <c r="AO898" s="7">
        <v>4.6697841102357614E-5</v>
      </c>
      <c r="AP898" s="7">
        <v>-0.36171304377787067</v>
      </c>
      <c r="AQ898" s="7">
        <v>-0.17578085349085532</v>
      </c>
      <c r="AR898" s="7">
        <v>0.59450098325038225</v>
      </c>
      <c r="AS898" s="7">
        <v>-1.7719874761769681</v>
      </c>
    </row>
    <row r="899" spans="34:45" x14ac:dyDescent="0.25">
      <c r="AH899" t="str">
        <v>Grenada</v>
      </c>
      <c r="AI899">
        <v>72.900000000000006</v>
      </c>
      <c r="AJ899" s="7">
        <v>78.817143430259819</v>
      </c>
      <c r="AK899" s="7">
        <v>-5.9171434302598129</v>
      </c>
      <c r="AL899" s="7">
        <v>-5.9646417070572042</v>
      </c>
      <c r="AM899" s="7">
        <v>7.9633076268759845E-3</v>
      </c>
      <c r="AN899" s="7">
        <v>-1.1893516101891894</v>
      </c>
      <c r="AO899" s="7">
        <v>5.6774888697968932E-4</v>
      </c>
      <c r="AP899" s="7">
        <v>-0.35525136228624205</v>
      </c>
      <c r="AQ899" s="7">
        <v>-0.17471682631936603</v>
      </c>
      <c r="AR899" s="7">
        <v>1.0905739819880123</v>
      </c>
      <c r="AS899" s="7">
        <v>-5.9646417070572042</v>
      </c>
    </row>
    <row r="900" spans="34:45" x14ac:dyDescent="0.25">
      <c r="AH900" t="str">
        <v>Grenada</v>
      </c>
      <c r="AI900">
        <v>72.599999999999994</v>
      </c>
      <c r="AJ900" s="7">
        <v>74.748211611400677</v>
      </c>
      <c r="AK900" s="7">
        <v>-2.1482116114006828</v>
      </c>
      <c r="AL900" s="7">
        <v>-2.1643044880173865</v>
      </c>
      <c r="AM900" s="7">
        <v>7.4355880634177484E-3</v>
      </c>
      <c r="AN900" s="7">
        <v>-0.43167783109604763</v>
      </c>
      <c r="AO900" s="7">
        <v>6.9798504593906262E-5</v>
      </c>
      <c r="AP900" s="7">
        <v>-0.35525136228624205</v>
      </c>
      <c r="AQ900" s="7">
        <v>-0.17461608805640563</v>
      </c>
      <c r="AR900" s="7">
        <v>0.6570219411070285</v>
      </c>
      <c r="AS900" s="7">
        <v>-2.1643044880173865</v>
      </c>
    </row>
    <row r="901" spans="34:45" x14ac:dyDescent="0.25">
      <c r="AH901" t="str">
        <v>Grenada</v>
      </c>
      <c r="AI901">
        <v>72.400000000000006</v>
      </c>
      <c r="AJ901" s="7">
        <v>74.443399986865501</v>
      </c>
      <c r="AK901" s="7">
        <v>-2.0433999868654951</v>
      </c>
      <c r="AL901" s="7">
        <v>-2.0586724495215658</v>
      </c>
      <c r="AM901" s="7">
        <v>7.4185976791111318E-3</v>
      </c>
      <c r="AN901" s="7">
        <v>-0.41061267900386406</v>
      </c>
      <c r="AO901" s="7">
        <v>6.3007232016628757E-5</v>
      </c>
      <c r="AP901" s="7">
        <v>-0.35525136228624205</v>
      </c>
      <c r="AQ901" s="7">
        <v>-0.17357345543809516</v>
      </c>
      <c r="AR901" s="7">
        <v>0.64079066706988175</v>
      </c>
      <c r="AS901" s="7">
        <v>-2.0586724495215658</v>
      </c>
    </row>
    <row r="902" spans="34:45" x14ac:dyDescent="0.25">
      <c r="AH902" t="str">
        <v>Grenada</v>
      </c>
      <c r="AI902">
        <v>72.099999999999994</v>
      </c>
      <c r="AJ902" s="7">
        <v>73.889760384772643</v>
      </c>
      <c r="AK902" s="7">
        <v>-1.7897603847726486</v>
      </c>
      <c r="AL902" s="7">
        <v>-1.8031118297205153</v>
      </c>
      <c r="AM902" s="7">
        <v>7.4046682672678178E-3</v>
      </c>
      <c r="AN902" s="7">
        <v>-0.35964233852359523</v>
      </c>
      <c r="AO902" s="7">
        <v>4.824418882179233E-5</v>
      </c>
      <c r="AP902" s="7">
        <v>-0.35525136228624205</v>
      </c>
      <c r="AQ902" s="7">
        <v>-0.17136890531478213</v>
      </c>
      <c r="AR902" s="7">
        <v>0.59970187470408598</v>
      </c>
      <c r="AS902" s="7">
        <v>-1.8031118297205153</v>
      </c>
    </row>
    <row r="903" spans="34:45" x14ac:dyDescent="0.25">
      <c r="AH903" t="str">
        <v>Grenada</v>
      </c>
      <c r="AI903">
        <v>71.900000000000006</v>
      </c>
      <c r="AJ903" s="7">
        <v>73.19374573575881</v>
      </c>
      <c r="AK903" s="7">
        <v>-1.2937457357588045</v>
      </c>
      <c r="AL903" s="7">
        <v>-1.3033982824908221</v>
      </c>
      <c r="AM903" s="7">
        <v>7.4056770380052372E-3</v>
      </c>
      <c r="AN903" s="7">
        <v>-0.25997110130278517</v>
      </c>
      <c r="AO903" s="7">
        <v>2.521233876105354E-5</v>
      </c>
      <c r="AP903" s="7">
        <v>-0.35525136228624205</v>
      </c>
      <c r="AQ903" s="7">
        <v>-0.17094493850260536</v>
      </c>
      <c r="AR903" s="7">
        <v>0.50987361306777312</v>
      </c>
      <c r="AS903" s="7">
        <v>-1.3033982824908221</v>
      </c>
    </row>
    <row r="904" spans="34:45" x14ac:dyDescent="0.25">
      <c r="AH904" t="str">
        <v>Grenada</v>
      </c>
      <c r="AI904">
        <v>71.7</v>
      </c>
      <c r="AJ904" s="7">
        <v>72.905568230838881</v>
      </c>
      <c r="AK904" s="7">
        <v>-1.2055682308388782</v>
      </c>
      <c r="AL904" s="7">
        <v>-1.2144927982959393</v>
      </c>
      <c r="AM904" s="7">
        <v>7.3483905953028606E-3</v>
      </c>
      <c r="AN904" s="7">
        <v>-0.24224532554030823</v>
      </c>
      <c r="AO904" s="7">
        <v>2.1720819015360799E-5</v>
      </c>
      <c r="AP904" s="7">
        <v>-0.35525136228624205</v>
      </c>
      <c r="AQ904" s="7">
        <v>-0.17027713117551527</v>
      </c>
      <c r="AR904" s="7">
        <v>0.49218423942697337</v>
      </c>
      <c r="AS904" s="7">
        <v>-1.2144927982959393</v>
      </c>
    </row>
    <row r="905" spans="34:45" x14ac:dyDescent="0.25">
      <c r="AH905" t="str">
        <v>Grenada</v>
      </c>
      <c r="AI905">
        <v>71.5</v>
      </c>
      <c r="AJ905" s="7">
        <v>72.257710899542587</v>
      </c>
      <c r="AK905" s="7">
        <v>-0.75771089954258741</v>
      </c>
      <c r="AL905" s="7">
        <v>-0.76335534892479284</v>
      </c>
      <c r="AM905" s="7">
        <v>7.3942619124314317E-3</v>
      </c>
      <c r="AN905" s="7">
        <v>-0.15225696897597726</v>
      </c>
      <c r="AO905" s="7">
        <v>8.6346037540518741E-6</v>
      </c>
      <c r="AP905" s="7">
        <v>-0.35525136228624205</v>
      </c>
      <c r="AQ905" s="7">
        <v>-0.16939723557870942</v>
      </c>
      <c r="AR905" s="7">
        <v>0.39020119038257334</v>
      </c>
      <c r="AS905" s="7">
        <v>-0.76335534892479284</v>
      </c>
    </row>
    <row r="906" spans="34:45" x14ac:dyDescent="0.25">
      <c r="AH906" t="str">
        <v>Grenada</v>
      </c>
      <c r="AI906">
        <v>73</v>
      </c>
      <c r="AJ906" s="7">
        <v>71.795560018282075</v>
      </c>
      <c r="AK906" s="7">
        <v>1.2044399817179254</v>
      </c>
      <c r="AL906" s="7">
        <v>1.2134219814368634</v>
      </c>
      <c r="AM906" s="7">
        <v>7.4022062038979018E-3</v>
      </c>
      <c r="AN906" s="7">
        <v>0.24202517728169351</v>
      </c>
      <c r="AO906" s="7">
        <v>2.1841324520556633E-5</v>
      </c>
      <c r="AP906" s="7">
        <v>-0.35525136228624205</v>
      </c>
      <c r="AQ906" s="7">
        <v>-0.16917733444750094</v>
      </c>
      <c r="AR906" s="7">
        <v>0.49196054443592679</v>
      </c>
      <c r="AS906" s="7">
        <v>1.2134219814368634</v>
      </c>
    </row>
    <row r="907" spans="34:45" x14ac:dyDescent="0.25">
      <c r="AH907" t="str">
        <v>Grenada</v>
      </c>
      <c r="AI907">
        <v>71.099999999999994</v>
      </c>
      <c r="AJ907" s="7">
        <v>71.469450606958375</v>
      </c>
      <c r="AK907" s="7">
        <v>-0.36945060695838094</v>
      </c>
      <c r="AL907" s="7">
        <v>-0.37223580064390976</v>
      </c>
      <c r="AM907" s="7">
        <v>7.4823369506933513E-3</v>
      </c>
      <c r="AN907" s="7">
        <v>-7.4241937694963053E-2</v>
      </c>
      <c r="AO907" s="7">
        <v>2.0776271814536027E-6</v>
      </c>
      <c r="AP907" s="7">
        <v>-0.35525136228624205</v>
      </c>
      <c r="AQ907" s="7">
        <v>-0.16876561115214661</v>
      </c>
      <c r="AR907" s="7">
        <v>0.27247373762431315</v>
      </c>
      <c r="AS907" s="7">
        <v>-0.37223580064390976</v>
      </c>
    </row>
    <row r="908" spans="34:45" x14ac:dyDescent="0.25">
      <c r="AH908" t="str">
        <v>Grenada</v>
      </c>
      <c r="AI908">
        <v>79</v>
      </c>
      <c r="AJ908" s="7">
        <v>71.482520609361217</v>
      </c>
      <c r="AK908" s="7">
        <v>7.5174793906387833</v>
      </c>
      <c r="AL908" s="7">
        <v>7.5738986603433496</v>
      </c>
      <c r="AM908" s="7">
        <v>7.4491714551153977E-3</v>
      </c>
      <c r="AN908" s="7">
        <v>1.5106293005325535</v>
      </c>
      <c r="AO908" s="7">
        <v>8.5632973919265421E-4</v>
      </c>
      <c r="AP908" s="7">
        <v>-0.35525136228624205</v>
      </c>
      <c r="AQ908" s="7">
        <v>-0.16756886130147716</v>
      </c>
      <c r="AR908" s="7">
        <v>1.2290766048267918</v>
      </c>
      <c r="AS908" s="7">
        <v>7.5738986603433496</v>
      </c>
    </row>
    <row r="909" spans="34:45" x14ac:dyDescent="0.25">
      <c r="AH909" t="str">
        <v>Grenada</v>
      </c>
      <c r="AI909">
        <v>77</v>
      </c>
      <c r="AJ909" s="7">
        <v>71.145226826470093</v>
      </c>
      <c r="AK909" s="7">
        <v>5.8547731735299067</v>
      </c>
      <c r="AL909" s="7">
        <v>5.899387196559891</v>
      </c>
      <c r="AM909" s="7">
        <v>7.5624842959960675E-3</v>
      </c>
      <c r="AN909" s="7">
        <v>1.1765774589909701</v>
      </c>
      <c r="AO909" s="7">
        <v>5.2743915257144071E-4</v>
      </c>
      <c r="AP909" s="7">
        <v>-0.34451461474214856</v>
      </c>
      <c r="AQ909" s="7">
        <v>-0.16754783728330325</v>
      </c>
      <c r="AR909" s="7">
        <v>1.084701552958679</v>
      </c>
      <c r="AS909" s="7">
        <v>5.899387196559891</v>
      </c>
    </row>
    <row r="910" spans="34:45" x14ac:dyDescent="0.25">
      <c r="AH910" t="str">
        <v>Grenada</v>
      </c>
      <c r="AI910">
        <v>74</v>
      </c>
      <c r="AJ910" s="7">
        <v>71.359530498863805</v>
      </c>
      <c r="AK910" s="7">
        <v>2.6404695011361952</v>
      </c>
      <c r="AL910" s="7">
        <v>2.6607795844769146</v>
      </c>
      <c r="AM910" s="7">
        <v>7.6331325823489095E-3</v>
      </c>
      <c r="AN910" s="7">
        <v>0.53064864997673711</v>
      </c>
      <c r="AO910" s="7">
        <v>1.0829656499613589E-4</v>
      </c>
      <c r="AP910" s="7">
        <v>-0.34451461474214856</v>
      </c>
      <c r="AQ910" s="7">
        <v>-0.16734987430674467</v>
      </c>
      <c r="AR910" s="7">
        <v>0.72845634733780518</v>
      </c>
      <c r="AS910" s="7">
        <v>2.6607795844769146</v>
      </c>
    </row>
    <row r="911" spans="34:45" x14ac:dyDescent="0.25">
      <c r="AH911" t="str">
        <v>Guatemala</v>
      </c>
      <c r="AI911">
        <v>71.900000000000006</v>
      </c>
      <c r="AJ911" s="7">
        <v>66.833442737740839</v>
      </c>
      <c r="AK911" s="7">
        <v>5.0665572622591668</v>
      </c>
      <c r="AL911" s="7">
        <v>5.1010087903106758</v>
      </c>
      <c r="AM911" s="7">
        <v>6.7538656504472017E-3</v>
      </c>
      <c r="AN911" s="7">
        <v>1.0177627454707416</v>
      </c>
      <c r="AO911" s="7">
        <v>3.5217509277243349E-4</v>
      </c>
      <c r="AP911" s="7">
        <v>-0.34451461474214856</v>
      </c>
      <c r="AQ911" s="7">
        <v>-0.16712535780541821</v>
      </c>
      <c r="AR911" s="7">
        <v>1.0088422797795211</v>
      </c>
      <c r="AS911" s="7">
        <v>5.1010087903106758</v>
      </c>
    </row>
    <row r="912" spans="34:45" x14ac:dyDescent="0.25">
      <c r="AH912" t="str">
        <v>Guatemala</v>
      </c>
      <c r="AI912">
        <v>71.7</v>
      </c>
      <c r="AJ912" s="7">
        <v>66.539938538070089</v>
      </c>
      <c r="AK912" s="7">
        <v>5.1600614619299137</v>
      </c>
      <c r="AL912" s="7">
        <v>5.1948755780083475</v>
      </c>
      <c r="AM912" s="7">
        <v>6.7016265463245642E-3</v>
      </c>
      <c r="AN912" s="7">
        <v>1.0365184776620422</v>
      </c>
      <c r="AO912" s="7">
        <v>3.6243038452916069E-4</v>
      </c>
      <c r="AP912" s="7">
        <v>-0.34451461474214856</v>
      </c>
      <c r="AQ912" s="7">
        <v>-0.16627965163944888</v>
      </c>
      <c r="AR912" s="7">
        <v>1.018095514999473</v>
      </c>
      <c r="AS912" s="7">
        <v>5.1948755780083475</v>
      </c>
    </row>
    <row r="913" spans="34:45" x14ac:dyDescent="0.25">
      <c r="AH913" t="str">
        <v>Guatemala</v>
      </c>
      <c r="AI913">
        <v>71.400000000000006</v>
      </c>
      <c r="AJ913" s="7">
        <v>66.319394290193969</v>
      </c>
      <c r="AK913" s="7">
        <v>5.0806057098060364</v>
      </c>
      <c r="AL913" s="7">
        <v>5.114781265528805</v>
      </c>
      <c r="AM913" s="7">
        <v>6.6817238017773039E-3</v>
      </c>
      <c r="AN913" s="7">
        <v>1.0205477156943679</v>
      </c>
      <c r="AO913" s="7">
        <v>3.5029724973218313E-4</v>
      </c>
      <c r="AP913" s="7">
        <v>-0.34451461474214856</v>
      </c>
      <c r="AQ913" s="7">
        <v>-0.16499187345886165</v>
      </c>
      <c r="AR913" s="7">
        <v>1.0102216171189211</v>
      </c>
      <c r="AS913" s="7">
        <v>5.114781265528805</v>
      </c>
    </row>
    <row r="914" spans="34:45" x14ac:dyDescent="0.25">
      <c r="AH914" t="str">
        <v>Guatemala</v>
      </c>
      <c r="AI914">
        <v>71.3</v>
      </c>
      <c r="AJ914" s="7">
        <v>65.964395976494814</v>
      </c>
      <c r="AK914" s="7">
        <v>5.3356040235051836</v>
      </c>
      <c r="AL914" s="7">
        <v>5.3715828402601291</v>
      </c>
      <c r="AM914" s="7">
        <v>6.6979916022673596E-3</v>
      </c>
      <c r="AN914" s="7">
        <v>1.0717783269489978</v>
      </c>
      <c r="AO914" s="7">
        <v>3.8729619546855863E-4</v>
      </c>
      <c r="AP914" s="7">
        <v>-0.34451461474214856</v>
      </c>
      <c r="AQ914" s="7">
        <v>-0.16358517649110799</v>
      </c>
      <c r="AR914" s="7">
        <v>1.0352672731951869</v>
      </c>
      <c r="AS914" s="7">
        <v>5.3715828402601291</v>
      </c>
    </row>
    <row r="915" spans="34:45" x14ac:dyDescent="0.25">
      <c r="AH915" t="str">
        <v>Guatemala</v>
      </c>
      <c r="AI915">
        <v>71.099999999999994</v>
      </c>
      <c r="AJ915" s="7">
        <v>65.820878803163907</v>
      </c>
      <c r="AK915" s="7">
        <v>5.2791211968360869</v>
      </c>
      <c r="AL915" s="7">
        <v>5.3141898617755041</v>
      </c>
      <c r="AM915" s="7">
        <v>6.5990613530132287E-3</v>
      </c>
      <c r="AN915" s="7">
        <v>1.0603796527900173</v>
      </c>
      <c r="AO915" s="7">
        <v>3.7346540279448843E-4</v>
      </c>
      <c r="AP915" s="7">
        <v>-0.34451461474214856</v>
      </c>
      <c r="AQ915" s="7">
        <v>-0.16270853573085145</v>
      </c>
      <c r="AR915" s="7">
        <v>1.0297473732862916</v>
      </c>
      <c r="AS915" s="7">
        <v>5.3141898617755041</v>
      </c>
    </row>
    <row r="916" spans="34:45" x14ac:dyDescent="0.25">
      <c r="AH916" t="str">
        <v>Guatemala</v>
      </c>
      <c r="AI916">
        <v>77</v>
      </c>
      <c r="AJ916" s="7">
        <v>65.73156833290075</v>
      </c>
      <c r="AK916" s="7">
        <v>11.26843166709925</v>
      </c>
      <c r="AL916" s="7">
        <v>11.342933632939712</v>
      </c>
      <c r="AM916" s="7">
        <v>6.5681390944674675E-3</v>
      </c>
      <c r="AN916" s="7">
        <v>2.2633747641069992</v>
      </c>
      <c r="AO916" s="7">
        <v>1.693507794871825E-3</v>
      </c>
      <c r="AP916" s="7">
        <v>-0.34451461474214856</v>
      </c>
      <c r="AQ916" s="7">
        <v>-0.1620816730587499</v>
      </c>
      <c r="AR916" s="7">
        <v>1.5044516489761308</v>
      </c>
      <c r="AS916" s="7">
        <v>11.342933632939712</v>
      </c>
    </row>
    <row r="917" spans="34:45" x14ac:dyDescent="0.25">
      <c r="AH917" t="str">
        <v>Guatemala</v>
      </c>
      <c r="AI917">
        <v>76</v>
      </c>
      <c r="AJ917" s="7">
        <v>65.618231070485109</v>
      </c>
      <c r="AK917" s="7">
        <v>10.381768929514891</v>
      </c>
      <c r="AL917" s="7">
        <v>10.450351662981166</v>
      </c>
      <c r="AM917" s="7">
        <v>6.5627201531619512E-3</v>
      </c>
      <c r="AN917" s="7">
        <v>2.0852741897611069</v>
      </c>
      <c r="AO917" s="7">
        <v>1.4362821798630659E-3</v>
      </c>
      <c r="AP917" s="7">
        <v>-0.34451461474214856</v>
      </c>
      <c r="AQ917" s="7">
        <v>-0.15943895203846739</v>
      </c>
      <c r="AR917" s="7">
        <v>1.444047848847505</v>
      </c>
      <c r="AS917" s="7">
        <v>10.450351662981166</v>
      </c>
    </row>
    <row r="918" spans="34:45" x14ac:dyDescent="0.25">
      <c r="AH918" t="str">
        <v>Guatemala</v>
      </c>
      <c r="AI918">
        <v>79</v>
      </c>
      <c r="AJ918" s="7">
        <v>71.216062305307645</v>
      </c>
      <c r="AK918" s="7">
        <v>7.7839376946923551</v>
      </c>
      <c r="AL918" s="7">
        <v>7.8446819089982087</v>
      </c>
      <c r="AM918" s="7">
        <v>7.7433623199147372E-3</v>
      </c>
      <c r="AN918" s="7">
        <v>1.5644056678395331</v>
      </c>
      <c r="AO918" s="7">
        <v>9.5493614902491305E-4</v>
      </c>
      <c r="AP918" s="7">
        <v>-0.34451461474214856</v>
      </c>
      <c r="AQ918" s="7">
        <v>-0.15927265277765923</v>
      </c>
      <c r="AR918" s="7">
        <v>1.2507620348569639</v>
      </c>
      <c r="AS918" s="7">
        <v>7.8446819089982087</v>
      </c>
    </row>
    <row r="919" spans="34:45" x14ac:dyDescent="0.25">
      <c r="AH919" t="str">
        <v>Guatemala</v>
      </c>
      <c r="AI919">
        <v>75</v>
      </c>
      <c r="AJ919" s="7">
        <v>64.750948008344835</v>
      </c>
      <c r="AK919" s="7">
        <v>10.249051991655165</v>
      </c>
      <c r="AL919" s="7">
        <v>10.316963151399957</v>
      </c>
      <c r="AM919" s="7">
        <v>6.582475748745575E-3</v>
      </c>
      <c r="AN919" s="7">
        <v>2.0586372360734897</v>
      </c>
      <c r="AO919" s="7">
        <v>1.404064642791377E-3</v>
      </c>
      <c r="AP919" s="7">
        <v>-0.33381743688111987</v>
      </c>
      <c r="AQ919" s="7">
        <v>-0.15883301005767358</v>
      </c>
      <c r="AR919" s="7">
        <v>1.4347951895910056</v>
      </c>
      <c r="AS919" s="7">
        <v>10.316963151399957</v>
      </c>
    </row>
    <row r="920" spans="34:45" x14ac:dyDescent="0.25">
      <c r="AH920" t="str">
        <v>Guatemala</v>
      </c>
      <c r="AI920">
        <v>69.7</v>
      </c>
      <c r="AJ920" s="7">
        <v>69.849830590836262</v>
      </c>
      <c r="AK920" s="7">
        <v>-0.1498305908362596</v>
      </c>
      <c r="AL920" s="7">
        <v>-0.15098883518072925</v>
      </c>
      <c r="AM920" s="7">
        <v>7.6710595394901817E-3</v>
      </c>
      <c r="AN920" s="7">
        <v>-3.0111660102866731E-2</v>
      </c>
      <c r="AO920" s="7">
        <v>3.5046051880518042E-7</v>
      </c>
      <c r="AP920" s="7">
        <v>-0.33381743688111987</v>
      </c>
      <c r="AQ920" s="7">
        <v>-0.15773000418292396</v>
      </c>
      <c r="AR920" s="7">
        <v>0.17352711633305826</v>
      </c>
      <c r="AS920" s="7">
        <v>-0.15098883518072925</v>
      </c>
    </row>
    <row r="921" spans="34:45" x14ac:dyDescent="0.25">
      <c r="AH921" t="str">
        <v>Guatemala</v>
      </c>
      <c r="AI921">
        <v>69.2</v>
      </c>
      <c r="AJ921" s="7">
        <v>69.024536688013285</v>
      </c>
      <c r="AK921" s="7">
        <v>0.17546331198671794</v>
      </c>
      <c r="AL921" s="7">
        <v>0.17680274807915064</v>
      </c>
      <c r="AM921" s="7">
        <v>7.5758782427581862E-3</v>
      </c>
      <c r="AN921" s="7">
        <v>3.5261412314109675E-2</v>
      </c>
      <c r="AO921" s="7">
        <v>4.7457524960851125E-7</v>
      </c>
      <c r="AP921" s="7">
        <v>-0.33381743688111987</v>
      </c>
      <c r="AQ921" s="7">
        <v>-0.15687396524030384</v>
      </c>
      <c r="AR921" s="7">
        <v>0.18778022343715983</v>
      </c>
      <c r="AS921" s="7">
        <v>0.17680274807915064</v>
      </c>
    </row>
    <row r="922" spans="34:45" x14ac:dyDescent="0.25">
      <c r="AH922" t="str">
        <v>Guatemala</v>
      </c>
      <c r="AI922">
        <v>69.599999999999994</v>
      </c>
      <c r="AJ922" s="7">
        <v>69.232589092222142</v>
      </c>
      <c r="AK922" s="7">
        <v>0.36741090777785246</v>
      </c>
      <c r="AL922" s="7">
        <v>0.37035873929769159</v>
      </c>
      <c r="AM922" s="7">
        <v>7.9593950595821979E-3</v>
      </c>
      <c r="AN922" s="7">
        <v>7.3849805771832186E-2</v>
      </c>
      <c r="AO922" s="7">
        <v>2.1878590105743104E-6</v>
      </c>
      <c r="AP922" s="7">
        <v>-0.33381743688111987</v>
      </c>
      <c r="AQ922" s="7">
        <v>-0.15521067033904759</v>
      </c>
      <c r="AR922" s="7">
        <v>0.27175320747294263</v>
      </c>
      <c r="AS922" s="7">
        <v>0.37035873929769159</v>
      </c>
    </row>
    <row r="923" spans="34:45" x14ac:dyDescent="0.25">
      <c r="AH923" t="str">
        <v>Guatemala</v>
      </c>
      <c r="AI923">
        <v>69.400000000000006</v>
      </c>
      <c r="AJ923" s="7">
        <v>68.215938667723677</v>
      </c>
      <c r="AK923" s="7">
        <v>1.1840613322763289</v>
      </c>
      <c r="AL923" s="7">
        <v>1.1932483912555134</v>
      </c>
      <c r="AM923" s="7">
        <v>7.6992008089096413E-3</v>
      </c>
      <c r="AN923" s="7">
        <v>0.23796581020925237</v>
      </c>
      <c r="AO923" s="7">
        <v>2.1968552305937191E-5</v>
      </c>
      <c r="AP923" s="7">
        <v>-0.33381743688111987</v>
      </c>
      <c r="AQ923" s="7">
        <v>-0.15468123510345899</v>
      </c>
      <c r="AR923" s="7">
        <v>0.48781739432830024</v>
      </c>
      <c r="AS923" s="7">
        <v>1.1932483912555134</v>
      </c>
    </row>
    <row r="924" spans="34:45" x14ac:dyDescent="0.25">
      <c r="AH924" t="str">
        <v>Guatemala</v>
      </c>
      <c r="AI924">
        <v>69.3</v>
      </c>
      <c r="AJ924" s="7">
        <v>68.359119756148019</v>
      </c>
      <c r="AK924" s="7">
        <v>0.94088024385197855</v>
      </c>
      <c r="AL924" s="7">
        <v>0.94832630340808532</v>
      </c>
      <c r="AM924" s="7">
        <v>7.8517906013438991E-3</v>
      </c>
      <c r="AN924" s="7">
        <v>0.1891072195193842</v>
      </c>
      <c r="AO924" s="7">
        <v>1.415071481892256E-5</v>
      </c>
      <c r="AP924" s="7">
        <v>-0.33381743688111987</v>
      </c>
      <c r="AQ924" s="7">
        <v>-0.15392019350843542</v>
      </c>
      <c r="AR924" s="7">
        <v>0.43486459906433428</v>
      </c>
      <c r="AS924" s="7">
        <v>0.94832630340808532</v>
      </c>
    </row>
    <row r="925" spans="34:45" x14ac:dyDescent="0.25">
      <c r="AH925" t="str">
        <v>Guatemala</v>
      </c>
      <c r="AI925">
        <v>68.400000000000006</v>
      </c>
      <c r="AJ925" s="7">
        <v>62.040919565799882</v>
      </c>
      <c r="AK925" s="7">
        <v>6.3590804342001235</v>
      </c>
      <c r="AL925" s="7">
        <v>6.4019773973540488</v>
      </c>
      <c r="AM925" s="7">
        <v>6.700580225674482E-3</v>
      </c>
      <c r="AN925" s="7">
        <v>1.2773686802077335</v>
      </c>
      <c r="AO925" s="7">
        <v>5.5034466507689398E-4</v>
      </c>
      <c r="AP925" s="7">
        <v>-0.33381743688111987</v>
      </c>
      <c r="AQ925" s="7">
        <v>-0.15360556437909806</v>
      </c>
      <c r="AR925" s="7">
        <v>1.1302073615968591</v>
      </c>
      <c r="AS925" s="7">
        <v>6.4019773973540488</v>
      </c>
    </row>
    <row r="926" spans="34:45" x14ac:dyDescent="0.25">
      <c r="AH926" t="str">
        <v>Guatemala</v>
      </c>
      <c r="AI926">
        <v>67.7</v>
      </c>
      <c r="AJ926" s="7">
        <v>61.6633288430031</v>
      </c>
      <c r="AK926" s="7">
        <v>6.0366711569969027</v>
      </c>
      <c r="AL926" s="7">
        <v>6.0775489230090303</v>
      </c>
      <c r="AM926" s="7">
        <v>6.7260282936379137E-3</v>
      </c>
      <c r="AN926" s="7">
        <v>1.2126208384904638</v>
      </c>
      <c r="AO926" s="7">
        <v>4.9786281851937626E-4</v>
      </c>
      <c r="AP926" s="7">
        <v>-0.32635214858636097</v>
      </c>
      <c r="AQ926" s="7">
        <v>-0.15358663184225269</v>
      </c>
      <c r="AR926" s="7">
        <v>1.1011906458422465</v>
      </c>
      <c r="AS926" s="7">
        <v>6.0775489230090303</v>
      </c>
    </row>
    <row r="927" spans="34:45" x14ac:dyDescent="0.25">
      <c r="AH927" t="str">
        <v>Guinea</v>
      </c>
      <c r="AI927">
        <v>59</v>
      </c>
      <c r="AJ927" s="7">
        <v>60.829376097630686</v>
      </c>
      <c r="AK927" s="7">
        <v>-1.8293760976306856</v>
      </c>
      <c r="AL927" s="7">
        <v>-1.8429626322237824</v>
      </c>
      <c r="AM927" s="7">
        <v>7.372116154467403E-3</v>
      </c>
      <c r="AN927" s="7">
        <v>-0.36759686682623749</v>
      </c>
      <c r="AO927" s="7">
        <v>5.0178688368087412E-5</v>
      </c>
      <c r="AP927" s="7">
        <v>-0.32635214858636097</v>
      </c>
      <c r="AQ927" s="7">
        <v>-0.15225696897597726</v>
      </c>
      <c r="AR927" s="7">
        <v>0.60629767179681426</v>
      </c>
      <c r="AS927" s="7">
        <v>-1.8429626322237824</v>
      </c>
    </row>
    <row r="928" spans="34:45" x14ac:dyDescent="0.25">
      <c r="AH928" t="str">
        <v>Guinea</v>
      </c>
      <c r="AI928">
        <v>58.1</v>
      </c>
      <c r="AJ928" s="7">
        <v>59.819521377460191</v>
      </c>
      <c r="AK928" s="7">
        <v>-1.7195213774601896</v>
      </c>
      <c r="AL928" s="7">
        <v>-1.7324145143886978</v>
      </c>
      <c r="AM928" s="7">
        <v>7.4422932972583161E-3</v>
      </c>
      <c r="AN928" s="7">
        <v>-0.34553475180905657</v>
      </c>
      <c r="AO928" s="7">
        <v>4.4761484897303808E-5</v>
      </c>
      <c r="AP928" s="7">
        <v>-0.32635214858636097</v>
      </c>
      <c r="AQ928" s="7">
        <v>-0.1522564175649512</v>
      </c>
      <c r="AR928" s="7">
        <v>0.58782204093505763</v>
      </c>
      <c r="AS928" s="7">
        <v>-1.7324145143886978</v>
      </c>
    </row>
    <row r="929" spans="34:45" x14ac:dyDescent="0.25">
      <c r="AH929" t="str">
        <v>Guinea</v>
      </c>
      <c r="AI929">
        <v>58.8</v>
      </c>
      <c r="AJ929" s="7">
        <v>59.99121876899482</v>
      </c>
      <c r="AK929" s="7">
        <v>-1.1912187689948226</v>
      </c>
      <c r="AL929" s="7">
        <v>-1.200080541003244</v>
      </c>
      <c r="AM929" s="7">
        <v>7.3843143902768589E-3</v>
      </c>
      <c r="AN929" s="7">
        <v>-0.23936629452331049</v>
      </c>
      <c r="AO929" s="7">
        <v>2.1312040994320828E-5</v>
      </c>
      <c r="AP929" s="7">
        <v>-0.32635214858636097</v>
      </c>
      <c r="AQ929" s="7">
        <v>-0.15188836684522272</v>
      </c>
      <c r="AR929" s="7">
        <v>0.48925074810705244</v>
      </c>
      <c r="AS929" s="7">
        <v>-1.200080541003244</v>
      </c>
    </row>
    <row r="930" spans="34:45" x14ac:dyDescent="0.25">
      <c r="AH930" t="str">
        <v>Guinea</v>
      </c>
      <c r="AI930">
        <v>58.4</v>
      </c>
      <c r="AJ930" s="7">
        <v>59.6557467353691</v>
      </c>
      <c r="AK930" s="7">
        <v>-1.255746735369101</v>
      </c>
      <c r="AL930" s="7">
        <v>-1.2650955563332533</v>
      </c>
      <c r="AM930" s="7">
        <v>7.3898140874425096E-3</v>
      </c>
      <c r="AN930" s="7">
        <v>-0.2523333945368218</v>
      </c>
      <c r="AO930" s="7">
        <v>2.3701413636280347E-5</v>
      </c>
      <c r="AP930" s="7">
        <v>-0.32635214858636097</v>
      </c>
      <c r="AQ930" s="7">
        <v>-0.15148947603200946</v>
      </c>
      <c r="AR930" s="7">
        <v>0.50232797506890037</v>
      </c>
      <c r="AS930" s="7">
        <v>-1.2650955563332533</v>
      </c>
    </row>
    <row r="931" spans="34:45" x14ac:dyDescent="0.25">
      <c r="AH931" t="str">
        <v>Guinea</v>
      </c>
      <c r="AI931">
        <v>58.1</v>
      </c>
      <c r="AJ931" s="7">
        <v>68.013553012669504</v>
      </c>
      <c r="AK931" s="7">
        <v>-9.9135530126695031</v>
      </c>
      <c r="AL931" s="7">
        <v>-9.997274076487118</v>
      </c>
      <c r="AM931" s="7">
        <v>8.3743891761976948E-3</v>
      </c>
      <c r="AN931" s="7">
        <v>-1.9930468240646884</v>
      </c>
      <c r="AO931" s="7">
        <v>1.6772987108357E-3</v>
      </c>
      <c r="AP931" s="7">
        <v>-0.32635214858636097</v>
      </c>
      <c r="AQ931" s="7">
        <v>-0.15049365474425727</v>
      </c>
      <c r="AR931" s="7">
        <v>1.4117531030830739</v>
      </c>
      <c r="AS931" s="7">
        <v>-9.997274076487118</v>
      </c>
    </row>
    <row r="932" spans="34:45" x14ac:dyDescent="0.25">
      <c r="AH932" t="str">
        <v>Guinea</v>
      </c>
      <c r="AI932">
        <v>57.8</v>
      </c>
      <c r="AJ932" s="7">
        <v>59.461485885046329</v>
      </c>
      <c r="AK932" s="7">
        <v>-1.6614858850463321</v>
      </c>
      <c r="AL932" s="7">
        <v>-1.6735381465109735</v>
      </c>
      <c r="AM932" s="7">
        <v>7.2016652203406211E-3</v>
      </c>
      <c r="AN932" s="7">
        <v>-0.33383215978808956</v>
      </c>
      <c r="AO932" s="7">
        <v>4.0420179461150478E-5</v>
      </c>
      <c r="AP932" s="7">
        <v>-0.32635214858636097</v>
      </c>
      <c r="AQ932" s="7">
        <v>-0.14985728708974591</v>
      </c>
      <c r="AR932" s="7">
        <v>0.57778210407392294</v>
      </c>
      <c r="AS932" s="7">
        <v>-1.6735381465109735</v>
      </c>
    </row>
    <row r="933" spans="34:45" x14ac:dyDescent="0.25">
      <c r="AH933" t="str">
        <v>Guinea</v>
      </c>
      <c r="AI933">
        <v>57.3</v>
      </c>
      <c r="AJ933" s="7">
        <v>59.090398881581386</v>
      </c>
      <c r="AK933" s="7">
        <v>-1.7903988815813889</v>
      </c>
      <c r="AL933" s="7">
        <v>-1.8034663263187884</v>
      </c>
      <c r="AM933" s="7">
        <v>7.2457381358888764E-3</v>
      </c>
      <c r="AN933" s="7">
        <v>-0.35974184187394687</v>
      </c>
      <c r="AO933" s="7">
        <v>4.7227263990700672E-5</v>
      </c>
      <c r="AP933" s="7">
        <v>-0.32635214858636097</v>
      </c>
      <c r="AQ933" s="7">
        <v>-0.14913606621719397</v>
      </c>
      <c r="AR933" s="7">
        <v>0.59978482964638813</v>
      </c>
      <c r="AS933" s="7">
        <v>-1.8034663263187884</v>
      </c>
    </row>
    <row r="934" spans="34:45" x14ac:dyDescent="0.25">
      <c r="AH934" t="str">
        <v>Guinea</v>
      </c>
      <c r="AI934">
        <v>56.8</v>
      </c>
      <c r="AJ934" s="7">
        <v>67.137763506187596</v>
      </c>
      <c r="AK934" s="7">
        <v>-10.337763506187599</v>
      </c>
      <c r="AL934" s="7">
        <v>-10.427696882853473</v>
      </c>
      <c r="AM934" s="7">
        <v>8.6244717003382265E-3</v>
      </c>
      <c r="AN934" s="7">
        <v>-2.078593341085917</v>
      </c>
      <c r="AO934" s="7">
        <v>1.879331420607969E-3</v>
      </c>
      <c r="AP934" s="7">
        <v>-0.32635214858636097</v>
      </c>
      <c r="AQ934" s="7">
        <v>-0.14854095620675276</v>
      </c>
      <c r="AR934" s="7">
        <v>1.4417327564725431</v>
      </c>
      <c r="AS934" s="7">
        <v>-10.427696882853473</v>
      </c>
    </row>
    <row r="935" spans="34:45" x14ac:dyDescent="0.25">
      <c r="AH935" t="str">
        <v>Guinea</v>
      </c>
      <c r="AI935">
        <v>56.4</v>
      </c>
      <c r="AJ935" s="7">
        <v>66.143744065795104</v>
      </c>
      <c r="AK935" s="7">
        <v>-9.7437440657951058</v>
      </c>
      <c r="AL935" s="7">
        <v>-9.827157739903198</v>
      </c>
      <c r="AM935" s="7">
        <v>8.4880772564980955E-3</v>
      </c>
      <c r="AN935" s="7">
        <v>-1.9590202881496783</v>
      </c>
      <c r="AO935" s="7">
        <v>1.6427037728238077E-3</v>
      </c>
      <c r="AP935" s="7">
        <v>-0.32635214858636097</v>
      </c>
      <c r="AQ935" s="7">
        <v>-0.14828988610695823</v>
      </c>
      <c r="AR935" s="7">
        <v>1.399650059175392</v>
      </c>
      <c r="AS935" s="7">
        <v>-9.827157739903198</v>
      </c>
    </row>
    <row r="936" spans="34:45" x14ac:dyDescent="0.25">
      <c r="AH936" t="str">
        <v>Guinea</v>
      </c>
      <c r="AI936">
        <v>55.6</v>
      </c>
      <c r="AJ936" s="7">
        <v>56.528033862929163</v>
      </c>
      <c r="AK936" s="7">
        <v>-0.92803386292916201</v>
      </c>
      <c r="AL936" s="7">
        <v>-0.93508305979500728</v>
      </c>
      <c r="AM936" s="7">
        <v>7.5385783027559069E-3</v>
      </c>
      <c r="AN936" s="7">
        <v>-0.18649579432066449</v>
      </c>
      <c r="AO936" s="7">
        <v>1.320942475272971E-5</v>
      </c>
      <c r="AP936" s="7">
        <v>-0.32635214858636097</v>
      </c>
      <c r="AQ936" s="7">
        <v>-0.14697078891211685</v>
      </c>
      <c r="AR936" s="7">
        <v>0.43185158830397335</v>
      </c>
      <c r="AS936" s="7">
        <v>-0.93508305979500728</v>
      </c>
    </row>
    <row r="937" spans="34:45" x14ac:dyDescent="0.25">
      <c r="AH937" t="str">
        <v>Guinea</v>
      </c>
      <c r="AI937">
        <v>54.7</v>
      </c>
      <c r="AJ937" s="7">
        <v>55.188914765838547</v>
      </c>
      <c r="AK937" s="7">
        <v>-0.48891476583854399</v>
      </c>
      <c r="AL937" s="7">
        <v>-0.49271335572611918</v>
      </c>
      <c r="AM937" s="7">
        <v>7.7095330244847538E-3</v>
      </c>
      <c r="AN937" s="7">
        <v>-9.8259778377707024E-2</v>
      </c>
      <c r="AO937" s="7">
        <v>3.7506869630036001E-6</v>
      </c>
      <c r="AP937" s="7">
        <v>-0.32635214858636097</v>
      </c>
      <c r="AQ937" s="7">
        <v>-0.14639168936861488</v>
      </c>
      <c r="AR937" s="7">
        <v>0.31346415804315975</v>
      </c>
      <c r="AS937" s="7">
        <v>-0.49271335572611918</v>
      </c>
    </row>
    <row r="938" spans="34:45" x14ac:dyDescent="0.25">
      <c r="AH938" t="str">
        <v>Guinea</v>
      </c>
      <c r="AI938">
        <v>54</v>
      </c>
      <c r="AJ938" s="7">
        <v>53.198528255016491</v>
      </c>
      <c r="AK938" s="7">
        <v>0.80147174498350893</v>
      </c>
      <c r="AL938" s="7">
        <v>0.80817469754635751</v>
      </c>
      <c r="AM938" s="7">
        <v>8.2939401384365015E-3</v>
      </c>
      <c r="AN938" s="7">
        <v>0.16112345611323217</v>
      </c>
      <c r="AO938" s="7">
        <v>1.0855890942179589E-5</v>
      </c>
      <c r="AP938" s="7">
        <v>-0.32635214858636097</v>
      </c>
      <c r="AQ938" s="7">
        <v>-0.14612876091946594</v>
      </c>
      <c r="AR938" s="7">
        <v>0.40140186361454799</v>
      </c>
      <c r="AS938" s="7">
        <v>0.80817469754635751</v>
      </c>
    </row>
    <row r="939" spans="34:45" x14ac:dyDescent="0.25">
      <c r="AH939" t="str">
        <v>Guinea</v>
      </c>
      <c r="AI939">
        <v>53.3</v>
      </c>
      <c r="AJ939" s="7">
        <v>53.67297348362866</v>
      </c>
      <c r="AK939" s="7">
        <v>-0.37297348362866245</v>
      </c>
      <c r="AL939" s="7">
        <v>-0.37597266250264511</v>
      </c>
      <c r="AM939" s="7">
        <v>7.9771195437954179E-3</v>
      </c>
      <c r="AN939" s="7">
        <v>-7.4968556470376591E-2</v>
      </c>
      <c r="AO939" s="7">
        <v>2.2597100270999467E-6</v>
      </c>
      <c r="AP939" s="7">
        <v>-0.31253579998297271</v>
      </c>
      <c r="AQ939" s="7">
        <v>-0.14581614600805393</v>
      </c>
      <c r="AR939" s="7">
        <v>0.27380386496610415</v>
      </c>
      <c r="AS939" s="7">
        <v>-0.37597266250264511</v>
      </c>
    </row>
    <row r="940" spans="34:45" x14ac:dyDescent="0.25">
      <c r="AH940" t="str">
        <v>Guinea</v>
      </c>
      <c r="AI940">
        <v>52.9</v>
      </c>
      <c r="AJ940" s="7">
        <v>53.579566132535277</v>
      </c>
      <c r="AK940" s="7">
        <v>-0.6795661325352782</v>
      </c>
      <c r="AL940" s="7">
        <v>-0.68507432591185624</v>
      </c>
      <c r="AM940" s="7">
        <v>8.0402858029257791E-3</v>
      </c>
      <c r="AN940" s="7">
        <v>-0.13659875640444027</v>
      </c>
      <c r="AO940" s="7">
        <v>7.5620744236142057E-6</v>
      </c>
      <c r="AP940" s="7">
        <v>-0.31253579998297271</v>
      </c>
      <c r="AQ940" s="7">
        <v>-0.14360257815472921</v>
      </c>
      <c r="AR940" s="7">
        <v>0.36959268986878013</v>
      </c>
      <c r="AS940" s="7">
        <v>-0.68507432591185624</v>
      </c>
    </row>
    <row r="941" spans="34:45" x14ac:dyDescent="0.25">
      <c r="AH941" t="str">
        <v>Guinea</v>
      </c>
      <c r="AI941">
        <v>52.5</v>
      </c>
      <c r="AJ941" s="7">
        <v>53.19344055538042</v>
      </c>
      <c r="AK941" s="7">
        <v>-0.69344055538041971</v>
      </c>
      <c r="AL941" s="7">
        <v>-0.69910888486401901</v>
      </c>
      <c r="AM941" s="7">
        <v>8.1079351247293017E-3</v>
      </c>
      <c r="AN941" s="7">
        <v>-0.13939239035384696</v>
      </c>
      <c r="AO941" s="7">
        <v>7.9413435545059556E-6</v>
      </c>
      <c r="AP941" s="7">
        <v>-0.31253579998297271</v>
      </c>
      <c r="AQ941" s="7">
        <v>-0.14333621136703881</v>
      </c>
      <c r="AR941" s="7">
        <v>0.37335290323479065</v>
      </c>
      <c r="AS941" s="7">
        <v>-0.69910888486401901</v>
      </c>
    </row>
    <row r="942" spans="34:45" x14ac:dyDescent="0.25">
      <c r="AH942" t="str">
        <v>Guinea</v>
      </c>
      <c r="AI942">
        <v>52.5</v>
      </c>
      <c r="AJ942" s="7">
        <v>53.374492871231837</v>
      </c>
      <c r="AK942" s="7">
        <v>-0.87449287123183694</v>
      </c>
      <c r="AL942" s="7">
        <v>-0.88158215774222015</v>
      </c>
      <c r="AM942" s="7">
        <v>8.041549443944326E-3</v>
      </c>
      <c r="AN942" s="7">
        <v>-0.17578085349085532</v>
      </c>
      <c r="AO942" s="7">
        <v>1.252447115891051E-5</v>
      </c>
      <c r="AP942" s="7">
        <v>-0.31253579998297271</v>
      </c>
      <c r="AQ942" s="7">
        <v>-0.13939239035384696</v>
      </c>
      <c r="AR942" s="7">
        <v>0.41926227291619661</v>
      </c>
      <c r="AS942" s="7">
        <v>-0.88158215774222015</v>
      </c>
    </row>
    <row r="943" spans="34:45" x14ac:dyDescent="0.25">
      <c r="AH943" t="str">
        <v>Guinea-Bissau</v>
      </c>
      <c r="AI943">
        <v>58.9</v>
      </c>
      <c r="AJ943" s="7">
        <v>61.680436166751676</v>
      </c>
      <c r="AK943" s="7">
        <v>-2.7804361667516773</v>
      </c>
      <c r="AL943" s="7">
        <v>-2.800669810379691</v>
      </c>
      <c r="AM943" s="7">
        <v>7.2245730478561285E-3</v>
      </c>
      <c r="AN943" s="7">
        <v>-0.55866241649742565</v>
      </c>
      <c r="AO943" s="7">
        <v>1.1356122876344428E-4</v>
      </c>
      <c r="AP943" s="7">
        <v>-0.31253579998297271</v>
      </c>
      <c r="AQ943" s="7">
        <v>-0.13922504380598219</v>
      </c>
      <c r="AR943" s="7">
        <v>0.7474372324800429</v>
      </c>
      <c r="AS943" s="7">
        <v>-2.800669810379691</v>
      </c>
    </row>
    <row r="944" spans="34:45" x14ac:dyDescent="0.25">
      <c r="AH944" t="str">
        <v>Guinea-Bissau</v>
      </c>
      <c r="AI944">
        <v>58.4</v>
      </c>
      <c r="AJ944" s="7">
        <v>61.209829604599264</v>
      </c>
      <c r="AK944" s="7">
        <v>-2.8098296045992655</v>
      </c>
      <c r="AL944" s="7">
        <v>-2.8302320217150685</v>
      </c>
      <c r="AM944" s="7">
        <v>7.2087436504374176E-3</v>
      </c>
      <c r="AN944" s="7">
        <v>-0.56456382681678174</v>
      </c>
      <c r="AO944" s="7">
        <v>1.1571715272503327E-4</v>
      </c>
      <c r="AP944" s="7">
        <v>-0.31253579998297271</v>
      </c>
      <c r="AQ944" s="7">
        <v>-0.13899513532503105</v>
      </c>
      <c r="AR944" s="7">
        <v>0.75137462481559869</v>
      </c>
      <c r="AS944" s="7">
        <v>-2.8302320217150685</v>
      </c>
    </row>
    <row r="945" spans="34:45" x14ac:dyDescent="0.25">
      <c r="AH945" t="str">
        <v>Guinea-Bissau</v>
      </c>
      <c r="AI945">
        <v>58.1</v>
      </c>
      <c r="AJ945" s="7">
        <v>60.990788519458675</v>
      </c>
      <c r="AK945" s="7">
        <v>-2.890788519458674</v>
      </c>
      <c r="AL945" s="7">
        <v>-2.911755782946889</v>
      </c>
      <c r="AM945" s="7">
        <v>7.2009004364352149E-3</v>
      </c>
      <c r="AN945" s="7">
        <v>-0.58082816828450989</v>
      </c>
      <c r="AO945" s="7">
        <v>1.2234628200473734E-4</v>
      </c>
      <c r="AP945" s="7">
        <v>-0.31253579998297271</v>
      </c>
      <c r="AQ945" s="7">
        <v>-0.13854054792248363</v>
      </c>
      <c r="AR945" s="7">
        <v>0.76212083575015177</v>
      </c>
      <c r="AS945" s="7">
        <v>-2.911755782946889</v>
      </c>
    </row>
    <row r="946" spans="34:45" x14ac:dyDescent="0.25">
      <c r="AH946" t="str">
        <v>Guinea-Bissau</v>
      </c>
      <c r="AI946">
        <v>57.6</v>
      </c>
      <c r="AJ946" s="7">
        <v>60.591353762070014</v>
      </c>
      <c r="AK946" s="7">
        <v>-2.9913537620700126</v>
      </c>
      <c r="AL946" s="7">
        <v>-3.0131366390722092</v>
      </c>
      <c r="AM946" s="7">
        <v>7.2293027537258222E-3</v>
      </c>
      <c r="AN946" s="7">
        <v>-0.60104271484974703</v>
      </c>
      <c r="AO946" s="7">
        <v>1.3153100611636983E-4</v>
      </c>
      <c r="AP946" s="7">
        <v>-0.31253579998297271</v>
      </c>
      <c r="AQ946" s="7">
        <v>-0.13723903263362958</v>
      </c>
      <c r="AR946" s="7">
        <v>0.77526944661178732</v>
      </c>
      <c r="AS946" s="7">
        <v>-3.0131366390722092</v>
      </c>
    </row>
    <row r="947" spans="34:45" x14ac:dyDescent="0.25">
      <c r="AH947" t="str">
        <v>Guinea-Bissau</v>
      </c>
      <c r="AI947">
        <v>57.1</v>
      </c>
      <c r="AJ947" s="7">
        <v>60.490134139711259</v>
      </c>
      <c r="AK947" s="7">
        <v>-3.3901341397112574</v>
      </c>
      <c r="AL947" s="7">
        <v>-3.4143863732720741</v>
      </c>
      <c r="AM947" s="7">
        <v>7.102955233966402E-3</v>
      </c>
      <c r="AN947" s="7">
        <v>-0.68112498229369189</v>
      </c>
      <c r="AO947" s="7">
        <v>1.6594282647009004E-4</v>
      </c>
      <c r="AP947" s="7">
        <v>-0.30406315802716471</v>
      </c>
      <c r="AQ947" s="7">
        <v>-0.13668889577393276</v>
      </c>
      <c r="AR947" s="7">
        <v>0.82530296394335811</v>
      </c>
      <c r="AS947" s="7">
        <v>-3.4143863732720741</v>
      </c>
    </row>
    <row r="948" spans="34:45" x14ac:dyDescent="0.25">
      <c r="AH948" t="str">
        <v>Guinea-Bissau</v>
      </c>
      <c r="AI948">
        <v>56.7</v>
      </c>
      <c r="AJ948" s="7">
        <v>60.434459734481671</v>
      </c>
      <c r="AK948" s="7">
        <v>-3.7344597344816677</v>
      </c>
      <c r="AL948" s="7">
        <v>-3.7609015582875558</v>
      </c>
      <c r="AM948" s="7">
        <v>7.0307141508717487E-3</v>
      </c>
      <c r="AN948" s="7">
        <v>-0.75027747754258478</v>
      </c>
      <c r="AO948" s="7">
        <v>1.9928630248266296E-4</v>
      </c>
      <c r="AP948" s="7">
        <v>-0.30406315802716471</v>
      </c>
      <c r="AQ948" s="7">
        <v>-0.13659875640444027</v>
      </c>
      <c r="AR948" s="7">
        <v>0.86618559070362322</v>
      </c>
      <c r="AS948" s="7">
        <v>-3.7609015582875558</v>
      </c>
    </row>
    <row r="949" spans="34:45" x14ac:dyDescent="0.25">
      <c r="AH949" t="str">
        <v>Guinea-Bissau</v>
      </c>
      <c r="AI949">
        <v>56.3</v>
      </c>
      <c r="AJ949" s="7">
        <v>60.503925312271555</v>
      </c>
      <c r="AK949" s="7">
        <v>-4.2039253122715579</v>
      </c>
      <c r="AL949" s="7">
        <v>-4.2335856363378879</v>
      </c>
      <c r="AM949" s="7">
        <v>7.0059582146509806E-3</v>
      </c>
      <c r="AN949" s="7">
        <v>-0.84458566597171914</v>
      </c>
      <c r="AO949" s="7">
        <v>2.5163921247302139E-4</v>
      </c>
      <c r="AP949" s="7">
        <v>-0.30406315802716471</v>
      </c>
      <c r="AQ949" s="7">
        <v>-0.13525740442577397</v>
      </c>
      <c r="AR949" s="7">
        <v>0.91901341990839236</v>
      </c>
      <c r="AS949" s="7">
        <v>-4.2335856363378879</v>
      </c>
    </row>
    <row r="950" spans="34:45" x14ac:dyDescent="0.25">
      <c r="AH950" t="str">
        <v>Guinea-Bissau</v>
      </c>
      <c r="AI950">
        <v>55.6</v>
      </c>
      <c r="AJ950" s="7">
        <v>59.899531894915697</v>
      </c>
      <c r="AK950" s="7">
        <v>-4.2995318949156953</v>
      </c>
      <c r="AL950" s="7">
        <v>-4.3299474005198144</v>
      </c>
      <c r="AM950" s="7">
        <v>7.0244515211588514E-3</v>
      </c>
      <c r="AN950" s="7">
        <v>-0.86380146031466254</v>
      </c>
      <c r="AO950" s="7">
        <v>2.6391965657563993E-4</v>
      </c>
      <c r="AP950" s="7">
        <v>-0.30406315802716471</v>
      </c>
      <c r="AQ950" s="7">
        <v>-0.1350685305204001</v>
      </c>
      <c r="AR950" s="7">
        <v>0.92940919960728952</v>
      </c>
      <c r="AS950" s="7">
        <v>-4.3299474005198144</v>
      </c>
    </row>
    <row r="951" spans="34:45" x14ac:dyDescent="0.25">
      <c r="AH951" t="str">
        <v>Guinea-Bissau</v>
      </c>
      <c r="AI951">
        <v>55</v>
      </c>
      <c r="AJ951" s="7">
        <v>67.973582206022385</v>
      </c>
      <c r="AK951" s="7">
        <v>-12.973582206022385</v>
      </c>
      <c r="AL951" s="7">
        <v>-13.077433427405076</v>
      </c>
      <c r="AM951" s="7">
        <v>7.9412540663415295E-3</v>
      </c>
      <c r="AN951" s="7">
        <v>-2.6076737129491852</v>
      </c>
      <c r="AO951" s="7">
        <v>2.7216244823760898E-3</v>
      </c>
      <c r="AP951" s="7">
        <v>-0.29983504620934043</v>
      </c>
      <c r="AQ951" s="7">
        <v>-0.13404009996411401</v>
      </c>
      <c r="AR951" s="7">
        <v>1.6148293138747467</v>
      </c>
      <c r="AS951" s="7">
        <v>-13.077433427405076</v>
      </c>
    </row>
    <row r="952" spans="34:45" x14ac:dyDescent="0.25">
      <c r="AH952" t="str">
        <v>Guinea-Bissau</v>
      </c>
      <c r="AI952">
        <v>54.4</v>
      </c>
      <c r="AJ952" s="7">
        <v>67.262574316103709</v>
      </c>
      <c r="AK952" s="7">
        <v>-12.862574316103711</v>
      </c>
      <c r="AL952" s="7">
        <v>-12.968130528399174</v>
      </c>
      <c r="AM952" s="7">
        <v>8.1396630041858133E-3</v>
      </c>
      <c r="AN952" s="7">
        <v>-2.5856198378844715</v>
      </c>
      <c r="AO952" s="7">
        <v>2.743185949135508E-3</v>
      </c>
      <c r="AP952" s="7">
        <v>-0.29983504620934043</v>
      </c>
      <c r="AQ952" s="7">
        <v>-0.13062921862119514</v>
      </c>
      <c r="AR952" s="7">
        <v>1.6079862679402681</v>
      </c>
      <c r="AS952" s="7">
        <v>-12.968130528399174</v>
      </c>
    </row>
    <row r="953" spans="34:45" x14ac:dyDescent="0.25">
      <c r="AH953" t="str">
        <v>Guinea-Bissau</v>
      </c>
      <c r="AI953">
        <v>53.9</v>
      </c>
      <c r="AJ953" s="7">
        <v>66.508177810426886</v>
      </c>
      <c r="AK953" s="7">
        <v>-12.608177810426888</v>
      </c>
      <c r="AL953" s="7">
        <v>-12.710840708473842</v>
      </c>
      <c r="AM953" s="7">
        <v>8.0767984118086372E-3</v>
      </c>
      <c r="AN953" s="7">
        <v>-2.5344010315249745</v>
      </c>
      <c r="AO953" s="7">
        <v>2.6150612924491497E-3</v>
      </c>
      <c r="AP953" s="7">
        <v>-0.29983504620934043</v>
      </c>
      <c r="AQ953" s="7">
        <v>-0.130052514038527</v>
      </c>
      <c r="AR953" s="7">
        <v>1.5919802233460612</v>
      </c>
      <c r="AS953" s="7">
        <v>-12.710840708473842</v>
      </c>
    </row>
    <row r="954" spans="34:45" x14ac:dyDescent="0.25">
      <c r="AH954" t="str">
        <v>Guinea-Bissau</v>
      </c>
      <c r="AI954">
        <v>53.5</v>
      </c>
      <c r="AJ954" s="7">
        <v>66.365159794177387</v>
      </c>
      <c r="AK954" s="7">
        <v>-12.865159794177387</v>
      </c>
      <c r="AL954" s="7">
        <v>-12.974641833176525</v>
      </c>
      <c r="AM954" s="7">
        <v>8.4381550108913201E-3</v>
      </c>
      <c r="AN954" s="7">
        <v>-2.5865287940050714</v>
      </c>
      <c r="AO954" s="7">
        <v>2.8466385840073649E-3</v>
      </c>
      <c r="AP954" s="7">
        <v>-0.29983504620934043</v>
      </c>
      <c r="AQ954" s="7">
        <v>-0.1299880471751774</v>
      </c>
      <c r="AR954" s="7">
        <v>1.6082688811281127</v>
      </c>
      <c r="AS954" s="7">
        <v>-12.974641833176525</v>
      </c>
    </row>
    <row r="955" spans="34:45" x14ac:dyDescent="0.25">
      <c r="AH955" t="str">
        <v>Guinea-Bissau</v>
      </c>
      <c r="AI955">
        <v>53</v>
      </c>
      <c r="AJ955" s="7">
        <v>65.431516294571168</v>
      </c>
      <c r="AK955" s="7">
        <v>-12.431516294571168</v>
      </c>
      <c r="AL955" s="7">
        <v>-12.534477527997838</v>
      </c>
      <c r="AM955" s="7">
        <v>8.2142421330836345E-3</v>
      </c>
      <c r="AN955" s="7">
        <v>-2.4990630075848523</v>
      </c>
      <c r="AO955" s="7">
        <v>2.5862711136811511E-3</v>
      </c>
      <c r="AP955" s="7">
        <v>-0.29983504620934043</v>
      </c>
      <c r="AQ955" s="7">
        <v>-0.12884087359122254</v>
      </c>
      <c r="AR955" s="7">
        <v>1.5808424992974006</v>
      </c>
      <c r="AS955" s="7">
        <v>-12.534477527997838</v>
      </c>
    </row>
    <row r="956" spans="34:45" x14ac:dyDescent="0.25">
      <c r="AH956" t="str">
        <v>Guinea-Bissau</v>
      </c>
      <c r="AI956">
        <v>52.8</v>
      </c>
      <c r="AJ956" s="7">
        <v>65.542172163026251</v>
      </c>
      <c r="AK956" s="7">
        <v>-12.742172163026254</v>
      </c>
      <c r="AL956" s="7">
        <v>-12.850472629540059</v>
      </c>
      <c r="AM956" s="7">
        <v>8.4277418921424596E-3</v>
      </c>
      <c r="AN956" s="7">
        <v>-2.5617887899120486</v>
      </c>
      <c r="AO956" s="7">
        <v>2.7889678302552017E-3</v>
      </c>
      <c r="AP956" s="7">
        <v>-0.29983504620934043</v>
      </c>
      <c r="AQ956" s="7">
        <v>-0.12785221308492303</v>
      </c>
      <c r="AR956" s="7">
        <v>1.6005588992324051</v>
      </c>
      <c r="AS956" s="7">
        <v>-12.850472629540059</v>
      </c>
    </row>
    <row r="957" spans="34:45" x14ac:dyDescent="0.25">
      <c r="AH957" t="str">
        <v>Guinea-Bissau</v>
      </c>
      <c r="AI957">
        <v>52.5</v>
      </c>
      <c r="AJ957" s="7">
        <v>65.204679686701212</v>
      </c>
      <c r="AK957" s="7">
        <v>-12.704679686701212</v>
      </c>
      <c r="AL957" s="7">
        <v>-12.815235363421561</v>
      </c>
      <c r="AM957" s="7">
        <v>8.6268939730835582E-3</v>
      </c>
      <c r="AN957" s="7">
        <v>-2.5545075434762161</v>
      </c>
      <c r="AO957" s="7">
        <v>2.8392374226580506E-3</v>
      </c>
      <c r="AP957" s="7">
        <v>-0.29983504620934043</v>
      </c>
      <c r="AQ957" s="7">
        <v>-0.12696079227599272</v>
      </c>
      <c r="AR957" s="7">
        <v>1.5982826857212138</v>
      </c>
      <c r="AS957" s="7">
        <v>-12.815235363421561</v>
      </c>
    </row>
    <row r="958" spans="34:45" x14ac:dyDescent="0.25">
      <c r="AH958" t="str">
        <v>Guinea-Bissau</v>
      </c>
      <c r="AI958">
        <v>52.1</v>
      </c>
      <c r="AJ958" s="7">
        <v>66.093145011977754</v>
      </c>
      <c r="AK958" s="7">
        <v>-13.993145011977752</v>
      </c>
      <c r="AL958" s="7">
        <v>-14.121632137804637</v>
      </c>
      <c r="AM958" s="7">
        <v>9.0986030915587573E-3</v>
      </c>
      <c r="AN958" s="7">
        <v>-2.8142466030916817</v>
      </c>
      <c r="AO958" s="7">
        <v>3.6361231608826165E-3</v>
      </c>
      <c r="AP958" s="7">
        <v>-0.29983504620934043</v>
      </c>
      <c r="AQ958" s="7">
        <v>-0.12467063484106228</v>
      </c>
      <c r="AR958" s="7">
        <v>1.6775716387360875</v>
      </c>
      <c r="AS958" s="7">
        <v>-14.121632137804637</v>
      </c>
    </row>
    <row r="959" spans="34:45" x14ac:dyDescent="0.25">
      <c r="AH959" t="str">
        <v>Guyana</v>
      </c>
      <c r="AI959">
        <v>66.2</v>
      </c>
      <c r="AJ959" s="7">
        <v>65.352827426618319</v>
      </c>
      <c r="AK959" s="7">
        <v>0.84717257338168395</v>
      </c>
      <c r="AL959" s="7">
        <v>0.85301223362984546</v>
      </c>
      <c r="AM959" s="7">
        <v>6.8459278987263875E-3</v>
      </c>
      <c r="AN959" s="7">
        <v>0.17018669703737394</v>
      </c>
      <c r="AO959" s="7">
        <v>9.9824447877034442E-6</v>
      </c>
      <c r="AP959" s="7">
        <v>-0.29983504620934043</v>
      </c>
      <c r="AQ959" s="7">
        <v>-0.12314708680632823</v>
      </c>
      <c r="AR959" s="7">
        <v>0.41253690384906649</v>
      </c>
      <c r="AS959" s="7">
        <v>0.85301223362984546</v>
      </c>
    </row>
    <row r="960" spans="34:45" x14ac:dyDescent="0.25">
      <c r="AH960" t="str">
        <v>Guyana</v>
      </c>
      <c r="AI960">
        <v>66</v>
      </c>
      <c r="AJ960" s="7">
        <v>64.805675784295914</v>
      </c>
      <c r="AK960" s="7">
        <v>1.1943242157040856</v>
      </c>
      <c r="AL960" s="7">
        <v>1.2025452016527225</v>
      </c>
      <c r="AM960" s="7">
        <v>6.8363217759616667E-3</v>
      </c>
      <c r="AN960" s="7">
        <v>0.23992409205084603</v>
      </c>
      <c r="AO960" s="7">
        <v>1.9811592759338301E-5</v>
      </c>
      <c r="AP960" s="7">
        <v>-0.29983504620934043</v>
      </c>
      <c r="AQ960" s="7">
        <v>-0.12176675463193536</v>
      </c>
      <c r="AR960" s="7">
        <v>0.48982046920361139</v>
      </c>
      <c r="AS960" s="7">
        <v>1.2025452016527225</v>
      </c>
    </row>
    <row r="961" spans="34:45" x14ac:dyDescent="0.25">
      <c r="AH961" t="str">
        <v>Guyana</v>
      </c>
      <c r="AI961">
        <v>65.900000000000006</v>
      </c>
      <c r="AJ961" s="7">
        <v>64.854752504398931</v>
      </c>
      <c r="AK961" s="7">
        <v>1.0452474956010747</v>
      </c>
      <c r="AL961" s="7">
        <v>1.0523740747293113</v>
      </c>
      <c r="AM961" s="7">
        <v>6.7719067766562162E-3</v>
      </c>
      <c r="AN961" s="7">
        <v>0.20996972250339274</v>
      </c>
      <c r="AO961" s="7">
        <v>1.5029527548307147E-5</v>
      </c>
      <c r="AP961" s="7">
        <v>-0.28928799392229276</v>
      </c>
      <c r="AQ961" s="7">
        <v>-0.12008971558385118</v>
      </c>
      <c r="AR961" s="7">
        <v>0.45822453284759074</v>
      </c>
      <c r="AS961" s="7">
        <v>1.0523740747293113</v>
      </c>
    </row>
    <row r="962" spans="34:45" x14ac:dyDescent="0.25">
      <c r="AH962" t="str">
        <v>Guyana</v>
      </c>
      <c r="AI962">
        <v>65.8</v>
      </c>
      <c r="AJ962" s="7">
        <v>71.371581831505793</v>
      </c>
      <c r="AK962" s="7">
        <v>-5.5715818315057959</v>
      </c>
      <c r="AL962" s="7">
        <v>-5.6141544706359676</v>
      </c>
      <c r="AM962" s="7">
        <v>7.5830900900289823E-3</v>
      </c>
      <c r="AN962" s="7">
        <v>-1.1196788423532085</v>
      </c>
      <c r="AO962" s="7">
        <v>4.7897076688393472E-4</v>
      </c>
      <c r="AP962" s="7">
        <v>-0.28928799392229276</v>
      </c>
      <c r="AQ962" s="7">
        <v>-0.11892274830198897</v>
      </c>
      <c r="AR962" s="7">
        <v>1.0581487808211132</v>
      </c>
      <c r="AS962" s="7">
        <v>-5.6141544706359676</v>
      </c>
    </row>
    <row r="963" spans="34:45" x14ac:dyDescent="0.25">
      <c r="AH963" t="str">
        <v>Guyana</v>
      </c>
      <c r="AI963">
        <v>65.599999999999994</v>
      </c>
      <c r="AJ963" s="7">
        <v>64.39636634517484</v>
      </c>
      <c r="AK963" s="7">
        <v>1.2036336548251541</v>
      </c>
      <c r="AL963" s="7">
        <v>1.2117036021018508</v>
      </c>
      <c r="AM963" s="7">
        <v>6.6600010618920675E-3</v>
      </c>
      <c r="AN963" s="7">
        <v>0.24177277589869861</v>
      </c>
      <c r="AO963" s="7">
        <v>1.9595717634046078E-5</v>
      </c>
      <c r="AP963" s="7">
        <v>-0.28928799392229276</v>
      </c>
      <c r="AQ963" s="7">
        <v>-0.11803378599953585</v>
      </c>
      <c r="AR963" s="7">
        <v>0.49170395147761281</v>
      </c>
      <c r="AS963" s="7">
        <v>1.2117036021018508</v>
      </c>
    </row>
    <row r="964" spans="34:45" x14ac:dyDescent="0.25">
      <c r="AH964" t="str">
        <v>Guyana</v>
      </c>
      <c r="AI964">
        <v>65.900000000000006</v>
      </c>
      <c r="AJ964" s="7">
        <v>64.363760864183732</v>
      </c>
      <c r="AK964" s="7">
        <v>1.5362391358162739</v>
      </c>
      <c r="AL964" s="7">
        <v>1.5464978768051461</v>
      </c>
      <c r="AM964" s="7">
        <v>6.6335306001616794E-3</v>
      </c>
      <c r="AN964" s="7">
        <v>0.30857881891340877</v>
      </c>
      <c r="AO964" s="7">
        <v>3.1793436276744154E-5</v>
      </c>
      <c r="AP964" s="7">
        <v>-0.28928799392229276</v>
      </c>
      <c r="AQ964" s="7">
        <v>-0.11772493539738144</v>
      </c>
      <c r="AR964" s="7">
        <v>0.55549871189176381</v>
      </c>
      <c r="AS964" s="7">
        <v>1.5464978768051461</v>
      </c>
    </row>
    <row r="965" spans="34:45" x14ac:dyDescent="0.25">
      <c r="AH965" t="str">
        <v>Guyana</v>
      </c>
      <c r="AI965">
        <v>66.099999999999994</v>
      </c>
      <c r="AJ965" s="7">
        <v>65.11831613835804</v>
      </c>
      <c r="AK965" s="7">
        <v>0.98168386164195454</v>
      </c>
      <c r="AL965" s="7">
        <v>0.98817498665299297</v>
      </c>
      <c r="AM965" s="7">
        <v>6.5688011725779684E-3</v>
      </c>
      <c r="AN965" s="7">
        <v>0.1971808752822411</v>
      </c>
      <c r="AO965" s="7">
        <v>1.2854284454519622E-5</v>
      </c>
      <c r="AP965" s="7">
        <v>-0.28928799392229276</v>
      </c>
      <c r="AQ965" s="7">
        <v>-0.11764933185839418</v>
      </c>
      <c r="AR965" s="7">
        <v>0.44405053235216496</v>
      </c>
      <c r="AS965" s="7">
        <v>0.98817498665299297</v>
      </c>
    </row>
    <row r="966" spans="34:45" x14ac:dyDescent="0.25">
      <c r="AH966" t="str">
        <v>Guyana</v>
      </c>
      <c r="AI966">
        <v>66.3</v>
      </c>
      <c r="AJ966" s="7">
        <v>65.212559915037318</v>
      </c>
      <c r="AK966" s="7">
        <v>1.0874400849626795</v>
      </c>
      <c r="AL966" s="7">
        <v>1.094637924607907</v>
      </c>
      <c r="AM966" s="7">
        <v>6.5755438245076701E-3</v>
      </c>
      <c r="AN966" s="7">
        <v>0.21842379590784505</v>
      </c>
      <c r="AO966" s="7">
        <v>1.5789440252208547E-5</v>
      </c>
      <c r="AP966" s="7">
        <v>-0.28928799392229276</v>
      </c>
      <c r="AQ966" s="7">
        <v>-0.11621685804508074</v>
      </c>
      <c r="AR966" s="7">
        <v>0.46735831639957476</v>
      </c>
      <c r="AS966" s="7">
        <v>1.094637924607907</v>
      </c>
    </row>
    <row r="967" spans="34:45" x14ac:dyDescent="0.25">
      <c r="AH967" t="str">
        <v>Guyana</v>
      </c>
      <c r="AI967">
        <v>65.7</v>
      </c>
      <c r="AJ967" s="7">
        <v>64.989675461330435</v>
      </c>
      <c r="AK967" s="7">
        <v>0.71032453866956757</v>
      </c>
      <c r="AL967" s="7">
        <v>0.71504946329375496</v>
      </c>
      <c r="AM967" s="7">
        <v>6.6078290618145855E-3</v>
      </c>
      <c r="AN967" s="7">
        <v>0.14267848445493941</v>
      </c>
      <c r="AO967" s="7">
        <v>6.7705670949704908E-6</v>
      </c>
      <c r="AP967" s="7">
        <v>-0.28928799392229276</v>
      </c>
      <c r="AQ967" s="7">
        <v>-0.11606038804579497</v>
      </c>
      <c r="AR967" s="7">
        <v>0.37772805621894096</v>
      </c>
      <c r="AS967" s="7">
        <v>0.71504946329375496</v>
      </c>
    </row>
    <row r="968" spans="34:45" x14ac:dyDescent="0.25">
      <c r="AH968" t="str">
        <v>Guyana</v>
      </c>
      <c r="AI968">
        <v>65.2</v>
      </c>
      <c r="AJ968" s="7">
        <v>72.48592901260109</v>
      </c>
      <c r="AK968" s="7">
        <v>-7.2859290126010876</v>
      </c>
      <c r="AL968" s="7">
        <v>-7.3395943459251995</v>
      </c>
      <c r="AM968" s="7">
        <v>7.3117574071250397E-3</v>
      </c>
      <c r="AN968" s="7">
        <v>-1.4639981657531231</v>
      </c>
      <c r="AO968" s="7">
        <v>7.8933246422268526E-4</v>
      </c>
      <c r="AP968" s="7">
        <v>-0.28928799392229276</v>
      </c>
      <c r="AQ968" s="7">
        <v>-0.11501881528029573</v>
      </c>
      <c r="AR968" s="7">
        <v>1.2099579190009557</v>
      </c>
      <c r="AS968" s="7">
        <v>-7.3395943459251995</v>
      </c>
    </row>
    <row r="969" spans="34:45" x14ac:dyDescent="0.25">
      <c r="AH969" t="str">
        <v>Guyana</v>
      </c>
      <c r="AI969">
        <v>65</v>
      </c>
      <c r="AJ969" s="7">
        <v>64.769898029884004</v>
      </c>
      <c r="AK969" s="7">
        <v>0.23010197011599587</v>
      </c>
      <c r="AL969" s="7">
        <v>0.23165137408867653</v>
      </c>
      <c r="AM969" s="7">
        <v>6.6885162187189868E-3</v>
      </c>
      <c r="AN969" s="7">
        <v>4.6221032745373161E-2</v>
      </c>
      <c r="AO969" s="7">
        <v>7.1927277516509431E-7</v>
      </c>
      <c r="AP969" s="7">
        <v>-0.28087351740767952</v>
      </c>
      <c r="AQ969" s="7">
        <v>-0.11481900196665422</v>
      </c>
      <c r="AR969" s="7">
        <v>0.21499077362848193</v>
      </c>
      <c r="AS969" s="7">
        <v>0.23165137408867653</v>
      </c>
    </row>
    <row r="970" spans="34:45" x14ac:dyDescent="0.25">
      <c r="AH970" t="str">
        <v>Guyana</v>
      </c>
      <c r="AI970">
        <v>65.099999999999994</v>
      </c>
      <c r="AJ970" s="7">
        <v>64.829765255413619</v>
      </c>
      <c r="AK970" s="7">
        <v>0.27023474458637509</v>
      </c>
      <c r="AL970" s="7">
        <v>0.27203019805295653</v>
      </c>
      <c r="AM970" s="7">
        <v>6.6001990934547649E-3</v>
      </c>
      <c r="AN970" s="7">
        <v>5.4280168620037164E-2</v>
      </c>
      <c r="AO970" s="7">
        <v>9.787805893647858E-7</v>
      </c>
      <c r="AP970" s="7">
        <v>-0.28087351740767952</v>
      </c>
      <c r="AQ970" s="7">
        <v>-0.11346172925281255</v>
      </c>
      <c r="AR970" s="7">
        <v>0.23298104777006468</v>
      </c>
      <c r="AS970" s="7">
        <v>0.27203019805295653</v>
      </c>
    </row>
    <row r="971" spans="34:45" x14ac:dyDescent="0.25">
      <c r="AH971" t="str">
        <v>Guyana</v>
      </c>
      <c r="AI971">
        <v>65.3</v>
      </c>
      <c r="AJ971" s="7">
        <v>64.244259879611079</v>
      </c>
      <c r="AK971" s="7">
        <v>1.0557401203889185</v>
      </c>
      <c r="AL971" s="7">
        <v>1.0628551381263838</v>
      </c>
      <c r="AM971" s="7">
        <v>6.6942497450853721E-3</v>
      </c>
      <c r="AN971" s="7">
        <v>0.21206919472987423</v>
      </c>
      <c r="AO971" s="7">
        <v>1.5154588212225717E-5</v>
      </c>
      <c r="AP971" s="7">
        <v>-0.28087351740767952</v>
      </c>
      <c r="AQ971" s="7">
        <v>-0.11167720549928199</v>
      </c>
      <c r="AR971" s="7">
        <v>0.46050971187356543</v>
      </c>
      <c r="AS971" s="7">
        <v>1.0628551381263838</v>
      </c>
    </row>
    <row r="972" spans="34:45" x14ac:dyDescent="0.25">
      <c r="AH972" t="str">
        <v>Guyana</v>
      </c>
      <c r="AI972">
        <v>65.3</v>
      </c>
      <c r="AJ972" s="7">
        <v>64.244718714654965</v>
      </c>
      <c r="AK972" s="7">
        <v>1.055281285345032</v>
      </c>
      <c r="AL972" s="7">
        <v>1.0624000281505384</v>
      </c>
      <c r="AM972" s="7">
        <v>6.7006236981177634E-3</v>
      </c>
      <c r="AN972" s="7">
        <v>0.2119777074932338</v>
      </c>
      <c r="AO972" s="7">
        <v>1.5156029871410184E-5</v>
      </c>
      <c r="AP972" s="7">
        <v>-0.28087351740767952</v>
      </c>
      <c r="AQ972" s="7">
        <v>-0.11109727155973691</v>
      </c>
      <c r="AR972" s="7">
        <v>0.46041036857702694</v>
      </c>
      <c r="AS972" s="7">
        <v>1.0624000281505384</v>
      </c>
    </row>
    <row r="973" spans="34:45" x14ac:dyDescent="0.25">
      <c r="AH973" t="str">
        <v>Guyana</v>
      </c>
      <c r="AI973">
        <v>65.400000000000006</v>
      </c>
      <c r="AJ973" s="7">
        <v>64.196770295600345</v>
      </c>
      <c r="AK973" s="7">
        <v>1.2032297043996607</v>
      </c>
      <c r="AL973" s="7">
        <v>1.2113560229191063</v>
      </c>
      <c r="AM973" s="7">
        <v>6.7084476947271909E-3</v>
      </c>
      <c r="AN973" s="7">
        <v>0.24169752879281267</v>
      </c>
      <c r="AO973" s="7">
        <v>1.9726939854295292E-5</v>
      </c>
      <c r="AP973" s="7">
        <v>-0.28087351740767952</v>
      </c>
      <c r="AQ973" s="7">
        <v>-0.11095343367559705</v>
      </c>
      <c r="AR973" s="7">
        <v>0.49162742884506827</v>
      </c>
      <c r="AS973" s="7">
        <v>1.2113560229191063</v>
      </c>
    </row>
    <row r="974" spans="34:45" x14ac:dyDescent="0.25">
      <c r="AH974" t="str">
        <v>Guyana</v>
      </c>
      <c r="AI974">
        <v>65.400000000000006</v>
      </c>
      <c r="AJ974" s="7">
        <v>64.588746420976506</v>
      </c>
      <c r="AK974" s="7">
        <v>0.81125357902350004</v>
      </c>
      <c r="AL974" s="7">
        <v>0.81680288998201378</v>
      </c>
      <c r="AM974" s="7">
        <v>6.793941386074193E-3</v>
      </c>
      <c r="AN974" s="7">
        <v>0.16296674145052692</v>
      </c>
      <c r="AO974" s="7">
        <v>9.0834410832210148E-6</v>
      </c>
      <c r="AP974" s="7">
        <v>-0.28087351740767952</v>
      </c>
      <c r="AQ974" s="7">
        <v>-0.11004063339115025</v>
      </c>
      <c r="AR974" s="7">
        <v>0.40369139382766994</v>
      </c>
      <c r="AS974" s="7">
        <v>0.81680288998201378</v>
      </c>
    </row>
    <row r="975" spans="34:45" x14ac:dyDescent="0.25">
      <c r="AH975" t="str">
        <v>Haiti</v>
      </c>
      <c r="AI975">
        <v>63.5</v>
      </c>
      <c r="AJ975" s="7">
        <v>69.638259002823872</v>
      </c>
      <c r="AK975" s="7">
        <v>-6.1382590028238724</v>
      </c>
      <c r="AL975" s="7">
        <v>-6.1896624754971459</v>
      </c>
      <c r="AM975" s="7">
        <v>8.3047295190590564E-3</v>
      </c>
      <c r="AN975" s="7">
        <v>-1.2340084243175469</v>
      </c>
      <c r="AO975" s="7">
        <v>6.3760762736134896E-4</v>
      </c>
      <c r="AP975" s="7">
        <v>-0.28087351740767952</v>
      </c>
      <c r="AQ975" s="7">
        <v>-0.10934256710946913</v>
      </c>
      <c r="AR975" s="7">
        <v>1.1108593179685478</v>
      </c>
      <c r="AS975" s="7">
        <v>-6.1896624754971459</v>
      </c>
    </row>
    <row r="976" spans="34:45" x14ac:dyDescent="0.25">
      <c r="AH976" t="str">
        <v>Haiti</v>
      </c>
      <c r="AI976">
        <v>63.1</v>
      </c>
      <c r="AJ976" s="7">
        <v>62.229840041462353</v>
      </c>
      <c r="AK976" s="7">
        <v>0.87015995853764849</v>
      </c>
      <c r="AL976" s="7">
        <v>0.87640728171052273</v>
      </c>
      <c r="AM976" s="7">
        <v>7.1283332569773341E-3</v>
      </c>
      <c r="AN976" s="7">
        <v>0.17482944228542172</v>
      </c>
      <c r="AO976" s="7">
        <v>1.0972207858052172E-5</v>
      </c>
      <c r="AP976" s="7">
        <v>-0.27352714909661113</v>
      </c>
      <c r="AQ976" s="7">
        <v>-0.10846944124228033</v>
      </c>
      <c r="AR976" s="7">
        <v>0.41812610811263834</v>
      </c>
      <c r="AS976" s="7">
        <v>0.87640728171052273</v>
      </c>
    </row>
    <row r="977" spans="34:45" x14ac:dyDescent="0.25">
      <c r="AH977" t="str">
        <v>Haiti</v>
      </c>
      <c r="AI977">
        <v>62.7</v>
      </c>
      <c r="AJ977" s="7">
        <v>61.829410289029369</v>
      </c>
      <c r="AK977" s="7">
        <v>0.8705897109706342</v>
      </c>
      <c r="AL977" s="7">
        <v>0.87682257586631074</v>
      </c>
      <c r="AM977" s="7">
        <v>7.1084676275794271E-3</v>
      </c>
      <c r="AN977" s="7">
        <v>0.17491403676135972</v>
      </c>
      <c r="AO977" s="7">
        <v>1.0952001961865454E-5</v>
      </c>
      <c r="AP977" s="7">
        <v>-0.27352714909661113</v>
      </c>
      <c r="AQ977" s="7">
        <v>-0.10367435601465663</v>
      </c>
      <c r="AR977" s="7">
        <v>0.41822725492411383</v>
      </c>
      <c r="AS977" s="7">
        <v>0.87682257586631074</v>
      </c>
    </row>
    <row r="978" spans="34:45" x14ac:dyDescent="0.25">
      <c r="AH978" t="str">
        <v>Haiti</v>
      </c>
      <c r="AI978">
        <v>62.3</v>
      </c>
      <c r="AJ978" s="7">
        <v>61.189616865434438</v>
      </c>
      <c r="AK978" s="7">
        <v>1.1103831345655593</v>
      </c>
      <c r="AL978" s="7">
        <v>1.118398031317779</v>
      </c>
      <c r="AM978" s="7">
        <v>7.1664081371602449E-3</v>
      </c>
      <c r="AN978" s="7">
        <v>0.22309850570416226</v>
      </c>
      <c r="AO978" s="7">
        <v>1.7963394289950435E-5</v>
      </c>
      <c r="AP978" s="7">
        <v>-0.27352714909661113</v>
      </c>
      <c r="AQ978" s="7">
        <v>-0.10219418334696111</v>
      </c>
      <c r="AR978" s="7">
        <v>0.4723330453230668</v>
      </c>
      <c r="AS978" s="7">
        <v>1.118398031317779</v>
      </c>
    </row>
    <row r="979" spans="34:45" x14ac:dyDescent="0.25">
      <c r="AH979" t="str">
        <v>Haiti</v>
      </c>
      <c r="AI979">
        <v>62.3</v>
      </c>
      <c r="AJ979" s="7">
        <v>61.00195886953513</v>
      </c>
      <c r="AK979" s="7">
        <v>1.2980411304648669</v>
      </c>
      <c r="AL979" s="7">
        <v>1.3072924454711996</v>
      </c>
      <c r="AM979" s="7">
        <v>7.076698896548779E-3</v>
      </c>
      <c r="AN979" s="7">
        <v>0.26079102353546219</v>
      </c>
      <c r="AO979" s="7">
        <v>2.4236521959412191E-5</v>
      </c>
      <c r="AP979" s="7">
        <v>-0.27038324198128011</v>
      </c>
      <c r="AQ979" s="7">
        <v>-0.1021418346981444</v>
      </c>
      <c r="AR979" s="7">
        <v>0.51067702467945641</v>
      </c>
      <c r="AS979" s="7">
        <v>1.3072924454711996</v>
      </c>
    </row>
    <row r="980" spans="34:45" x14ac:dyDescent="0.25">
      <c r="AH980" t="str">
        <v>Haiti</v>
      </c>
      <c r="AI980">
        <v>36.299999999999997</v>
      </c>
      <c r="AJ980" s="7">
        <v>47.298789912567614</v>
      </c>
      <c r="AK980" s="7">
        <v>-10.998789912567617</v>
      </c>
      <c r="AL980" s="7">
        <v>-11.151676059245274</v>
      </c>
      <c r="AM980" s="7">
        <v>1.3709701202350402E-2</v>
      </c>
      <c r="AN980" s="7">
        <v>-2.2171984283845982</v>
      </c>
      <c r="AO980" s="7">
        <v>3.4166646686736787E-3</v>
      </c>
      <c r="AP980" s="7">
        <v>-0.27038324198128011</v>
      </c>
      <c r="AQ980" s="7">
        <v>-0.10206725234961289</v>
      </c>
      <c r="AR980" s="7">
        <v>1.4890259999021502</v>
      </c>
      <c r="AS980" s="7">
        <v>-11.151676059245274</v>
      </c>
    </row>
    <row r="981" spans="34:45" x14ac:dyDescent="0.25">
      <c r="AH981" t="str">
        <v>Haiti</v>
      </c>
      <c r="AI981">
        <v>62.5</v>
      </c>
      <c r="AJ981" s="7">
        <v>61.144136286676016</v>
      </c>
      <c r="AK981" s="7">
        <v>1.3558637133239841</v>
      </c>
      <c r="AL981" s="7">
        <v>1.3654110987009942</v>
      </c>
      <c r="AM981" s="7">
        <v>6.992315637461213E-3</v>
      </c>
      <c r="AN981" s="7">
        <v>0.27239665451704387</v>
      </c>
      <c r="AO981" s="7">
        <v>2.6124137340303199E-5</v>
      </c>
      <c r="AP981" s="7">
        <v>-0.27038324198128011</v>
      </c>
      <c r="AQ981" s="7">
        <v>-0.1015798963536452</v>
      </c>
      <c r="AR981" s="7">
        <v>0.52191632903851926</v>
      </c>
      <c r="AS981" s="7">
        <v>1.3654110987009942</v>
      </c>
    </row>
    <row r="982" spans="34:45" x14ac:dyDescent="0.25">
      <c r="AH982" t="str">
        <v>Haiti</v>
      </c>
      <c r="AI982">
        <v>62.1</v>
      </c>
      <c r="AJ982" s="7">
        <v>60.570067366747786</v>
      </c>
      <c r="AK982" s="7">
        <v>1.5299326332522156</v>
      </c>
      <c r="AL982" s="7">
        <v>1.5407322853583356</v>
      </c>
      <c r="AM982" s="7">
        <v>7.0094280549252838E-3</v>
      </c>
      <c r="AN982" s="7">
        <v>0.30737021559133809</v>
      </c>
      <c r="AO982" s="7">
        <v>3.3345023300970786E-5</v>
      </c>
      <c r="AP982" s="7">
        <v>-0.27038324198128011</v>
      </c>
      <c r="AQ982" s="7">
        <v>-0.10024350290395245</v>
      </c>
      <c r="AR982" s="7">
        <v>0.55440979030978343</v>
      </c>
      <c r="AS982" s="7">
        <v>1.5407322853583356</v>
      </c>
    </row>
    <row r="983" spans="34:45" x14ac:dyDescent="0.25">
      <c r="AH983" t="str">
        <v>Haiti</v>
      </c>
      <c r="AI983">
        <v>61.8</v>
      </c>
      <c r="AJ983" s="7">
        <v>59.885138938510082</v>
      </c>
      <c r="AK983" s="7">
        <v>1.9148610614899155</v>
      </c>
      <c r="AL983" s="7">
        <v>1.9283818514699782</v>
      </c>
      <c r="AM983" s="7">
        <v>7.0114692117414241E-3</v>
      </c>
      <c r="AN983" s="7">
        <v>0.38470443039749253</v>
      </c>
      <c r="AO983" s="7">
        <v>5.2250347000435319E-5</v>
      </c>
      <c r="AP983" s="7">
        <v>-0.27038324198128011</v>
      </c>
      <c r="AQ983" s="7">
        <v>-0.10021995403304633</v>
      </c>
      <c r="AR983" s="7">
        <v>0.62024545979595247</v>
      </c>
      <c r="AS983" s="7">
        <v>1.9283818514699782</v>
      </c>
    </row>
    <row r="984" spans="34:45" x14ac:dyDescent="0.25">
      <c r="AH984" t="str">
        <v>Haiti</v>
      </c>
      <c r="AI984">
        <v>61.1</v>
      </c>
      <c r="AJ984" s="7">
        <v>67.499396838887378</v>
      </c>
      <c r="AK984" s="7">
        <v>-6.3993968388873768</v>
      </c>
      <c r="AL984" s="7">
        <v>-6.45261465779239</v>
      </c>
      <c r="AM984" s="7">
        <v>8.247481327704264E-3</v>
      </c>
      <c r="AN984" s="7">
        <v>-1.2864692873239851</v>
      </c>
      <c r="AO984" s="7">
        <v>6.8815596415755043E-4</v>
      </c>
      <c r="AP984" s="7">
        <v>-0.27038324198128011</v>
      </c>
      <c r="AQ984" s="7">
        <v>-9.8259778377707024E-2</v>
      </c>
      <c r="AR984" s="7">
        <v>1.1342262945832218</v>
      </c>
      <c r="AS984" s="7">
        <v>-6.45261465779239</v>
      </c>
    </row>
    <row r="985" spans="34:45" x14ac:dyDescent="0.25">
      <c r="AH985" t="str">
        <v>Haiti</v>
      </c>
      <c r="AI985">
        <v>65</v>
      </c>
      <c r="AJ985" s="7">
        <v>67.047547348851879</v>
      </c>
      <c r="AK985" s="7">
        <v>-2.0475473488518787</v>
      </c>
      <c r="AL985" s="7">
        <v>-2.0642280871452359</v>
      </c>
      <c r="AM985" s="7">
        <v>8.0808600547752976E-3</v>
      </c>
      <c r="AN985" s="7">
        <v>-0.41158340368048385</v>
      </c>
      <c r="AO985" s="7">
        <v>6.9002849943168297E-5</v>
      </c>
      <c r="AP985" s="7">
        <v>-0.26410340301281648</v>
      </c>
      <c r="AQ985" s="7">
        <v>-9.8197424076669676E-2</v>
      </c>
      <c r="AR985" s="7">
        <v>0.64154766282832321</v>
      </c>
      <c r="AS985" s="7">
        <v>-2.0642280871452359</v>
      </c>
    </row>
    <row r="986" spans="34:45" x14ac:dyDescent="0.25">
      <c r="AH986" t="str">
        <v>Haiti</v>
      </c>
      <c r="AI986">
        <v>58.7</v>
      </c>
      <c r="AJ986" s="7">
        <v>67.116844665669589</v>
      </c>
      <c r="AK986" s="7">
        <v>-8.4168446656695863</v>
      </c>
      <c r="AL986" s="7">
        <v>-8.4874800014032861</v>
      </c>
      <c r="AM986" s="7">
        <v>8.322297751749844E-3</v>
      </c>
      <c r="AN986" s="7">
        <v>-1.6921001899619077</v>
      </c>
      <c r="AO986" s="7">
        <v>1.2014199913779522E-3</v>
      </c>
      <c r="AP986" s="7">
        <v>-0.26410340301281648</v>
      </c>
      <c r="AQ986" s="7">
        <v>-9.7779555532053655E-2</v>
      </c>
      <c r="AR986" s="7">
        <v>1.3008075145700488</v>
      </c>
      <c r="AS986" s="7">
        <v>-8.4874800014032861</v>
      </c>
    </row>
    <row r="987" spans="34:45" x14ac:dyDescent="0.25">
      <c r="AH987" t="str">
        <v>Haiti</v>
      </c>
      <c r="AI987">
        <v>59.7</v>
      </c>
      <c r="AJ987" s="7">
        <v>67.553511908835333</v>
      </c>
      <c r="AK987" s="7">
        <v>-7.8535119088353298</v>
      </c>
      <c r="AL987" s="7">
        <v>-7.91945548097239</v>
      </c>
      <c r="AM987" s="7">
        <v>8.3267810893689169E-3</v>
      </c>
      <c r="AN987" s="7">
        <v>-1.5788528314520456</v>
      </c>
      <c r="AO987" s="7">
        <v>1.0465545430770257E-3</v>
      </c>
      <c r="AP987" s="7">
        <v>-0.26410340301281648</v>
      </c>
      <c r="AQ987" s="7">
        <v>-9.640550651102911E-2</v>
      </c>
      <c r="AR987" s="7">
        <v>1.256524106992001</v>
      </c>
      <c r="AS987" s="7">
        <v>-7.91945548097239</v>
      </c>
    </row>
    <row r="988" spans="34:45" x14ac:dyDescent="0.25">
      <c r="AH988" t="str">
        <v>Haiti</v>
      </c>
      <c r="AI988">
        <v>59.3</v>
      </c>
      <c r="AJ988" s="7">
        <v>66.867843576381759</v>
      </c>
      <c r="AK988" s="7">
        <v>-7.5678435763817617</v>
      </c>
      <c r="AL988" s="7">
        <v>-7.6289811638631466</v>
      </c>
      <c r="AM988" s="7">
        <v>8.0138600644317562E-3</v>
      </c>
      <c r="AN988" s="7">
        <v>-1.5211827110840732</v>
      </c>
      <c r="AO988" s="7">
        <v>9.3469284109742867E-4</v>
      </c>
      <c r="AP988" s="7">
        <v>-0.26410340301281648</v>
      </c>
      <c r="AQ988" s="7">
        <v>-9.5129283870163867E-2</v>
      </c>
      <c r="AR988" s="7">
        <v>1.2333623600078256</v>
      </c>
      <c r="AS988" s="7">
        <v>-7.6289811638631466</v>
      </c>
    </row>
    <row r="989" spans="34:45" x14ac:dyDescent="0.25">
      <c r="AH989" t="str">
        <v>Haiti</v>
      </c>
      <c r="AI989">
        <v>58.9</v>
      </c>
      <c r="AJ989" s="7">
        <v>66.80571047795425</v>
      </c>
      <c r="AK989" s="7">
        <v>-7.9057104779542513</v>
      </c>
      <c r="AL989" s="7">
        <v>-7.9693996446272672</v>
      </c>
      <c r="AM989" s="7">
        <v>7.9917144970830401E-3</v>
      </c>
      <c r="AN989" s="7">
        <v>-1.5890782812014765</v>
      </c>
      <c r="AO989" s="7">
        <v>1.0171505754334343E-3</v>
      </c>
      <c r="AP989" s="7">
        <v>-0.26410340301281648</v>
      </c>
      <c r="AQ989" s="7">
        <v>-9.3871742828054369E-2</v>
      </c>
      <c r="AR989" s="7">
        <v>1.2605864830314009</v>
      </c>
      <c r="AS989" s="7">
        <v>-7.9693996446272672</v>
      </c>
    </row>
    <row r="990" spans="34:45" x14ac:dyDescent="0.25">
      <c r="AH990" t="str">
        <v>Haiti</v>
      </c>
      <c r="AI990">
        <v>58.6</v>
      </c>
      <c r="AJ990" s="7">
        <v>67.027385969414894</v>
      </c>
      <c r="AK990" s="7">
        <v>-8.4273859694148925</v>
      </c>
      <c r="AL990" s="7">
        <v>-8.4950451869022174</v>
      </c>
      <c r="AM990" s="7">
        <v>7.9645506290705985E-3</v>
      </c>
      <c r="AN990" s="7">
        <v>-1.6939138741416506</v>
      </c>
      <c r="AO990" s="7">
        <v>1.151825636434519E-3</v>
      </c>
      <c r="AP990" s="7">
        <v>-0.25887815881620918</v>
      </c>
      <c r="AQ990" s="7">
        <v>-9.1603515377519054E-2</v>
      </c>
      <c r="AR990" s="7">
        <v>1.3015044656633532</v>
      </c>
      <c r="AS990" s="7">
        <v>-8.4950451869022174</v>
      </c>
    </row>
    <row r="991" spans="34:45" x14ac:dyDescent="0.25">
      <c r="AH991" t="str">
        <v>Honduras</v>
      </c>
      <c r="AI991">
        <v>74.599999999999994</v>
      </c>
      <c r="AJ991" s="7">
        <v>68.696377931920381</v>
      </c>
      <c r="AK991" s="7">
        <v>5.9036220680796134</v>
      </c>
      <c r="AL991" s="7">
        <v>5.9435857414902626</v>
      </c>
      <c r="AM991" s="7">
        <v>6.7238322367717132E-3</v>
      </c>
      <c r="AN991" s="7">
        <v>1.1858931921752502</v>
      </c>
      <c r="AO991" s="7">
        <v>4.7600115869012298E-4</v>
      </c>
      <c r="AP991" s="7">
        <v>-0.25887815881620918</v>
      </c>
      <c r="AQ991" s="7">
        <v>-9.1236666739714825E-2</v>
      </c>
      <c r="AR991" s="7">
        <v>1.0889872323288508</v>
      </c>
      <c r="AS991" s="7">
        <v>5.9435857414902626</v>
      </c>
    </row>
    <row r="992" spans="34:45" x14ac:dyDescent="0.25">
      <c r="AH992" t="str">
        <v>Honduras</v>
      </c>
      <c r="AI992">
        <v>74.5</v>
      </c>
      <c r="AJ992" s="7">
        <v>68.658772857644422</v>
      </c>
      <c r="AK992" s="7">
        <v>5.8412271423555779</v>
      </c>
      <c r="AL992" s="7">
        <v>5.8805663070088325</v>
      </c>
      <c r="AM992" s="7">
        <v>6.6896898358866832E-3</v>
      </c>
      <c r="AN992" s="7">
        <v>1.1733394128778414</v>
      </c>
      <c r="AO992" s="7">
        <v>4.6359459237053577E-4</v>
      </c>
      <c r="AP992" s="7">
        <v>-0.25887815881620918</v>
      </c>
      <c r="AQ992" s="7">
        <v>-9.062287435985994E-2</v>
      </c>
      <c r="AR992" s="7">
        <v>1.0832079268902353</v>
      </c>
      <c r="AS992" s="7">
        <v>5.8805663070088325</v>
      </c>
    </row>
    <row r="993" spans="34:45" x14ac:dyDescent="0.25">
      <c r="AH993" t="str">
        <v>Honduras</v>
      </c>
      <c r="AI993">
        <v>74.3</v>
      </c>
      <c r="AJ993" s="7">
        <v>73.105718660858329</v>
      </c>
      <c r="AK993" s="7">
        <v>1.1942813391416678</v>
      </c>
      <c r="AL993" s="7">
        <v>1.2032239925957313</v>
      </c>
      <c r="AM993" s="7">
        <v>7.4322432972529218E-3</v>
      </c>
      <c r="AN993" s="7">
        <v>0.23998748857797064</v>
      </c>
      <c r="AO993" s="7">
        <v>2.1562889686218379E-5</v>
      </c>
      <c r="AP993" s="7">
        <v>-0.25887815881620918</v>
      </c>
      <c r="AQ993" s="7">
        <v>-8.9812656729178389E-2</v>
      </c>
      <c r="AR993" s="7">
        <v>0.48988517897357403</v>
      </c>
      <c r="AS993" s="7">
        <v>1.2032239925957313</v>
      </c>
    </row>
    <row r="994" spans="34:45" x14ac:dyDescent="0.25">
      <c r="AH994" t="str">
        <v>Honduras</v>
      </c>
      <c r="AI994">
        <v>74.099999999999994</v>
      </c>
      <c r="AJ994" s="7">
        <v>68.5208635159496</v>
      </c>
      <c r="AK994" s="7">
        <v>5.5791364840503945</v>
      </c>
      <c r="AL994" s="7">
        <v>5.616586807464345</v>
      </c>
      <c r="AM994" s="7">
        <v>6.6678081720698713E-3</v>
      </c>
      <c r="AN994" s="7">
        <v>1.120680374990882</v>
      </c>
      <c r="AO994" s="7">
        <v>4.2152382318650305E-4</v>
      </c>
      <c r="AP994" s="7">
        <v>-0.25887815881620918</v>
      </c>
      <c r="AQ994" s="7">
        <v>-8.4554685651161213E-2</v>
      </c>
      <c r="AR994" s="7">
        <v>1.0586219225912914</v>
      </c>
      <c r="AS994" s="7">
        <v>5.616586807464345</v>
      </c>
    </row>
    <row r="995" spans="34:45" x14ac:dyDescent="0.25">
      <c r="AH995" t="str">
        <v>Honduras</v>
      </c>
      <c r="AI995">
        <v>73.900000000000006</v>
      </c>
      <c r="AJ995" s="7">
        <v>68.614692810593567</v>
      </c>
      <c r="AK995" s="7">
        <v>5.2853071894064385</v>
      </c>
      <c r="AL995" s="7">
        <v>5.3205623891823652</v>
      </c>
      <c r="AM995" s="7">
        <v>6.626216778813916E-3</v>
      </c>
      <c r="AN995" s="7">
        <v>1.061636699719269</v>
      </c>
      <c r="AO995" s="7">
        <v>3.7590213868012772E-4</v>
      </c>
      <c r="AP995" s="7">
        <v>-0.25887815881620918</v>
      </c>
      <c r="AQ995" s="7">
        <v>-8.4254650045766308E-2</v>
      </c>
      <c r="AR995" s="7">
        <v>1.0303575591605416</v>
      </c>
      <c r="AS995" s="7">
        <v>5.3205623891823652</v>
      </c>
    </row>
    <row r="996" spans="34:45" x14ac:dyDescent="0.25">
      <c r="AH996" t="str">
        <v>Honduras</v>
      </c>
      <c r="AI996">
        <v>73.599999999999994</v>
      </c>
      <c r="AJ996" s="7">
        <v>68.365582422822627</v>
      </c>
      <c r="AK996" s="7">
        <v>5.2344175771773678</v>
      </c>
      <c r="AL996" s="7">
        <v>5.2688681064094443</v>
      </c>
      <c r="AM996" s="7">
        <v>6.5385066652489925E-3</v>
      </c>
      <c r="AN996" s="7">
        <v>1.051368309986431</v>
      </c>
      <c r="AO996" s="7">
        <v>3.6375360127800712E-4</v>
      </c>
      <c r="AP996" s="7">
        <v>-0.25887815881620918</v>
      </c>
      <c r="AQ996" s="7">
        <v>-8.3837688606280894E-2</v>
      </c>
      <c r="AR996" s="7">
        <v>1.0253625261274331</v>
      </c>
      <c r="AS996" s="7">
        <v>5.2688681064094443</v>
      </c>
    </row>
    <row r="997" spans="34:45" x14ac:dyDescent="0.25">
      <c r="AH997" t="str">
        <v>Honduras</v>
      </c>
      <c r="AI997">
        <v>73.400000000000006</v>
      </c>
      <c r="AJ997" s="7">
        <v>68.148931492304271</v>
      </c>
      <c r="AK997" s="7">
        <v>5.2510685076957344</v>
      </c>
      <c r="AL997" s="7">
        <v>5.2856051206445311</v>
      </c>
      <c r="AM997" s="7">
        <v>6.5340887486852765E-3</v>
      </c>
      <c r="AN997" s="7">
        <v>1.0547104172917801</v>
      </c>
      <c r="AO997" s="7">
        <v>3.6582091742599129E-4</v>
      </c>
      <c r="AP997" s="7">
        <v>-0.25157463949579889</v>
      </c>
      <c r="AQ997" s="7">
        <v>-8.241591690467924E-2</v>
      </c>
      <c r="AR997" s="7">
        <v>1.0269909528772783</v>
      </c>
      <c r="AS997" s="7">
        <v>5.2856051206445311</v>
      </c>
    </row>
    <row r="998" spans="34:45" x14ac:dyDescent="0.25">
      <c r="AH998" t="str">
        <v>Honduras</v>
      </c>
      <c r="AI998">
        <v>73.2</v>
      </c>
      <c r="AJ998" s="7">
        <v>67.624409178951367</v>
      </c>
      <c r="AK998" s="7">
        <v>5.5755908210486353</v>
      </c>
      <c r="AL998" s="7">
        <v>5.6128293407087577</v>
      </c>
      <c r="AM998" s="7">
        <v>6.6345362382637767E-3</v>
      </c>
      <c r="AN998" s="7">
        <v>1.1199494018045222</v>
      </c>
      <c r="AO998" s="7">
        <v>4.1885945403684365E-4</v>
      </c>
      <c r="AP998" s="7">
        <v>-0.25157463949579889</v>
      </c>
      <c r="AQ998" s="7">
        <v>-8.1880274266552908E-2</v>
      </c>
      <c r="AR998" s="7">
        <v>1.0582766187554755</v>
      </c>
      <c r="AS998" s="7">
        <v>5.6128293407087577</v>
      </c>
    </row>
    <row r="999" spans="34:45" x14ac:dyDescent="0.25">
      <c r="AH999" t="str">
        <v>Honduras</v>
      </c>
      <c r="AI999">
        <v>73</v>
      </c>
      <c r="AJ999" s="7">
        <v>71.486049427726584</v>
      </c>
      <c r="AK999" s="7">
        <v>1.5139505722734157</v>
      </c>
      <c r="AL999" s="7">
        <v>1.5253431812184786</v>
      </c>
      <c r="AM999" s="7">
        <v>7.4688824687714796E-3</v>
      </c>
      <c r="AN999" s="7">
        <v>0.30422974037085676</v>
      </c>
      <c r="AO999" s="7">
        <v>3.482449536158746E-5</v>
      </c>
      <c r="AP999" s="7">
        <v>-0.25157463949579889</v>
      </c>
      <c r="AQ999" s="7">
        <v>-8.1397534839851321E-2</v>
      </c>
      <c r="AR999" s="7">
        <v>0.55157024971517166</v>
      </c>
      <c r="AS999" s="7">
        <v>1.5253431812184786</v>
      </c>
    </row>
    <row r="1000" spans="34:45" x14ac:dyDescent="0.25">
      <c r="AH1000" t="str">
        <v>Honduras</v>
      </c>
      <c r="AI1000">
        <v>72.8</v>
      </c>
      <c r="AJ1000" s="7">
        <v>66.786697653386682</v>
      </c>
      <c r="AK1000" s="7">
        <v>6.0133023466133153</v>
      </c>
      <c r="AL1000" s="7">
        <v>6.0529656941587513</v>
      </c>
      <c r="AM1000" s="7">
        <v>6.5527130913217938E-3</v>
      </c>
      <c r="AN1000" s="7">
        <v>1.2078212401531707</v>
      </c>
      <c r="AO1000" s="7">
        <v>4.8111805433928177E-4</v>
      </c>
      <c r="AP1000" s="7">
        <v>-0.25157463949579889</v>
      </c>
      <c r="AQ1000" s="7">
        <v>-7.9911606874652791E-2</v>
      </c>
      <c r="AR1000" s="7">
        <v>1.0990092084023548</v>
      </c>
      <c r="AS1000" s="7">
        <v>6.0529656941587513</v>
      </c>
    </row>
    <row r="1001" spans="34:45" x14ac:dyDescent="0.25">
      <c r="AH1001" t="str">
        <v>Honduras</v>
      </c>
      <c r="AI1001">
        <v>72.5</v>
      </c>
      <c r="AJ1001" s="7">
        <v>66.132199250458427</v>
      </c>
      <c r="AK1001" s="7">
        <v>6.3678007495415727</v>
      </c>
      <c r="AL1001" s="7">
        <v>6.4096995222787827</v>
      </c>
      <c r="AM1001" s="7">
        <v>6.5367764263486632E-3</v>
      </c>
      <c r="AN1001" s="7">
        <v>1.2790149015934065</v>
      </c>
      <c r="AO1001" s="7">
        <v>5.3818680975868747E-4</v>
      </c>
      <c r="AP1001" s="7">
        <v>-0.25157463949579889</v>
      </c>
      <c r="AQ1001" s="7">
        <v>-7.7994770141476391E-2</v>
      </c>
      <c r="AR1001" s="7">
        <v>1.1309354100006801</v>
      </c>
      <c r="AS1001" s="7">
        <v>6.4096995222787827</v>
      </c>
    </row>
    <row r="1002" spans="34:45" x14ac:dyDescent="0.25">
      <c r="AH1002" t="str">
        <v>Honduras</v>
      </c>
      <c r="AI1002">
        <v>72.2</v>
      </c>
      <c r="AJ1002" s="7">
        <v>66.093066615798591</v>
      </c>
      <c r="AK1002" s="7">
        <v>6.1069333842014117</v>
      </c>
      <c r="AL1002" s="7">
        <v>6.1474110659141221</v>
      </c>
      <c r="AM1002" s="7">
        <v>6.5845087108538361E-3</v>
      </c>
      <c r="AN1002" s="7">
        <v>1.2266474340288975</v>
      </c>
      <c r="AO1002" s="7">
        <v>4.9865704852658055E-4</v>
      </c>
      <c r="AP1002" s="7">
        <v>-0.25157463949579889</v>
      </c>
      <c r="AQ1002" s="7">
        <v>-7.7121325678124103E-2</v>
      </c>
      <c r="AR1002" s="7">
        <v>1.1075411658394001</v>
      </c>
      <c r="AS1002" s="7">
        <v>6.1474110659141221</v>
      </c>
    </row>
    <row r="1003" spans="34:45" x14ac:dyDescent="0.25">
      <c r="AH1003" t="str">
        <v>Honduras</v>
      </c>
      <c r="AI1003">
        <v>71.900000000000006</v>
      </c>
      <c r="AJ1003" s="7">
        <v>65.423593040349701</v>
      </c>
      <c r="AK1003" s="7">
        <v>6.4764069596503049</v>
      </c>
      <c r="AL1003" s="7">
        <v>6.5191352145295323</v>
      </c>
      <c r="AM1003" s="7">
        <v>6.5542826576134071E-3</v>
      </c>
      <c r="AN1003" s="7">
        <v>1.3008406386696634</v>
      </c>
      <c r="AO1003" s="7">
        <v>5.582120676786474E-4</v>
      </c>
      <c r="AP1003" s="7">
        <v>-0.25157463949579889</v>
      </c>
      <c r="AQ1003" s="7">
        <v>-7.6742342881986891E-2</v>
      </c>
      <c r="AR1003" s="7">
        <v>1.1405440099661492</v>
      </c>
      <c r="AS1003" s="7">
        <v>6.5191352145295323</v>
      </c>
    </row>
    <row r="1004" spans="34:45" x14ac:dyDescent="0.25">
      <c r="AH1004" t="str">
        <v>Honduras</v>
      </c>
      <c r="AI1004">
        <v>71.599999999999994</v>
      </c>
      <c r="AJ1004" s="7">
        <v>65.462901604241225</v>
      </c>
      <c r="AK1004" s="7">
        <v>6.1370983957587697</v>
      </c>
      <c r="AL1004" s="7">
        <v>6.1776408108440082</v>
      </c>
      <c r="AM1004" s="7">
        <v>6.5627666493771513E-3</v>
      </c>
      <c r="AN1004" s="7">
        <v>1.2326929322999205</v>
      </c>
      <c r="AO1004" s="7">
        <v>5.0191057440535157E-4</v>
      </c>
      <c r="AP1004" s="7">
        <v>-0.25157463949579889</v>
      </c>
      <c r="AQ1004" s="7">
        <v>-7.6127395917018309E-2</v>
      </c>
      <c r="AR1004" s="7">
        <v>1.1102670544963138</v>
      </c>
      <c r="AS1004" s="7">
        <v>6.1776408108440082</v>
      </c>
    </row>
    <row r="1005" spans="34:45" x14ac:dyDescent="0.25">
      <c r="AH1005" t="str">
        <v>Honduras</v>
      </c>
      <c r="AI1005">
        <v>71.3</v>
      </c>
      <c r="AJ1005" s="7">
        <v>65.201380304708508</v>
      </c>
      <c r="AK1005" s="7">
        <v>6.0986196952914895</v>
      </c>
      <c r="AL1005" s="7">
        <v>6.1389601767038284</v>
      </c>
      <c r="AM1005" s="7">
        <v>6.5712238312644021E-3</v>
      </c>
      <c r="AN1005" s="7">
        <v>1.2249693438124856</v>
      </c>
      <c r="AO1005" s="7">
        <v>4.962836518966786E-4</v>
      </c>
      <c r="AP1005" s="7">
        <v>-0.25157463949579889</v>
      </c>
      <c r="AQ1005" s="7">
        <v>-7.6117874231745666E-2</v>
      </c>
      <c r="AR1005" s="7">
        <v>1.1067833319184408</v>
      </c>
      <c r="AS1005" s="7">
        <v>6.1389601767038284</v>
      </c>
    </row>
    <row r="1006" spans="34:45" x14ac:dyDescent="0.25">
      <c r="AH1006" t="str">
        <v>Honduras</v>
      </c>
      <c r="AI1006">
        <v>71</v>
      </c>
      <c r="AJ1006" s="7">
        <v>65.327948236538887</v>
      </c>
      <c r="AK1006" s="7">
        <v>5.6720517634611127</v>
      </c>
      <c r="AL1006" s="7">
        <v>5.7097665854995237</v>
      </c>
      <c r="AM1006" s="7">
        <v>6.6053176559250837E-3</v>
      </c>
      <c r="AN1006" s="7">
        <v>1.1393084179573816</v>
      </c>
      <c r="AO1006" s="7">
        <v>4.315434150071776E-4</v>
      </c>
      <c r="AP1006" s="7">
        <v>-0.25157463949579889</v>
      </c>
      <c r="AQ1006" s="7">
        <v>-7.4968556470376591E-2</v>
      </c>
      <c r="AR1006" s="7">
        <v>1.0673839131059553</v>
      </c>
      <c r="AS1006" s="7">
        <v>5.7097665854995237</v>
      </c>
    </row>
    <row r="1007" spans="34:45" x14ac:dyDescent="0.25">
      <c r="AH1007" t="str">
        <v>Hungary</v>
      </c>
      <c r="AI1007">
        <v>75.8</v>
      </c>
      <c r="AJ1007" s="7">
        <v>77.345094541755572</v>
      </c>
      <c r="AK1007" s="7">
        <v>-1.5450945417555744</v>
      </c>
      <c r="AL1007" s="7">
        <v>-1.5586060698492541</v>
      </c>
      <c r="AM1007" s="7">
        <v>8.6689820828085538E-3</v>
      </c>
      <c r="AN1007" s="7">
        <v>-0.31067603001705246</v>
      </c>
      <c r="AO1007" s="7">
        <v>4.2202182218091371E-5</v>
      </c>
      <c r="AP1007" s="7">
        <v>-0.24116416853622821</v>
      </c>
      <c r="AQ1007" s="7">
        <v>-7.4241937694963053E-2</v>
      </c>
      <c r="AR1007" s="7">
        <v>0.55738319854212726</v>
      </c>
      <c r="AS1007" s="7">
        <v>-1.5586060698492541</v>
      </c>
    </row>
    <row r="1008" spans="34:45" x14ac:dyDescent="0.25">
      <c r="AH1008" t="str">
        <v>Hungary</v>
      </c>
      <c r="AI1008">
        <v>75.599999999999994</v>
      </c>
      <c r="AJ1008" s="7">
        <v>77.38067263056314</v>
      </c>
      <c r="AK1008" s="7">
        <v>-1.7806726305631457</v>
      </c>
      <c r="AL1008" s="7">
        <v>-1.7962719411585142</v>
      </c>
      <c r="AM1008" s="7">
        <v>8.6842700361436879E-3</v>
      </c>
      <c r="AN1008" s="7">
        <v>-0.35804706731119762</v>
      </c>
      <c r="AO1008" s="7">
        <v>5.6152819535281476E-5</v>
      </c>
      <c r="AP1008" s="7">
        <v>-0.24116416853622821</v>
      </c>
      <c r="AQ1008" s="7">
        <v>-7.4027893341366502E-2</v>
      </c>
      <c r="AR1008" s="7">
        <v>0.59837034294088942</v>
      </c>
      <c r="AS1008" s="7">
        <v>-1.7962719411585142</v>
      </c>
    </row>
    <row r="1009" spans="34:45" x14ac:dyDescent="0.25">
      <c r="AH1009" t="str">
        <v>Hungary</v>
      </c>
      <c r="AI1009">
        <v>75.5</v>
      </c>
      <c r="AJ1009" s="7">
        <v>76.585934284146759</v>
      </c>
      <c r="AK1009" s="7">
        <v>-1.0859342841467594</v>
      </c>
      <c r="AL1009" s="7">
        <v>-1.0954141205879639</v>
      </c>
      <c r="AM1009" s="7">
        <v>8.6541119591522116E-3</v>
      </c>
      <c r="AN1009" s="7">
        <v>-0.21834988917452794</v>
      </c>
      <c r="AO1009" s="7">
        <v>2.0810056333551599E-5</v>
      </c>
      <c r="AP1009" s="7">
        <v>-0.24116416853622821</v>
      </c>
      <c r="AQ1009" s="7">
        <v>-7.3266176188495083E-2</v>
      </c>
      <c r="AR1009" s="7">
        <v>0.46727924111234381</v>
      </c>
      <c r="AS1009" s="7">
        <v>-1.0954141205879639</v>
      </c>
    </row>
    <row r="1010" spans="34:45" x14ac:dyDescent="0.25">
      <c r="AH1010" t="str">
        <v>Hungary</v>
      </c>
      <c r="AI1010">
        <v>75</v>
      </c>
      <c r="AJ1010" s="7">
        <v>76.109193590459483</v>
      </c>
      <c r="AK1010" s="7">
        <v>-1.1091935904594834</v>
      </c>
      <c r="AL1010" s="7">
        <v>-1.1190493538373274</v>
      </c>
      <c r="AM1010" s="7">
        <v>8.8072642587635405E-3</v>
      </c>
      <c r="AN1010" s="7">
        <v>-0.22304389069309402</v>
      </c>
      <c r="AO1010" s="7">
        <v>2.2102102340095162E-5</v>
      </c>
      <c r="AP1010" s="7">
        <v>-0.24116416853622821</v>
      </c>
      <c r="AQ1010" s="7">
        <v>-7.3252827294486511E-2</v>
      </c>
      <c r="AR1010" s="7">
        <v>0.47227522769365538</v>
      </c>
      <c r="AS1010" s="7">
        <v>-1.1190493538373274</v>
      </c>
    </row>
    <row r="1011" spans="34:45" x14ac:dyDescent="0.25">
      <c r="AH1011" t="str">
        <v>Hungary</v>
      </c>
      <c r="AI1011">
        <v>74.8</v>
      </c>
      <c r="AJ1011" s="7">
        <v>79.806640791296644</v>
      </c>
      <c r="AK1011" s="7">
        <v>-5.0066407912966469</v>
      </c>
      <c r="AL1011" s="7">
        <v>-5.0566259233199853</v>
      </c>
      <c r="AM1011" s="7">
        <v>9.8850760925024012E-3</v>
      </c>
      <c r="AN1011" s="7">
        <v>-1.0073158468129153</v>
      </c>
      <c r="AO1011" s="7">
        <v>5.0651900705648894E-4</v>
      </c>
      <c r="AP1011" s="7">
        <v>-0.24116416853622821</v>
      </c>
      <c r="AQ1011" s="7">
        <v>-7.320221647913823E-2</v>
      </c>
      <c r="AR1011" s="7">
        <v>1.0036512575655527</v>
      </c>
      <c r="AS1011" s="7">
        <v>-5.0566259233199853</v>
      </c>
    </row>
    <row r="1012" spans="34:45" x14ac:dyDescent="0.25">
      <c r="AH1012" t="str">
        <v>Hungary</v>
      </c>
      <c r="AI1012">
        <v>74.5</v>
      </c>
      <c r="AJ1012" s="7">
        <v>75.146224928034158</v>
      </c>
      <c r="AK1012" s="7">
        <v>-0.6462249280341581</v>
      </c>
      <c r="AL1012" s="7">
        <v>-0.65237762845237601</v>
      </c>
      <c r="AM1012" s="7">
        <v>9.4311946790908135E-3</v>
      </c>
      <c r="AN1012" s="7">
        <v>-0.1299880471751774</v>
      </c>
      <c r="AO1012" s="7">
        <v>8.0437563205817896E-6</v>
      </c>
      <c r="AP1012" s="7">
        <v>-0.24116416853622821</v>
      </c>
      <c r="AQ1012" s="7">
        <v>-7.2399048062056895E-2</v>
      </c>
      <c r="AR1012" s="7">
        <v>0.36053855157968528</v>
      </c>
      <c r="AS1012" s="7">
        <v>-0.65237762845237601</v>
      </c>
    </row>
    <row r="1013" spans="34:45" x14ac:dyDescent="0.25">
      <c r="AH1013" t="str">
        <v>Hungary</v>
      </c>
      <c r="AI1013">
        <v>74.2</v>
      </c>
      <c r="AJ1013" s="7">
        <v>75.722973287018689</v>
      </c>
      <c r="AK1013" s="7">
        <v>-1.5229732870186865</v>
      </c>
      <c r="AL1013" s="7">
        <v>-1.5361483915865055</v>
      </c>
      <c r="AM1013" s="7">
        <v>8.5767134477235905E-3</v>
      </c>
      <c r="AN1013" s="7">
        <v>-0.30621380374209889</v>
      </c>
      <c r="AO1013" s="7">
        <v>4.0558447043642779E-5</v>
      </c>
      <c r="AP1013" s="7">
        <v>-0.24116416853622821</v>
      </c>
      <c r="AQ1013" s="7">
        <v>-7.111968230271494E-2</v>
      </c>
      <c r="AR1013" s="7">
        <v>0.55336588595801506</v>
      </c>
      <c r="AS1013" s="7">
        <v>-1.5361483915865055</v>
      </c>
    </row>
    <row r="1014" spans="34:45" x14ac:dyDescent="0.25">
      <c r="AH1014" t="str">
        <v>Hungary</v>
      </c>
      <c r="AI1014">
        <v>74.099999999999994</v>
      </c>
      <c r="AJ1014" s="7">
        <v>75.604400052452917</v>
      </c>
      <c r="AK1014" s="7">
        <v>-1.5044000524529224</v>
      </c>
      <c r="AL1014" s="7">
        <v>-1.5174293079613417</v>
      </c>
      <c r="AM1014" s="7">
        <v>8.5864003285425379E-3</v>
      </c>
      <c r="AN1014" s="7">
        <v>-0.30248088845345544</v>
      </c>
      <c r="AO1014" s="7">
        <v>3.9620700095780681E-5</v>
      </c>
      <c r="AP1014" s="7">
        <v>-0.24116416853622821</v>
      </c>
      <c r="AQ1014" s="7">
        <v>-6.8609583346354142E-2</v>
      </c>
      <c r="AR1014" s="7">
        <v>0.54998262559235034</v>
      </c>
      <c r="AS1014" s="7">
        <v>-1.5174293079613417</v>
      </c>
    </row>
    <row r="1015" spans="34:45" x14ac:dyDescent="0.25">
      <c r="AH1015" t="str">
        <v>Hungary</v>
      </c>
      <c r="AI1015">
        <v>73.5</v>
      </c>
      <c r="AJ1015" s="7">
        <v>74.689143879954273</v>
      </c>
      <c r="AK1015" s="7">
        <v>-1.1891438799542726</v>
      </c>
      <c r="AL1015" s="7">
        <v>-1.199568573376695</v>
      </c>
      <c r="AM1015" s="7">
        <v>8.6903688991098703E-3</v>
      </c>
      <c r="AN1015" s="7">
        <v>-0.23910671802091452</v>
      </c>
      <c r="AO1015" s="7">
        <v>2.5060079693477336E-5</v>
      </c>
      <c r="AP1015" s="7">
        <v>-0.24116416853622821</v>
      </c>
      <c r="AQ1015" s="7">
        <v>-6.8327703703940465E-2</v>
      </c>
      <c r="AR1015" s="7">
        <v>0.48898539653134276</v>
      </c>
      <c r="AS1015" s="7">
        <v>-1.199568573376695</v>
      </c>
    </row>
    <row r="1016" spans="34:45" x14ac:dyDescent="0.25">
      <c r="AH1016" t="str">
        <v>Hungary</v>
      </c>
      <c r="AI1016">
        <v>73.400000000000006</v>
      </c>
      <c r="AJ1016" s="7">
        <v>74.49679287177868</v>
      </c>
      <c r="AK1016" s="7">
        <v>-1.0967928717786748</v>
      </c>
      <c r="AL1016" s="7">
        <v>-1.1064347462223378</v>
      </c>
      <c r="AM1016" s="7">
        <v>8.7143633879747748E-3</v>
      </c>
      <c r="AN1016" s="7">
        <v>-0.2205399382397524</v>
      </c>
      <c r="AO1016" s="7">
        <v>2.1378703008658839E-5</v>
      </c>
      <c r="AP1016" s="7">
        <v>-0.24116416853622821</v>
      </c>
      <c r="AQ1016" s="7">
        <v>-6.8068903657212076E-2</v>
      </c>
      <c r="AR1016" s="7">
        <v>0.46961679935853273</v>
      </c>
      <c r="AS1016" s="7">
        <v>-1.1064347462223378</v>
      </c>
    </row>
    <row r="1017" spans="34:45" x14ac:dyDescent="0.25">
      <c r="AH1017" t="str">
        <v>Hungary</v>
      </c>
      <c r="AI1017">
        <v>72.900000000000006</v>
      </c>
      <c r="AJ1017" s="7">
        <v>73.739279466042007</v>
      </c>
      <c r="AK1017" s="7">
        <v>-0.83927946604200088</v>
      </c>
      <c r="AL1017" s="7">
        <v>-0.84671497935831375</v>
      </c>
      <c r="AM1017" s="7">
        <v>8.7816012443147386E-3</v>
      </c>
      <c r="AN1017" s="7">
        <v>-0.16876561115214661</v>
      </c>
      <c r="AO1017" s="7">
        <v>1.2616598285560001E-5</v>
      </c>
      <c r="AP1017" s="7">
        <v>-0.23077976970491101</v>
      </c>
      <c r="AQ1017" s="7">
        <v>-6.7693291813772219E-2</v>
      </c>
      <c r="AR1017" s="7">
        <v>0.41081091897872751</v>
      </c>
      <c r="AS1017" s="7">
        <v>-0.84671497935831375</v>
      </c>
    </row>
    <row r="1018" spans="34:45" x14ac:dyDescent="0.25">
      <c r="AH1018" t="str">
        <v>Hungary</v>
      </c>
      <c r="AI1018">
        <v>72.900000000000006</v>
      </c>
      <c r="AJ1018" s="7">
        <v>79.182520763631828</v>
      </c>
      <c r="AK1018" s="7">
        <v>-6.2825207636318225</v>
      </c>
      <c r="AL1018" s="7">
        <v>-6.3442564118137517</v>
      </c>
      <c r="AM1018" s="7">
        <v>9.7309509853620961E-3</v>
      </c>
      <c r="AN1018" s="7">
        <v>-1.2639193595880096</v>
      </c>
      <c r="AO1018" s="7">
        <v>7.8489365100797306E-4</v>
      </c>
      <c r="AP1018" s="7">
        <v>-0.23077976970491101</v>
      </c>
      <c r="AQ1018" s="7">
        <v>-6.7324370485133483E-2</v>
      </c>
      <c r="AR1018" s="7">
        <v>1.1242416820185994</v>
      </c>
      <c r="AS1018" s="7">
        <v>-6.3442564118137517</v>
      </c>
    </row>
    <row r="1019" spans="34:45" x14ac:dyDescent="0.25">
      <c r="AH1019" t="str">
        <v>Hungary</v>
      </c>
      <c r="AI1019">
        <v>72.5</v>
      </c>
      <c r="AJ1019" s="7">
        <v>73.192344075033873</v>
      </c>
      <c r="AK1019" s="7">
        <v>-0.69234407503387274</v>
      </c>
      <c r="AL1019" s="7">
        <v>-0.69853580909357582</v>
      </c>
      <c r="AM1019" s="7">
        <v>8.8638749497145387E-3</v>
      </c>
      <c r="AN1019" s="7">
        <v>-0.13922504380598219</v>
      </c>
      <c r="AO1019" s="7">
        <v>8.6675238543074687E-6</v>
      </c>
      <c r="AP1019" s="7">
        <v>-0.23077976970491101</v>
      </c>
      <c r="AQ1019" s="7">
        <v>-6.6902864435925191E-2</v>
      </c>
      <c r="AR1019" s="7">
        <v>0.37312872283701531</v>
      </c>
      <c r="AS1019" s="7">
        <v>-0.69853580909357582</v>
      </c>
    </row>
    <row r="1020" spans="34:45" x14ac:dyDescent="0.25">
      <c r="AH1020" t="str">
        <v>Hungary</v>
      </c>
      <c r="AI1020">
        <v>72.5</v>
      </c>
      <c r="AJ1020" s="7">
        <v>72.746190057939216</v>
      </c>
      <c r="AK1020" s="7">
        <v>-0.24619005793921644</v>
      </c>
      <c r="AL1020" s="7">
        <v>-0.24851853232593213</v>
      </c>
      <c r="AM1020" s="7">
        <v>9.3694195154101628E-3</v>
      </c>
      <c r="AN1020" s="7">
        <v>-4.9519549085269302E-2</v>
      </c>
      <c r="AO1020" s="7">
        <v>1.1596430291702293E-6</v>
      </c>
      <c r="AP1020" s="7">
        <v>-0.23077976970491101</v>
      </c>
      <c r="AQ1020" s="7">
        <v>-6.5271050045585977E-2</v>
      </c>
      <c r="AR1020" s="7">
        <v>0.2225298835780698</v>
      </c>
      <c r="AS1020" s="7">
        <v>-0.24851853232593213</v>
      </c>
    </row>
    <row r="1021" spans="34:45" x14ac:dyDescent="0.25">
      <c r="AH1021" t="str">
        <v>Hungary</v>
      </c>
      <c r="AI1021">
        <v>72.3</v>
      </c>
      <c r="AJ1021" s="7">
        <v>72.288131684634394</v>
      </c>
      <c r="AK1021" s="7">
        <v>1.1868315365603621E-2</v>
      </c>
      <c r="AL1021" s="7">
        <v>1.1980598050945977E-2</v>
      </c>
      <c r="AM1021" s="7">
        <v>9.3720434376387812E-3</v>
      </c>
      <c r="AN1021" s="7">
        <v>2.3872385772914801E-3</v>
      </c>
      <c r="AO1021" s="7">
        <v>2.6957856984924415E-9</v>
      </c>
      <c r="AP1021" s="7">
        <v>-0.23077976970491101</v>
      </c>
      <c r="AQ1021" s="7">
        <v>-6.4707946094845023E-2</v>
      </c>
      <c r="AR1021" s="7">
        <v>4.8859375531124835E-2</v>
      </c>
      <c r="AS1021" s="7">
        <v>1.1980598050945977E-2</v>
      </c>
    </row>
    <row r="1022" spans="34:45" x14ac:dyDescent="0.25">
      <c r="AH1022" t="str">
        <v>Hungary</v>
      </c>
      <c r="AI1022">
        <v>71.7</v>
      </c>
      <c r="AJ1022" s="7">
        <v>72.205087912699241</v>
      </c>
      <c r="AK1022" s="7">
        <v>-0.50508791269923847</v>
      </c>
      <c r="AL1022" s="7">
        <v>-0.5097115597150278</v>
      </c>
      <c r="AM1022" s="7">
        <v>9.0711048781674294E-3</v>
      </c>
      <c r="AN1022" s="7">
        <v>-0.1015798963536452</v>
      </c>
      <c r="AO1022" s="7">
        <v>4.7228399778170196E-6</v>
      </c>
      <c r="AP1022" s="7">
        <v>-0.23077976970491101</v>
      </c>
      <c r="AQ1022" s="7">
        <v>-6.4610916957623443E-2</v>
      </c>
      <c r="AR1022" s="7">
        <v>0.31871601207602546</v>
      </c>
      <c r="AS1022" s="7">
        <v>-0.5097115597150278</v>
      </c>
    </row>
    <row r="1023" spans="34:45" x14ac:dyDescent="0.25">
      <c r="AH1023" t="str">
        <v>Iceland</v>
      </c>
      <c r="AI1023">
        <v>82.7</v>
      </c>
      <c r="AJ1023" s="7">
        <v>84.45151649432546</v>
      </c>
      <c r="AK1023" s="7">
        <v>-1.7515164943254575</v>
      </c>
      <c r="AL1023" s="7">
        <v>-1.7683688722969246</v>
      </c>
      <c r="AM1023" s="7">
        <v>9.5298996920126014E-3</v>
      </c>
      <c r="AN1023" s="7">
        <v>-0.35233483425969897</v>
      </c>
      <c r="AO1023" s="7">
        <v>5.9721145498978683E-5</v>
      </c>
      <c r="AP1023" s="7">
        <v>-0.23077976970491101</v>
      </c>
      <c r="AQ1023" s="7">
        <v>-6.4043320993391814E-2</v>
      </c>
      <c r="AR1023" s="7">
        <v>0.59357799340920558</v>
      </c>
      <c r="AS1023" s="7">
        <v>-1.7683688722969246</v>
      </c>
    </row>
    <row r="1024" spans="34:45" x14ac:dyDescent="0.25">
      <c r="AH1024" t="str">
        <v>Iceland</v>
      </c>
      <c r="AI1024">
        <v>82.5</v>
      </c>
      <c r="AJ1024" s="7">
        <v>86.887060105259252</v>
      </c>
      <c r="AK1024" s="7">
        <v>-4.3870601052592519</v>
      </c>
      <c r="AL1024" s="7">
        <v>-4.4332811924336948</v>
      </c>
      <c r="AM1024" s="7">
        <v>1.0425931757572303E-2</v>
      </c>
      <c r="AN1024" s="7">
        <v>-0.88289989989519568</v>
      </c>
      <c r="AO1024" s="7">
        <v>4.1063835485982719E-4</v>
      </c>
      <c r="AP1024" s="7">
        <v>-0.23077976970491101</v>
      </c>
      <c r="AQ1024" s="7">
        <v>-6.3966421321815403E-2</v>
      </c>
      <c r="AR1024" s="7">
        <v>0.93962753253360753</v>
      </c>
      <c r="AS1024" s="7">
        <v>-4.4332811924336948</v>
      </c>
    </row>
    <row r="1025" spans="34:45" x14ac:dyDescent="0.25">
      <c r="AH1025" t="str">
        <v>Iceland</v>
      </c>
      <c r="AI1025">
        <v>82.4</v>
      </c>
      <c r="AJ1025" s="7">
        <v>85.423703990611301</v>
      </c>
      <c r="AK1025" s="7">
        <v>-3.0237039906112955</v>
      </c>
      <c r="AL1025" s="7">
        <v>-3.0537461608502916</v>
      </c>
      <c r="AM1025" s="7">
        <v>9.8378085985479768E-3</v>
      </c>
      <c r="AN1025" s="7">
        <v>-0.60834247401605435</v>
      </c>
      <c r="AO1025" s="7">
        <v>1.8384774751734984E-4</v>
      </c>
      <c r="AP1025" s="7">
        <v>-0.2224901855072747</v>
      </c>
      <c r="AQ1025" s="7">
        <v>-6.2900982510056519E-2</v>
      </c>
      <c r="AR1025" s="7">
        <v>0.77996312349754993</v>
      </c>
      <c r="AS1025" s="7">
        <v>-3.0537461608502916</v>
      </c>
    </row>
    <row r="1026" spans="34:45" x14ac:dyDescent="0.25">
      <c r="AH1026" t="str">
        <v>Iceland</v>
      </c>
      <c r="AI1026">
        <v>82.5</v>
      </c>
      <c r="AJ1026" s="7">
        <v>87.068870289888224</v>
      </c>
      <c r="AK1026" s="7">
        <v>-4.5688702898882241</v>
      </c>
      <c r="AL1026" s="7">
        <v>-4.6120796348602173</v>
      </c>
      <c r="AM1026" s="7">
        <v>9.3687334983110319E-3</v>
      </c>
      <c r="AN1026" s="7">
        <v>-0.91899859864009092</v>
      </c>
      <c r="AO1026" s="7">
        <v>3.9936367186274672E-4</v>
      </c>
      <c r="AP1026" s="7">
        <v>-0.2224901855072747</v>
      </c>
      <c r="AQ1026" s="7">
        <v>-6.2612607755035118E-2</v>
      </c>
      <c r="AR1026" s="7">
        <v>0.95864414598957992</v>
      </c>
      <c r="AS1026" s="7">
        <v>-4.6120796348602173</v>
      </c>
    </row>
    <row r="1027" spans="34:45" x14ac:dyDescent="0.25">
      <c r="AH1027" t="str">
        <v>Iceland</v>
      </c>
      <c r="AI1027">
        <v>82.1</v>
      </c>
      <c r="AJ1027" s="7">
        <v>83.036319144534573</v>
      </c>
      <c r="AK1027" s="7">
        <v>-0.9363191445345791</v>
      </c>
      <c r="AL1027" s="7">
        <v>-0.94620530962831584</v>
      </c>
      <c r="AM1027" s="7">
        <v>1.0448224072659471E-2</v>
      </c>
      <c r="AN1027" s="7">
        <v>-0.18843721550270986</v>
      </c>
      <c r="AO1027" s="7">
        <v>1.87459440277835E-5</v>
      </c>
      <c r="AP1027" s="7">
        <v>-0.2224901855072747</v>
      </c>
      <c r="AQ1027" s="7">
        <v>-6.2590852984561435E-2</v>
      </c>
      <c r="AR1027" s="7">
        <v>0.43409355616354162</v>
      </c>
      <c r="AS1027" s="7">
        <v>-0.94620530962831584</v>
      </c>
    </row>
    <row r="1028" spans="34:45" x14ac:dyDescent="0.25">
      <c r="AH1028" t="str">
        <v>Iceland</v>
      </c>
      <c r="AI1028">
        <v>81.8</v>
      </c>
      <c r="AJ1028" s="7">
        <v>85.110677425285388</v>
      </c>
      <c r="AK1028" s="7">
        <v>-3.310677425285391</v>
      </c>
      <c r="AL1028" s="7">
        <v>-3.3418484982992123</v>
      </c>
      <c r="AM1028" s="7">
        <v>9.3274943581929098E-3</v>
      </c>
      <c r="AN1028" s="7">
        <v>-0.66590741141946463</v>
      </c>
      <c r="AO1028" s="7">
        <v>2.0875293312496747E-4</v>
      </c>
      <c r="AP1028" s="7">
        <v>-0.2224901855072747</v>
      </c>
      <c r="AQ1028" s="7">
        <v>-6.15294050609487E-2</v>
      </c>
      <c r="AR1028" s="7">
        <v>0.81603150148720649</v>
      </c>
      <c r="AS1028" s="7">
        <v>-3.3418484982992123</v>
      </c>
    </row>
    <row r="1029" spans="34:45" x14ac:dyDescent="0.25">
      <c r="AH1029" t="str">
        <v>Iceland</v>
      </c>
      <c r="AI1029">
        <v>81.599999999999994</v>
      </c>
      <c r="AJ1029" s="7">
        <v>83.011403951963274</v>
      </c>
      <c r="AK1029" s="7">
        <v>-1.4114039519632797</v>
      </c>
      <c r="AL1029" s="7">
        <v>-1.4250555761086101</v>
      </c>
      <c r="AM1029" s="7">
        <v>9.5797135032506565E-3</v>
      </c>
      <c r="AN1029" s="7">
        <v>-0.28392497850747711</v>
      </c>
      <c r="AO1029" s="7">
        <v>3.8986136694781927E-5</v>
      </c>
      <c r="AP1029" s="7">
        <v>-0.2224901855072747</v>
      </c>
      <c r="AQ1029" s="7">
        <v>-6.0115187993835924E-2</v>
      </c>
      <c r="AR1029" s="7">
        <v>0.53284611146885286</v>
      </c>
      <c r="AS1029" s="7">
        <v>-1.4250555761086101</v>
      </c>
    </row>
    <row r="1030" spans="34:45" x14ac:dyDescent="0.25">
      <c r="AH1030" t="str">
        <v>Iceland</v>
      </c>
      <c r="AI1030">
        <v>81.400000000000006</v>
      </c>
      <c r="AJ1030" s="7">
        <v>85.392793445755444</v>
      </c>
      <c r="AK1030" s="7">
        <v>-3.9927934457554386</v>
      </c>
      <c r="AL1030" s="7">
        <v>-4.0360019629021808</v>
      </c>
      <c r="AM1030" s="7">
        <v>1.0705772084330789E-2</v>
      </c>
      <c r="AN1030" s="7">
        <v>-0.80366701235584181</v>
      </c>
      <c r="AO1030" s="7">
        <v>3.4947394904235983E-4</v>
      </c>
      <c r="AP1030" s="7">
        <v>-0.2224901855072747</v>
      </c>
      <c r="AQ1030" s="7">
        <v>-5.9163349855567898E-2</v>
      </c>
      <c r="AR1030" s="7">
        <v>0.89647476950321459</v>
      </c>
      <c r="AS1030" s="7">
        <v>-4.0360019629021808</v>
      </c>
    </row>
    <row r="1031" spans="34:45" x14ac:dyDescent="0.25">
      <c r="AH1031" t="str">
        <v>Iceland</v>
      </c>
      <c r="AI1031">
        <v>81.3</v>
      </c>
      <c r="AJ1031" s="7">
        <v>85.637823788513103</v>
      </c>
      <c r="AK1031" s="7">
        <v>-4.3378237885131057</v>
      </c>
      <c r="AL1031" s="7">
        <v>-4.3981608365615781</v>
      </c>
      <c r="AM1031" s="7">
        <v>1.3718699768070055E-2</v>
      </c>
      <c r="AN1031" s="7">
        <v>-0.8744471017303781</v>
      </c>
      <c r="AO1031" s="7">
        <v>5.3180111352788646E-4</v>
      </c>
      <c r="AP1031" s="7">
        <v>-0.2224901855072747</v>
      </c>
      <c r="AQ1031" s="7">
        <v>-5.8214166162619159E-2</v>
      </c>
      <c r="AR1031" s="7">
        <v>0.93511876343616274</v>
      </c>
      <c r="AS1031" s="7">
        <v>-4.3981608365615781</v>
      </c>
    </row>
    <row r="1032" spans="34:45" x14ac:dyDescent="0.25">
      <c r="AH1032" t="str">
        <v>Iceland</v>
      </c>
      <c r="AI1032">
        <v>81.099999999999994</v>
      </c>
      <c r="AJ1032" s="7">
        <v>81.951920960182491</v>
      </c>
      <c r="AK1032" s="7">
        <v>-0.85192096018249686</v>
      </c>
      <c r="AL1032" s="7">
        <v>-0.86008360529273464</v>
      </c>
      <c r="AM1032" s="7">
        <v>9.4905251768629892E-3</v>
      </c>
      <c r="AN1032" s="7">
        <v>-0.17136890531478213</v>
      </c>
      <c r="AO1032" s="7">
        <v>1.4069078758360097E-5</v>
      </c>
      <c r="AP1032" s="7">
        <v>-0.2224901855072747</v>
      </c>
      <c r="AQ1032" s="7">
        <v>-5.7075693799143082E-2</v>
      </c>
      <c r="AR1032" s="7">
        <v>0.41396727565688346</v>
      </c>
      <c r="AS1032" s="7">
        <v>-0.86008360529273464</v>
      </c>
    </row>
    <row r="1033" spans="34:45" x14ac:dyDescent="0.25">
      <c r="AH1033" t="str">
        <v>Iceland</v>
      </c>
      <c r="AI1033">
        <v>81</v>
      </c>
      <c r="AJ1033" s="7">
        <v>84.243920300678326</v>
      </c>
      <c r="AK1033" s="7">
        <v>-3.2439203006783259</v>
      </c>
      <c r="AL1033" s="7">
        <v>-3.2814538546932095</v>
      </c>
      <c r="AM1033" s="7">
        <v>1.1438086798387323E-2</v>
      </c>
      <c r="AN1033" s="7">
        <v>-0.65317608381921088</v>
      </c>
      <c r="AO1033" s="7">
        <v>2.4681984042027228E-4</v>
      </c>
      <c r="AP1033" s="7">
        <v>-0.21421586233290868</v>
      </c>
      <c r="AQ1033" s="7">
        <v>-5.6091054384756998E-2</v>
      </c>
      <c r="AR1033" s="7">
        <v>0.80819309810169182</v>
      </c>
      <c r="AS1033" s="7">
        <v>-3.2814538546932095</v>
      </c>
    </row>
    <row r="1034" spans="34:45" x14ac:dyDescent="0.25">
      <c r="AH1034" t="str">
        <v>Iceland</v>
      </c>
      <c r="AI1034">
        <v>88</v>
      </c>
      <c r="AJ1034" s="7">
        <v>84.480282871044309</v>
      </c>
      <c r="AK1034" s="7">
        <v>3.5197171289556906</v>
      </c>
      <c r="AL1034" s="7">
        <v>3.5554956003340359</v>
      </c>
      <c r="AM1034" s="7">
        <v>1.0062864759271185E-2</v>
      </c>
      <c r="AN1034" s="7">
        <v>0.70821641685360481</v>
      </c>
      <c r="AO1034" s="7">
        <v>2.5492709888535223E-4</v>
      </c>
      <c r="AP1034" s="7">
        <v>-0.21421586233290868</v>
      </c>
      <c r="AQ1034" s="7">
        <v>-5.4632512211144624E-2</v>
      </c>
      <c r="AR1034" s="7">
        <v>0.84155594992466476</v>
      </c>
      <c r="AS1034" s="7">
        <v>3.5554956003340359</v>
      </c>
    </row>
    <row r="1035" spans="34:45" x14ac:dyDescent="0.25">
      <c r="AH1035" t="str">
        <v>Iceland</v>
      </c>
      <c r="AI1035">
        <v>87</v>
      </c>
      <c r="AJ1035" s="7">
        <v>80.541326813288663</v>
      </c>
      <c r="AK1035" s="7">
        <v>6.4586731867113372</v>
      </c>
      <c r="AL1035" s="7">
        <v>6.5204845509643032</v>
      </c>
      <c r="AM1035" s="7">
        <v>9.4795660920360368E-3</v>
      </c>
      <c r="AN1035" s="7">
        <v>1.2991928625073994</v>
      </c>
      <c r="AO1035" s="7">
        <v>8.0768548073954034E-4</v>
      </c>
      <c r="AP1035" s="7">
        <v>-0.21421586233290868</v>
      </c>
      <c r="AQ1035" s="7">
        <v>-5.3224380235001978E-2</v>
      </c>
      <c r="AR1035" s="7">
        <v>1.1398214169366179</v>
      </c>
      <c r="AS1035" s="7">
        <v>6.5204845509643032</v>
      </c>
    </row>
    <row r="1036" spans="34:45" x14ac:dyDescent="0.25">
      <c r="AH1036" t="str">
        <v>Iceland</v>
      </c>
      <c r="AI1036">
        <v>84</v>
      </c>
      <c r="AJ1036" s="7">
        <v>83.877998902251363</v>
      </c>
      <c r="AK1036" s="7">
        <v>0.12200109774863677</v>
      </c>
      <c r="AL1036" s="7">
        <v>0.12309385841614233</v>
      </c>
      <c r="AM1036" s="7">
        <v>8.8774588884140502E-3</v>
      </c>
      <c r="AN1036" s="7">
        <v>2.4533646187786043E-2</v>
      </c>
      <c r="AO1036" s="7">
        <v>2.6956004256744096E-7</v>
      </c>
      <c r="AP1036" s="7">
        <v>-0.21421586233290868</v>
      </c>
      <c r="AQ1036" s="7">
        <v>-5.3148328786198636E-2</v>
      </c>
      <c r="AR1036" s="7">
        <v>0.15663220035416103</v>
      </c>
      <c r="AS1036" s="7">
        <v>0.12309385841614233</v>
      </c>
    </row>
    <row r="1037" spans="34:45" x14ac:dyDescent="0.25">
      <c r="AH1037" t="str">
        <v>Iceland</v>
      </c>
      <c r="AI1037">
        <v>80</v>
      </c>
      <c r="AJ1037" s="7">
        <v>81.589592744622834</v>
      </c>
      <c r="AK1037" s="7">
        <v>-1.5895927446228342</v>
      </c>
      <c r="AL1037" s="7">
        <v>-1.60351930834094</v>
      </c>
      <c r="AM1037" s="7">
        <v>8.6849990802510633E-3</v>
      </c>
      <c r="AN1037" s="7">
        <v>-0.31962597725576247</v>
      </c>
      <c r="AO1037" s="7">
        <v>4.4751978541824893E-5</v>
      </c>
      <c r="AP1037" s="7">
        <v>-0.21421586233290868</v>
      </c>
      <c r="AQ1037" s="7">
        <v>-5.3018590121713123E-2</v>
      </c>
      <c r="AR1037" s="7">
        <v>0.56535473576840445</v>
      </c>
      <c r="AS1037" s="7">
        <v>-1.60351930834094</v>
      </c>
    </row>
    <row r="1038" spans="34:45" x14ac:dyDescent="0.25">
      <c r="AH1038" t="str">
        <v>Iceland</v>
      </c>
      <c r="AI1038">
        <v>79.7</v>
      </c>
      <c r="AJ1038" s="7">
        <v>81.649974119725513</v>
      </c>
      <c r="AK1038" s="7">
        <v>-1.9499741197255105</v>
      </c>
      <c r="AL1038" s="7">
        <v>-1.9674920903386717</v>
      </c>
      <c r="AM1038" s="7">
        <v>8.9037057374627745E-3</v>
      </c>
      <c r="AN1038" s="7">
        <v>-0.39213260758967311</v>
      </c>
      <c r="AO1038" s="7">
        <v>6.907022410028019E-5</v>
      </c>
      <c r="AP1038" s="7">
        <v>-0.21421586233290868</v>
      </c>
      <c r="AQ1038" s="7">
        <v>-5.2444659345779195E-2</v>
      </c>
      <c r="AR1038" s="7">
        <v>0.62620492459711075</v>
      </c>
      <c r="AS1038" s="7">
        <v>-1.9674920903386717</v>
      </c>
    </row>
    <row r="1039" spans="34:45" x14ac:dyDescent="0.25">
      <c r="AH1039" t="str">
        <v>India</v>
      </c>
      <c r="AI1039">
        <v>68.3</v>
      </c>
      <c r="AJ1039" s="7">
        <v>68.11899165838058</v>
      </c>
      <c r="AK1039" s="7">
        <v>0.18100834161941748</v>
      </c>
      <c r="AL1039" s="7">
        <v>0.18222105370929634</v>
      </c>
      <c r="AM1039" s="7">
        <v>6.6551699992556407E-3</v>
      </c>
      <c r="AN1039" s="7">
        <v>3.6358889284721113E-2</v>
      </c>
      <c r="AO1039" s="7">
        <v>4.4284356407655163E-7</v>
      </c>
      <c r="AP1039" s="7">
        <v>-0.21421586233290868</v>
      </c>
      <c r="AQ1039" s="7">
        <v>-5.0027361933682984E-2</v>
      </c>
      <c r="AR1039" s="7">
        <v>0.19068007049694813</v>
      </c>
      <c r="AS1039" s="7">
        <v>0.18222105370929634</v>
      </c>
    </row>
    <row r="1040" spans="34:45" x14ac:dyDescent="0.25">
      <c r="AH1040" t="str">
        <v>India</v>
      </c>
      <c r="AI1040">
        <v>68</v>
      </c>
      <c r="AJ1040" s="7">
        <v>67.772302635850508</v>
      </c>
      <c r="AK1040" s="7">
        <v>0.22769736414949193</v>
      </c>
      <c r="AL1040" s="7">
        <v>0.22922423887457002</v>
      </c>
      <c r="AM1040" s="7">
        <v>6.661052655577003E-3</v>
      </c>
      <c r="AN1040" s="7">
        <v>4.5737382561793445E-2</v>
      </c>
      <c r="AO1040" s="7">
        <v>7.0138750049257543E-7</v>
      </c>
      <c r="AP1040" s="7">
        <v>-0.21421586233290868</v>
      </c>
      <c r="AQ1040" s="7">
        <v>-4.9519549085269302E-2</v>
      </c>
      <c r="AR1040" s="7">
        <v>0.2138629995155624</v>
      </c>
      <c r="AS1040" s="7">
        <v>0.22922423887457002</v>
      </c>
    </row>
    <row r="1041" spans="34:45" x14ac:dyDescent="0.25">
      <c r="AH1041" t="str">
        <v>India</v>
      </c>
      <c r="AI1041">
        <v>67.599999999999994</v>
      </c>
      <c r="AJ1041" s="7">
        <v>67.386411143418613</v>
      </c>
      <c r="AK1041" s="7">
        <v>0.21358885658138149</v>
      </c>
      <c r="AL1041" s="7">
        <v>0.21501467604317073</v>
      </c>
      <c r="AM1041" s="7">
        <v>6.631265772309174E-3</v>
      </c>
      <c r="AN1041" s="7">
        <v>4.2902774981957402E-2</v>
      </c>
      <c r="AO1041" s="7">
        <v>6.143653575692539E-7</v>
      </c>
      <c r="AP1041" s="7">
        <v>-0.21421586233290868</v>
      </c>
      <c r="AQ1041" s="7">
        <v>-4.7650346689093646E-2</v>
      </c>
      <c r="AR1041" s="7">
        <v>0.20712985053332464</v>
      </c>
      <c r="AS1041" s="7">
        <v>0.21501467604317073</v>
      </c>
    </row>
    <row r="1042" spans="34:45" x14ac:dyDescent="0.25">
      <c r="AH1042" t="str">
        <v>India</v>
      </c>
      <c r="AI1042">
        <v>67.3</v>
      </c>
      <c r="AJ1042" s="7">
        <v>72.311705353955048</v>
      </c>
      <c r="AK1042" s="7">
        <v>-5.0117053539550511</v>
      </c>
      <c r="AL1042" s="7">
        <v>-5.0496603013048915</v>
      </c>
      <c r="AM1042" s="7">
        <v>7.5163367603228049E-3</v>
      </c>
      <c r="AN1042" s="7">
        <v>-1.0071308120143556</v>
      </c>
      <c r="AO1042" s="7">
        <v>3.840826003465361E-4</v>
      </c>
      <c r="AP1042" s="7">
        <v>-0.21421586233290868</v>
      </c>
      <c r="AQ1042" s="7">
        <v>-4.682281690871537E-2</v>
      </c>
      <c r="AR1042" s="7">
        <v>1.003559072508617</v>
      </c>
      <c r="AS1042" s="7">
        <v>-5.0496603013048915</v>
      </c>
    </row>
    <row r="1043" spans="34:45" x14ac:dyDescent="0.25">
      <c r="AH1043" t="str">
        <v>India</v>
      </c>
      <c r="AI1043">
        <v>66.8</v>
      </c>
      <c r="AJ1043" s="7">
        <v>66.140822602788802</v>
      </c>
      <c r="AK1043" s="7">
        <v>0.65917739721119517</v>
      </c>
      <c r="AL1043" s="7">
        <v>0.66355403832780868</v>
      </c>
      <c r="AM1043" s="7">
        <v>6.5957568846132684E-3</v>
      </c>
      <c r="AN1043" s="7">
        <v>0.13240407086241462</v>
      </c>
      <c r="AO1043" s="7">
        <v>5.8198435383766314E-6</v>
      </c>
      <c r="AP1043" s="7">
        <v>-0.20389347450227818</v>
      </c>
      <c r="AQ1043" s="7">
        <v>-4.5453857060907842E-2</v>
      </c>
      <c r="AR1043" s="7">
        <v>0.36387370180107081</v>
      </c>
      <c r="AS1043" s="7">
        <v>0.66355403832780868</v>
      </c>
    </row>
    <row r="1044" spans="34:45" x14ac:dyDescent="0.25">
      <c r="AH1044" t="str">
        <v>India</v>
      </c>
      <c r="AI1044">
        <v>66.400000000000006</v>
      </c>
      <c r="AJ1044" s="7">
        <v>65.506933177113382</v>
      </c>
      <c r="AK1044" s="7">
        <v>0.89306682288662387</v>
      </c>
      <c r="AL1044" s="7">
        <v>0.89898933086837085</v>
      </c>
      <c r="AM1044" s="7">
        <v>6.5879624800732062E-3</v>
      </c>
      <c r="AN1044" s="7">
        <v>0.17938299996073301</v>
      </c>
      <c r="AO1044" s="7">
        <v>1.0669750616751781E-5</v>
      </c>
      <c r="AP1044" s="7">
        <v>-0.20389347450227818</v>
      </c>
      <c r="AQ1044" s="7">
        <v>-4.4984590971035687E-2</v>
      </c>
      <c r="AR1044" s="7">
        <v>0.42353630300215472</v>
      </c>
      <c r="AS1044" s="7">
        <v>0.89898933086837085</v>
      </c>
    </row>
    <row r="1045" spans="34:45" x14ac:dyDescent="0.25">
      <c r="AH1045" t="str">
        <v>India</v>
      </c>
      <c r="AI1045">
        <v>66</v>
      </c>
      <c r="AJ1045" s="7">
        <v>71.921093573593382</v>
      </c>
      <c r="AK1045" s="7">
        <v>-5.9210935735933816</v>
      </c>
      <c r="AL1045" s="7">
        <v>-5.9677032334952775</v>
      </c>
      <c r="AM1045" s="7">
        <v>7.8103179863716031E-3</v>
      </c>
      <c r="AN1045" s="7">
        <v>-1.1900538326993553</v>
      </c>
      <c r="AO1045" s="7">
        <v>5.5741317390422878E-4</v>
      </c>
      <c r="AP1045" s="7">
        <v>-0.20389347450227818</v>
      </c>
      <c r="AQ1045" s="7">
        <v>-4.4702460116312549E-2</v>
      </c>
      <c r="AR1045" s="7">
        <v>1.0908958853618229</v>
      </c>
      <c r="AS1045" s="7">
        <v>-5.9677032334952775</v>
      </c>
    </row>
    <row r="1046" spans="34:45" x14ac:dyDescent="0.25">
      <c r="AH1046" t="str">
        <v>India</v>
      </c>
      <c r="AI1046">
        <v>65.5</v>
      </c>
      <c r="AJ1046" s="7">
        <v>70.704358147606612</v>
      </c>
      <c r="AK1046" s="7">
        <v>-5.2043581476066123</v>
      </c>
      <c r="AL1046" s="7">
        <v>-5.2453244028300396</v>
      </c>
      <c r="AM1046" s="7">
        <v>7.8100517865634794E-3</v>
      </c>
      <c r="AN1046" s="7">
        <v>-1.0460002789150249</v>
      </c>
      <c r="AO1046" s="7">
        <v>4.3061851175693578E-4</v>
      </c>
      <c r="AP1046" s="7">
        <v>-0.20389347450227818</v>
      </c>
      <c r="AQ1046" s="7">
        <v>-4.419743903829812E-2</v>
      </c>
      <c r="AR1046" s="7">
        <v>1.0227415504002098</v>
      </c>
      <c r="AS1046" s="7">
        <v>-5.2453244028300396</v>
      </c>
    </row>
    <row r="1047" spans="34:45" x14ac:dyDescent="0.25">
      <c r="AH1047" t="str">
        <v>India</v>
      </c>
      <c r="AI1047">
        <v>65.2</v>
      </c>
      <c r="AJ1047" s="7">
        <v>69.682475680725346</v>
      </c>
      <c r="AK1047" s="7">
        <v>-4.4824756807253436</v>
      </c>
      <c r="AL1047" s="7">
        <v>-4.516955783814069</v>
      </c>
      <c r="AM1047" s="7">
        <v>7.6334825353571549E-3</v>
      </c>
      <c r="AN1047" s="7">
        <v>-0.90083225233655195</v>
      </c>
      <c r="AO1047" s="7">
        <v>3.1211056613276219E-4</v>
      </c>
      <c r="AP1047" s="7">
        <v>-0.20389347450227818</v>
      </c>
      <c r="AQ1047" s="7">
        <v>-4.3211992237739125E-2</v>
      </c>
      <c r="AR1047" s="7">
        <v>0.94912183218834023</v>
      </c>
      <c r="AS1047" s="7">
        <v>-4.516955783814069</v>
      </c>
    </row>
    <row r="1048" spans="34:45" x14ac:dyDescent="0.25">
      <c r="AH1048" t="str">
        <v>India</v>
      </c>
      <c r="AI1048">
        <v>64.8</v>
      </c>
      <c r="AJ1048" s="7">
        <v>69.497237437770934</v>
      </c>
      <c r="AK1048" s="7">
        <v>-4.6972374377709372</v>
      </c>
      <c r="AL1048" s="7">
        <v>-4.733588352507649</v>
      </c>
      <c r="AM1048" s="7">
        <v>7.6793569760781272E-3</v>
      </c>
      <c r="AN1048" s="7">
        <v>-0.94401422099784249</v>
      </c>
      <c r="AO1048" s="7">
        <v>3.4482592359771555E-4</v>
      </c>
      <c r="AP1048" s="7">
        <v>-0.20389347450227818</v>
      </c>
      <c r="AQ1048" s="7">
        <v>-4.2368917226517179E-2</v>
      </c>
      <c r="AR1048" s="7">
        <v>0.97160394245692649</v>
      </c>
      <c r="AS1048" s="7">
        <v>-4.733588352507649</v>
      </c>
    </row>
    <row r="1049" spans="34:45" x14ac:dyDescent="0.25">
      <c r="AH1049" t="str">
        <v>India</v>
      </c>
      <c r="AI1049">
        <v>64.400000000000006</v>
      </c>
      <c r="AJ1049" s="7">
        <v>62.839043706944707</v>
      </c>
      <c r="AK1049" s="7">
        <v>1.5609562930552983</v>
      </c>
      <c r="AL1049" s="7">
        <v>1.5713894589364625</v>
      </c>
      <c r="AM1049" s="7">
        <v>6.6394526333564061E-3</v>
      </c>
      <c r="AN1049" s="7">
        <v>0.31354459982425448</v>
      </c>
      <c r="AO1049" s="7">
        <v>3.2854436627344578E-5</v>
      </c>
      <c r="AP1049" s="7">
        <v>-0.20389347450227818</v>
      </c>
      <c r="AQ1049" s="7">
        <v>-4.2049218362751335E-2</v>
      </c>
      <c r="AR1049" s="7">
        <v>0.5599505333725957</v>
      </c>
      <c r="AS1049" s="7">
        <v>1.5713894589364625</v>
      </c>
    </row>
    <row r="1050" spans="34:45" x14ac:dyDescent="0.25">
      <c r="AH1050" t="str">
        <v>India</v>
      </c>
      <c r="AI1050">
        <v>64</v>
      </c>
      <c r="AJ1050" s="7">
        <v>62.804303965465948</v>
      </c>
      <c r="AK1050" s="7">
        <v>1.1956960345340519</v>
      </c>
      <c r="AL1050" s="7">
        <v>1.2036949061463769</v>
      </c>
      <c r="AM1050" s="7">
        <v>6.6452649849065831E-3</v>
      </c>
      <c r="AN1050" s="7">
        <v>0.2401765719844294</v>
      </c>
      <c r="AO1050" s="7">
        <v>1.9294753085807658E-5</v>
      </c>
      <c r="AP1050" s="7">
        <v>-0.20389347450227818</v>
      </c>
      <c r="AQ1050" s="7">
        <v>-4.1863698291512118E-2</v>
      </c>
      <c r="AR1050" s="7">
        <v>0.49007812844936205</v>
      </c>
      <c r="AS1050" s="7">
        <v>1.2036949061463769</v>
      </c>
    </row>
    <row r="1051" spans="34:45" x14ac:dyDescent="0.25">
      <c r="AH1051" t="str">
        <v>India</v>
      </c>
      <c r="AI1051">
        <v>63.7</v>
      </c>
      <c r="AJ1051" s="7">
        <v>61.403070945971507</v>
      </c>
      <c r="AK1051" s="7">
        <v>2.2969290540284959</v>
      </c>
      <c r="AL1051" s="7">
        <v>2.3125320563983358</v>
      </c>
      <c r="AM1051" s="7">
        <v>6.7471507375084097E-3</v>
      </c>
      <c r="AN1051" s="7">
        <v>0.46140224949991715</v>
      </c>
      <c r="AO1051" s="7">
        <v>7.230860992335775E-5</v>
      </c>
      <c r="AP1051" s="7">
        <v>-0.19565123078879984</v>
      </c>
      <c r="AQ1051" s="7">
        <v>-4.1841273640744713E-2</v>
      </c>
      <c r="AR1051" s="7">
        <v>0.67926596374315495</v>
      </c>
      <c r="AS1051" s="7">
        <v>2.3125320563983358</v>
      </c>
    </row>
    <row r="1052" spans="34:45" x14ac:dyDescent="0.25">
      <c r="AH1052" t="str">
        <v>India</v>
      </c>
      <c r="AI1052">
        <v>63.3</v>
      </c>
      <c r="AJ1052" s="7">
        <v>61.439487135439769</v>
      </c>
      <c r="AK1052" s="7">
        <v>1.8605128645602278</v>
      </c>
      <c r="AL1052" s="7">
        <v>1.8731618258270517</v>
      </c>
      <c r="AM1052" s="7">
        <v>6.7527327817708234E-3</v>
      </c>
      <c r="AN1052" s="7">
        <v>0.37373693874012309</v>
      </c>
      <c r="AO1052" s="7">
        <v>4.7481478931823076E-5</v>
      </c>
      <c r="AP1052" s="7">
        <v>-0.19565123078879984</v>
      </c>
      <c r="AQ1052" s="7">
        <v>-4.058365105311975E-2</v>
      </c>
      <c r="AR1052" s="7">
        <v>0.61134028064583079</v>
      </c>
      <c r="AS1052" s="7">
        <v>1.8731618258270517</v>
      </c>
    </row>
    <row r="1053" spans="34:45" x14ac:dyDescent="0.25">
      <c r="AH1053" t="str">
        <v>India</v>
      </c>
      <c r="AI1053">
        <v>62.9</v>
      </c>
      <c r="AJ1053" s="7">
        <v>61.342862483557603</v>
      </c>
      <c r="AK1053" s="7">
        <v>1.5571375164423955</v>
      </c>
      <c r="AL1053" s="7">
        <v>1.5676895585307635</v>
      </c>
      <c r="AM1053" s="7">
        <v>6.7309513104478521E-3</v>
      </c>
      <c r="AN1053" s="7">
        <v>0.31279193964350815</v>
      </c>
      <c r="AO1053" s="7">
        <v>3.3150543810568963E-5</v>
      </c>
      <c r="AP1053" s="7">
        <v>-0.19565123078879984</v>
      </c>
      <c r="AQ1053" s="7">
        <v>-3.997797782571768E-2</v>
      </c>
      <c r="AR1053" s="7">
        <v>0.55927805217396842</v>
      </c>
      <c r="AS1053" s="7">
        <v>1.5676895585307635</v>
      </c>
    </row>
    <row r="1054" spans="34:45" x14ac:dyDescent="0.25">
      <c r="AH1054" t="str">
        <v>India</v>
      </c>
      <c r="AI1054">
        <v>62.5</v>
      </c>
      <c r="AJ1054" s="7">
        <v>61.636523427834852</v>
      </c>
      <c r="AK1054" s="7">
        <v>0.86347657216514762</v>
      </c>
      <c r="AL1054" s="7">
        <v>0.86930236707569897</v>
      </c>
      <c r="AM1054" s="7">
        <v>6.701689919641084E-3</v>
      </c>
      <c r="AN1054" s="7">
        <v>0.1734493779254159</v>
      </c>
      <c r="AO1054" s="7">
        <v>1.0148927042613502E-5</v>
      </c>
      <c r="AP1054" s="7">
        <v>-0.19565123078879984</v>
      </c>
      <c r="AQ1054" s="7">
        <v>-3.9554762885811973E-2</v>
      </c>
      <c r="AR1054" s="7">
        <v>0.41647254162239306</v>
      </c>
      <c r="AS1054" s="7">
        <v>0.86930236707569897</v>
      </c>
    </row>
    <row r="1055" spans="34:45" x14ac:dyDescent="0.25">
      <c r="AH1055" t="str">
        <v>Indonesia</v>
      </c>
      <c r="AI1055">
        <v>69.099999999999994</v>
      </c>
      <c r="AJ1055" s="7">
        <v>70.194824758890292</v>
      </c>
      <c r="AK1055" s="7">
        <v>-1.0948247588902973</v>
      </c>
      <c r="AL1055" s="7">
        <v>-1.1021733016279751</v>
      </c>
      <c r="AM1055" s="7">
        <v>6.6673205809137659E-3</v>
      </c>
      <c r="AN1055" s="7">
        <v>-0.21991724413224917</v>
      </c>
      <c r="AO1055" s="7">
        <v>1.6230996628947279E-5</v>
      </c>
      <c r="AP1055" s="7">
        <v>-0.19565123078879984</v>
      </c>
      <c r="AQ1055" s="7">
        <v>-3.8821069884682757E-2</v>
      </c>
      <c r="AR1055" s="7">
        <v>0.46895334963325419</v>
      </c>
      <c r="AS1055" s="7">
        <v>-1.1021733016279751</v>
      </c>
    </row>
    <row r="1056" spans="34:45" x14ac:dyDescent="0.25">
      <c r="AH1056" t="str">
        <v>Indonesia</v>
      </c>
      <c r="AI1056">
        <v>68.900000000000006</v>
      </c>
      <c r="AJ1056" s="7">
        <v>69.859359461343843</v>
      </c>
      <c r="AK1056" s="7">
        <v>-0.95935946134383698</v>
      </c>
      <c r="AL1056" s="7">
        <v>-0.96580340915660456</v>
      </c>
      <c r="AM1056" s="7">
        <v>6.6721112719977703E-3</v>
      </c>
      <c r="AN1056" s="7">
        <v>-0.1927068199005248</v>
      </c>
      <c r="AO1056" s="7">
        <v>1.2471963326795739E-5</v>
      </c>
      <c r="AP1056" s="7">
        <v>-0.19565123078879984</v>
      </c>
      <c r="AQ1056" s="7">
        <v>-3.7102544159614705E-2</v>
      </c>
      <c r="AR1056" s="7">
        <v>0.43898384924792483</v>
      </c>
      <c r="AS1056" s="7">
        <v>-0.96580340915660456</v>
      </c>
    </row>
    <row r="1057" spans="34:45" x14ac:dyDescent="0.25">
      <c r="AH1057" t="str">
        <v>Indonesia</v>
      </c>
      <c r="AI1057">
        <v>68.7</v>
      </c>
      <c r="AJ1057" s="7">
        <v>69.472668885144344</v>
      </c>
      <c r="AK1057" s="7">
        <v>-0.77266888514434129</v>
      </c>
      <c r="AL1057" s="7">
        <v>-0.77790337038220458</v>
      </c>
      <c r="AM1057" s="7">
        <v>6.7289658808027059E-3</v>
      </c>
      <c r="AN1057" s="7">
        <v>-0.15521067033904759</v>
      </c>
      <c r="AO1057" s="7">
        <v>8.1600667066286409E-6</v>
      </c>
      <c r="AP1057" s="7">
        <v>-0.19565123078879984</v>
      </c>
      <c r="AQ1057" s="7">
        <v>-3.6435193344899794E-2</v>
      </c>
      <c r="AR1057" s="7">
        <v>0.393967854448872</v>
      </c>
      <c r="AS1057" s="7">
        <v>-0.77790337038220458</v>
      </c>
    </row>
    <row r="1058" spans="34:45" x14ac:dyDescent="0.25">
      <c r="AH1058" t="str">
        <v>Indonesia</v>
      </c>
      <c r="AI1058">
        <v>68.5</v>
      </c>
      <c r="AJ1058" s="7">
        <v>68.973586322916432</v>
      </c>
      <c r="AK1058" s="7">
        <v>-0.47358632291643232</v>
      </c>
      <c r="AL1058" s="7">
        <v>-0.47676594996809235</v>
      </c>
      <c r="AM1058" s="7">
        <v>6.6691571658437695E-3</v>
      </c>
      <c r="AN1058" s="7">
        <v>-9.5129283870163867E-2</v>
      </c>
      <c r="AO1058" s="7">
        <v>3.0379141085208534E-6</v>
      </c>
      <c r="AP1058" s="7">
        <v>-0.19565123078879984</v>
      </c>
      <c r="AQ1058" s="7">
        <v>-3.6050032868362711E-2</v>
      </c>
      <c r="AR1058" s="7">
        <v>0.30843035497525834</v>
      </c>
      <c r="AS1058" s="7">
        <v>-0.47676594996809235</v>
      </c>
    </row>
    <row r="1059" spans="34:45" x14ac:dyDescent="0.25">
      <c r="AH1059" t="str">
        <v>Indonesia</v>
      </c>
      <c r="AI1059">
        <v>68.3</v>
      </c>
      <c r="AJ1059" s="7">
        <v>68.618465690449</v>
      </c>
      <c r="AK1059" s="7">
        <v>-0.31846569044900264</v>
      </c>
      <c r="AL1059" s="7">
        <v>-0.32056594630402158</v>
      </c>
      <c r="AM1059" s="7">
        <v>6.5517123051712679E-3</v>
      </c>
      <c r="AN1059" s="7">
        <v>-6.3966421321815403E-2</v>
      </c>
      <c r="AO1059" s="7">
        <v>1.3492227827994504E-6</v>
      </c>
      <c r="AP1059" s="7">
        <v>-0.19565123078879984</v>
      </c>
      <c r="AQ1059" s="7">
        <v>-3.5573434063668578E-2</v>
      </c>
      <c r="AR1059" s="7">
        <v>0.25291583841629095</v>
      </c>
      <c r="AS1059" s="7">
        <v>-0.32056594630402158</v>
      </c>
    </row>
    <row r="1060" spans="34:45" x14ac:dyDescent="0.25">
      <c r="AH1060" t="str">
        <v>Indonesia</v>
      </c>
      <c r="AI1060">
        <v>68.099999999999994</v>
      </c>
      <c r="AJ1060" s="7">
        <v>68.272905489227981</v>
      </c>
      <c r="AK1060" s="7">
        <v>-0.17290548922798621</v>
      </c>
      <c r="AL1060" s="7">
        <v>-0.17404031260255876</v>
      </c>
      <c r="AM1060" s="7">
        <v>6.5204627456860592E-3</v>
      </c>
      <c r="AN1060" s="7">
        <v>-3.4728926087150454E-2</v>
      </c>
      <c r="AO1060" s="7">
        <v>3.9579673182049364E-7</v>
      </c>
      <c r="AP1060" s="7">
        <v>-0.19565123078879984</v>
      </c>
      <c r="AQ1060" s="7">
        <v>-3.5370794170222188E-2</v>
      </c>
      <c r="AR1060" s="7">
        <v>0.18635698561403716</v>
      </c>
      <c r="AS1060" s="7">
        <v>-0.17404031260255876</v>
      </c>
    </row>
    <row r="1061" spans="34:45" x14ac:dyDescent="0.25">
      <c r="AH1061" t="str">
        <v>Indonesia</v>
      </c>
      <c r="AI1061">
        <v>67.900000000000006</v>
      </c>
      <c r="AJ1061" s="7">
        <v>67.702100436530969</v>
      </c>
      <c r="AK1061" s="7">
        <v>0.19789956346903637</v>
      </c>
      <c r="AL1061" s="7">
        <v>0.19919687264601837</v>
      </c>
      <c r="AM1061" s="7">
        <v>6.5126985165444296E-3</v>
      </c>
      <c r="AN1061" s="7">
        <v>3.9748954686023831E-2</v>
      </c>
      <c r="AO1061" s="7">
        <v>5.178692002541908E-7</v>
      </c>
      <c r="AP1061" s="7">
        <v>-0.18536701728959676</v>
      </c>
      <c r="AQ1061" s="7">
        <v>-3.5284720635374835E-2</v>
      </c>
      <c r="AR1061" s="7">
        <v>0.1993713988665973</v>
      </c>
      <c r="AS1061" s="7">
        <v>0.19919687264601837</v>
      </c>
    </row>
    <row r="1062" spans="34:45" x14ac:dyDescent="0.25">
      <c r="AH1062" t="str">
        <v>Indonesia</v>
      </c>
      <c r="AI1062">
        <v>67.7</v>
      </c>
      <c r="AJ1062" s="7">
        <v>67.408033472718216</v>
      </c>
      <c r="AK1062" s="7">
        <v>0.29196652728178663</v>
      </c>
      <c r="AL1062" s="7">
        <v>0.29392470363608264</v>
      </c>
      <c r="AM1062" s="7">
        <v>6.662170039033191E-3</v>
      </c>
      <c r="AN1062" s="7">
        <v>5.8647109570590154E-2</v>
      </c>
      <c r="AO1062" s="7">
        <v>1.153405365847367E-6</v>
      </c>
      <c r="AP1062" s="7">
        <v>-0.18536701728959676</v>
      </c>
      <c r="AQ1062" s="7">
        <v>-3.4728926087150454E-2</v>
      </c>
      <c r="AR1062" s="7">
        <v>0.24217165311115615</v>
      </c>
      <c r="AS1062" s="7">
        <v>0.29392470363608264</v>
      </c>
    </row>
    <row r="1063" spans="34:45" x14ac:dyDescent="0.25">
      <c r="AH1063" t="str">
        <v>Indonesia</v>
      </c>
      <c r="AI1063">
        <v>67.5</v>
      </c>
      <c r="AJ1063" s="7">
        <v>71.544217473454381</v>
      </c>
      <c r="AK1063" s="7">
        <v>-4.0442174734543812</v>
      </c>
      <c r="AL1063" s="7">
        <v>-4.0744162487706417</v>
      </c>
      <c r="AM1063" s="7">
        <v>7.4118041634486046E-3</v>
      </c>
      <c r="AN1063" s="7">
        <v>-0.81266580166098157</v>
      </c>
      <c r="AO1063" s="7">
        <v>2.4657486417340363E-4</v>
      </c>
      <c r="AP1063" s="7">
        <v>-0.18536701728959676</v>
      </c>
      <c r="AQ1063" s="7">
        <v>-3.4495141908168096E-2</v>
      </c>
      <c r="AR1063" s="7">
        <v>0.90147978438841414</v>
      </c>
      <c r="AS1063" s="7">
        <v>-4.0744162487706417</v>
      </c>
    </row>
    <row r="1064" spans="34:45" x14ac:dyDescent="0.25">
      <c r="AH1064" t="str">
        <v>Indonesia</v>
      </c>
      <c r="AI1064">
        <v>67.3</v>
      </c>
      <c r="AJ1064" s="7">
        <v>65.96857629425466</v>
      </c>
      <c r="AK1064" s="7">
        <v>1.3314237057453369</v>
      </c>
      <c r="AL1064" s="7">
        <v>1.3401572673461339</v>
      </c>
      <c r="AM1064" s="7">
        <v>6.5168184463094674E-3</v>
      </c>
      <c r="AN1064" s="7">
        <v>0.26742257210565928</v>
      </c>
      <c r="AO1064" s="7">
        <v>2.3455312856938528E-5</v>
      </c>
      <c r="AP1064" s="7">
        <v>-0.18536701728959676</v>
      </c>
      <c r="AQ1064" s="7">
        <v>-3.2144708669770962E-2</v>
      </c>
      <c r="AR1064" s="7">
        <v>0.51712916385141083</v>
      </c>
      <c r="AS1064" s="7">
        <v>1.3401572673461339</v>
      </c>
    </row>
    <row r="1065" spans="34:45" x14ac:dyDescent="0.25">
      <c r="AH1065" t="str">
        <v>Indonesia</v>
      </c>
      <c r="AI1065">
        <v>67.2</v>
      </c>
      <c r="AJ1065" s="7">
        <v>71.400996655966736</v>
      </c>
      <c r="AK1065" s="7">
        <v>-4.2009966559667333</v>
      </c>
      <c r="AL1065" s="7">
        <v>-4.2322439250387704</v>
      </c>
      <c r="AM1065" s="7">
        <v>7.3831446451307747E-3</v>
      </c>
      <c r="AN1065" s="7">
        <v>-0.84415762789142457</v>
      </c>
      <c r="AO1065" s="7">
        <v>2.6501889201813894E-4</v>
      </c>
      <c r="AP1065" s="7">
        <v>-0.18536701728959676</v>
      </c>
      <c r="AQ1065" s="7">
        <v>-3.2078988748619273E-2</v>
      </c>
      <c r="AR1065" s="7">
        <v>0.91878051127101323</v>
      </c>
      <c r="AS1065" s="7">
        <v>-4.2322439250387704</v>
      </c>
    </row>
    <row r="1066" spans="34:45" x14ac:dyDescent="0.25">
      <c r="AH1066" t="str">
        <v>Indonesia</v>
      </c>
      <c r="AI1066">
        <v>65.3</v>
      </c>
      <c r="AJ1066" s="7">
        <v>65.381052488128191</v>
      </c>
      <c r="AK1066" s="7">
        <v>-8.1052488128193545E-2</v>
      </c>
      <c r="AL1066" s="7">
        <v>-8.1585097329245987E-2</v>
      </c>
      <c r="AM1066" s="7">
        <v>6.5282658045138246E-3</v>
      </c>
      <c r="AN1066" s="7">
        <v>-1.6279858646354173E-2</v>
      </c>
      <c r="AO1066" s="7">
        <v>8.7079028924580816E-8</v>
      </c>
      <c r="AP1066" s="7">
        <v>-0.18023232108343615</v>
      </c>
      <c r="AQ1066" s="7">
        <v>-3.1960651692606694E-2</v>
      </c>
      <c r="AR1066" s="7">
        <v>0.12759254933715436</v>
      </c>
      <c r="AS1066" s="7">
        <v>-8.1585097329245987E-2</v>
      </c>
    </row>
    <row r="1067" spans="34:45" x14ac:dyDescent="0.25">
      <c r="AH1067" t="str">
        <v>Indonesia</v>
      </c>
      <c r="AI1067">
        <v>66.900000000000006</v>
      </c>
      <c r="AJ1067" s="7">
        <v>65.324149061199947</v>
      </c>
      <c r="AK1067" s="7">
        <v>1.575850938800059</v>
      </c>
      <c r="AL1067" s="7">
        <v>1.5862493154529471</v>
      </c>
      <c r="AM1067" s="7">
        <v>6.5553230198992785E-3</v>
      </c>
      <c r="AN1067" s="7">
        <v>0.31652303936733789</v>
      </c>
      <c r="AO1067" s="7">
        <v>3.3054536270684027E-5</v>
      </c>
      <c r="AP1067" s="7">
        <v>-0.18023232108343615</v>
      </c>
      <c r="AQ1067" s="7">
        <v>-3.1774060336751953E-2</v>
      </c>
      <c r="AR1067" s="7">
        <v>0.56260380319309777</v>
      </c>
      <c r="AS1067" s="7">
        <v>1.5862493154529471</v>
      </c>
    </row>
    <row r="1068" spans="34:45" x14ac:dyDescent="0.25">
      <c r="AH1068" t="str">
        <v>Indonesia</v>
      </c>
      <c r="AI1068">
        <v>66.7</v>
      </c>
      <c r="AJ1068" s="7">
        <v>65.503690674929175</v>
      </c>
      <c r="AK1068" s="7">
        <v>1.1963093250708283</v>
      </c>
      <c r="AL1068" s="7">
        <v>1.2041900529476646</v>
      </c>
      <c r="AM1068" s="7">
        <v>6.5444220017808171E-3</v>
      </c>
      <c r="AN1068" s="7">
        <v>0.24028756577368837</v>
      </c>
      <c r="AO1068" s="7">
        <v>1.9017588390891691E-5</v>
      </c>
      <c r="AP1068" s="7">
        <v>-0.18023232108343615</v>
      </c>
      <c r="AQ1068" s="7">
        <v>-3.0471947781833961E-2</v>
      </c>
      <c r="AR1068" s="7">
        <v>0.49019135628210375</v>
      </c>
      <c r="AS1068" s="7">
        <v>1.2041900529476646</v>
      </c>
    </row>
    <row r="1069" spans="34:45" x14ac:dyDescent="0.25">
      <c r="AH1069" t="str">
        <v>Indonesia</v>
      </c>
      <c r="AI1069">
        <v>66.5</v>
      </c>
      <c r="AJ1069" s="7">
        <v>65.667989468698195</v>
      </c>
      <c r="AK1069" s="7">
        <v>0.83201053130180469</v>
      </c>
      <c r="AL1069" s="7">
        <v>0.83749929029752301</v>
      </c>
      <c r="AM1069" s="7">
        <v>6.5537476381244599E-3</v>
      </c>
      <c r="AN1069" s="7">
        <v>0.16711624612570711</v>
      </c>
      <c r="AO1069" s="7">
        <v>9.2119736302861594E-6</v>
      </c>
      <c r="AP1069" s="7">
        <v>-0.18023232108343615</v>
      </c>
      <c r="AQ1069" s="7">
        <v>-3.0111660102866731E-2</v>
      </c>
      <c r="AR1069" s="7">
        <v>0.40879853977932346</v>
      </c>
      <c r="AS1069" s="7">
        <v>0.83749929029752301</v>
      </c>
    </row>
    <row r="1070" spans="34:45" x14ac:dyDescent="0.25">
      <c r="AH1070" t="str">
        <v>Indonesia</v>
      </c>
      <c r="AI1070">
        <v>66.3</v>
      </c>
      <c r="AJ1070" s="7">
        <v>66.127818484590364</v>
      </c>
      <c r="AK1070" s="7">
        <v>0.17218151540963333</v>
      </c>
      <c r="AL1070" s="7">
        <v>0.173332896557162</v>
      </c>
      <c r="AM1070" s="7">
        <v>6.6426002818741458E-3</v>
      </c>
      <c r="AN1070" s="7">
        <v>3.4585638380733488E-2</v>
      </c>
      <c r="AO1070" s="7">
        <v>3.9993939491686387E-7</v>
      </c>
      <c r="AP1070" s="7">
        <v>-0.18023232108343615</v>
      </c>
      <c r="AQ1070" s="7">
        <v>-2.8611759342760987E-2</v>
      </c>
      <c r="AR1070" s="7">
        <v>0.18597214409887705</v>
      </c>
      <c r="AS1070" s="7">
        <v>0.173332896557162</v>
      </c>
    </row>
    <row r="1071" spans="34:45" x14ac:dyDescent="0.25">
      <c r="AH1071" t="str">
        <v>Iraq</v>
      </c>
      <c r="AI1071">
        <v>68.900000000000006</v>
      </c>
      <c r="AJ1071" s="7">
        <v>66.184519488230976</v>
      </c>
      <c r="AK1071" s="7">
        <v>2.7154805117690302</v>
      </c>
      <c r="AL1071" s="7">
        <v>2.7343385055427469</v>
      </c>
      <c r="AM1071" s="7">
        <v>6.8967297704692005E-3</v>
      </c>
      <c r="AN1071" s="7">
        <v>0.54552105888777758</v>
      </c>
      <c r="AO1071" s="7">
        <v>1.0333366733512556E-4</v>
      </c>
      <c r="AP1071" s="7">
        <v>-0.17510237235946868</v>
      </c>
      <c r="AQ1071" s="7">
        <v>-2.7782547612450949E-2</v>
      </c>
      <c r="AR1071" s="7">
        <v>0.73859397431049867</v>
      </c>
      <c r="AS1071" s="7">
        <v>2.7343385055427469</v>
      </c>
    </row>
    <row r="1072" spans="34:45" x14ac:dyDescent="0.25">
      <c r="AH1072" t="str">
        <v>Iraq</v>
      </c>
      <c r="AI1072">
        <v>67.900000000000006</v>
      </c>
      <c r="AJ1072" s="7">
        <v>65.142278439709088</v>
      </c>
      <c r="AK1072" s="7">
        <v>2.7577215602909178</v>
      </c>
      <c r="AL1072" s="7">
        <v>2.7767351473240263</v>
      </c>
      <c r="AM1072" s="7">
        <v>6.8474615058019316E-3</v>
      </c>
      <c r="AN1072" s="7">
        <v>0.55399324860620625</v>
      </c>
      <c r="AO1072" s="7">
        <v>1.0580168663082976E-4</v>
      </c>
      <c r="AP1072" s="7">
        <v>-0.17510237235946868</v>
      </c>
      <c r="AQ1072" s="7">
        <v>-2.7580022407926362E-2</v>
      </c>
      <c r="AR1072" s="7">
        <v>0.74430722729677046</v>
      </c>
      <c r="AS1072" s="7">
        <v>2.7767351473240263</v>
      </c>
    </row>
    <row r="1073" spans="34:45" x14ac:dyDescent="0.25">
      <c r="AH1073" t="str">
        <v>Iraq</v>
      </c>
      <c r="AI1073">
        <v>69.5</v>
      </c>
      <c r="AJ1073" s="7">
        <v>71.50034463338929</v>
      </c>
      <c r="AK1073" s="7">
        <v>-2.0003446333892896</v>
      </c>
      <c r="AL1073" s="7">
        <v>-2.0159334944284115</v>
      </c>
      <c r="AM1073" s="7">
        <v>7.7328250570796418E-3</v>
      </c>
      <c r="AN1073" s="7">
        <v>-0.40202452652136628</v>
      </c>
      <c r="AO1073" s="7">
        <v>6.2977390707510755E-5</v>
      </c>
      <c r="AP1073" s="7">
        <v>-0.17510237235946868</v>
      </c>
      <c r="AQ1073" s="7">
        <v>-2.6342081763682173E-2</v>
      </c>
      <c r="AR1073" s="7">
        <v>0.634054040694771</v>
      </c>
      <c r="AS1073" s="7">
        <v>-2.0159334944284115</v>
      </c>
    </row>
    <row r="1074" spans="34:45" x14ac:dyDescent="0.25">
      <c r="AH1074" t="str">
        <v>Iraq</v>
      </c>
      <c r="AI1074">
        <v>76</v>
      </c>
      <c r="AJ1074" s="7">
        <v>67.369994450810438</v>
      </c>
      <c r="AK1074" s="7">
        <v>8.630005549189562</v>
      </c>
      <c r="AL1074" s="7">
        <v>8.6886689214344344</v>
      </c>
      <c r="AM1074" s="7">
        <v>6.751709931098247E-3</v>
      </c>
      <c r="AN1074" s="7">
        <v>1.7335812377125628</v>
      </c>
      <c r="AO1074" s="7">
        <v>1.0214435022339603E-3</v>
      </c>
      <c r="AP1074" s="7">
        <v>-0.17510237235946868</v>
      </c>
      <c r="AQ1074" s="7">
        <v>-2.5786114989542568E-2</v>
      </c>
      <c r="AR1074" s="7">
        <v>1.3166553222892325</v>
      </c>
      <c r="AS1074" s="7">
        <v>8.6886689214344344</v>
      </c>
    </row>
    <row r="1075" spans="34:45" x14ac:dyDescent="0.25">
      <c r="AH1075" t="str">
        <v>Iraq</v>
      </c>
      <c r="AI1075">
        <v>77</v>
      </c>
      <c r="AJ1075" s="7">
        <v>67.412646379753255</v>
      </c>
      <c r="AK1075" s="7">
        <v>9.5873536202467449</v>
      </c>
      <c r="AL1075" s="7">
        <v>9.6518418637145569</v>
      </c>
      <c r="AM1075" s="7">
        <v>6.6814442650838983E-3</v>
      </c>
      <c r="AN1075" s="7">
        <v>1.9258236160839741</v>
      </c>
      <c r="AO1075" s="7">
        <v>1.2473399209220028E-3</v>
      </c>
      <c r="AP1075" s="7">
        <v>-0.17510237235946868</v>
      </c>
      <c r="AQ1075" s="7">
        <v>-2.3205542883012398E-2</v>
      </c>
      <c r="AR1075" s="7">
        <v>1.3877404714441293</v>
      </c>
      <c r="AS1075" s="7">
        <v>9.6518418637145569</v>
      </c>
    </row>
    <row r="1076" spans="34:45" x14ac:dyDescent="0.25">
      <c r="AH1076" t="str">
        <v>Iraq</v>
      </c>
      <c r="AI1076">
        <v>76</v>
      </c>
      <c r="AJ1076" s="7">
        <v>67.098434628124295</v>
      </c>
      <c r="AK1076" s="7">
        <v>8.9015653718757051</v>
      </c>
      <c r="AL1076" s="7">
        <v>8.9616073369330547</v>
      </c>
      <c r="AM1076" s="7">
        <v>6.6999102727812784E-3</v>
      </c>
      <c r="AN1076" s="7">
        <v>1.7880851003447507</v>
      </c>
      <c r="AO1076" s="7">
        <v>1.078288279948947E-3</v>
      </c>
      <c r="AP1076" s="7">
        <v>-0.17510237235946868</v>
      </c>
      <c r="AQ1076" s="7">
        <v>-2.2798760774512775E-2</v>
      </c>
      <c r="AR1076" s="7">
        <v>1.3371929929313684</v>
      </c>
      <c r="AS1076" s="7">
        <v>8.9616073369330547</v>
      </c>
    </row>
    <row r="1077" spans="34:45" x14ac:dyDescent="0.25">
      <c r="AH1077" t="str">
        <v>Iraq</v>
      </c>
      <c r="AI1077">
        <v>74</v>
      </c>
      <c r="AJ1077" s="7">
        <v>67.152225611084688</v>
      </c>
      <c r="AK1077" s="7">
        <v>6.8477743889153118</v>
      </c>
      <c r="AL1077" s="7">
        <v>6.8936589791961875</v>
      </c>
      <c r="AM1077" s="7">
        <v>6.6560574608270154E-3</v>
      </c>
      <c r="AN1077" s="7">
        <v>1.3755033599282336</v>
      </c>
      <c r="AO1077" s="7">
        <v>6.3388537261346335E-4</v>
      </c>
      <c r="AP1077" s="7">
        <v>-0.17510237235946868</v>
      </c>
      <c r="AQ1077" s="7">
        <v>-2.2791509827589439E-2</v>
      </c>
      <c r="AR1077" s="7">
        <v>1.1728185537107747</v>
      </c>
      <c r="AS1077" s="7">
        <v>6.8936589791961875</v>
      </c>
    </row>
    <row r="1078" spans="34:45" x14ac:dyDescent="0.25">
      <c r="AH1078" t="str">
        <v>Iraq</v>
      </c>
      <c r="AI1078">
        <v>69.3</v>
      </c>
      <c r="AJ1078" s="7">
        <v>66.408279493945983</v>
      </c>
      <c r="AK1078" s="7">
        <v>2.8917205060540141</v>
      </c>
      <c r="AL1078" s="7">
        <v>2.910997085317812</v>
      </c>
      <c r="AM1078" s="7">
        <v>6.6219850789350143E-3</v>
      </c>
      <c r="AN1078" s="7">
        <v>0.58084610140280601</v>
      </c>
      <c r="AO1078" s="7">
        <v>1.1245164568752588E-4</v>
      </c>
      <c r="AP1078" s="7">
        <v>-0.17510237235946868</v>
      </c>
      <c r="AQ1078" s="7">
        <v>-2.2645566154308332E-2</v>
      </c>
      <c r="AR1078" s="7">
        <v>0.7621326009316266</v>
      </c>
      <c r="AS1078" s="7">
        <v>2.910997085317812</v>
      </c>
    </row>
    <row r="1079" spans="34:45" x14ac:dyDescent="0.25">
      <c r="AH1079" t="str">
        <v>Iraq</v>
      </c>
      <c r="AI1079">
        <v>65.900000000000006</v>
      </c>
      <c r="AJ1079" s="7">
        <v>63.79993891899715</v>
      </c>
      <c r="AK1079" s="7">
        <v>2.1000610810028562</v>
      </c>
      <c r="AL1079" s="7">
        <v>2.1140163597860595</v>
      </c>
      <c r="AM1079" s="7">
        <v>6.6013106845661217E-3</v>
      </c>
      <c r="AN1079" s="7">
        <v>0.42182486023678273</v>
      </c>
      <c r="AO1079" s="7">
        <v>5.9120886447321454E-5</v>
      </c>
      <c r="AP1079" s="7">
        <v>-0.17510237235946868</v>
      </c>
      <c r="AQ1079" s="7">
        <v>-2.2512598718995819E-2</v>
      </c>
      <c r="AR1079" s="7">
        <v>0.64948045408371047</v>
      </c>
      <c r="AS1079" s="7">
        <v>2.1140163597860595</v>
      </c>
    </row>
    <row r="1080" spans="34:45" x14ac:dyDescent="0.25">
      <c r="AH1080" t="str">
        <v>Iraq</v>
      </c>
      <c r="AI1080">
        <v>64.7</v>
      </c>
      <c r="AJ1080" s="7">
        <v>63.166508091637361</v>
      </c>
      <c r="AK1080" s="7">
        <v>1.5334919083626417</v>
      </c>
      <c r="AL1080" s="7">
        <v>1.5437262453311078</v>
      </c>
      <c r="AM1080" s="7">
        <v>6.6296320344485611E-3</v>
      </c>
      <c r="AN1080" s="7">
        <v>0.30802638879571681</v>
      </c>
      <c r="AO1080" s="7">
        <v>3.1660959808585548E-5</v>
      </c>
      <c r="AP1080" s="7">
        <v>-0.16587997072701424</v>
      </c>
      <c r="AQ1080" s="7">
        <v>-2.0077087674857753E-2</v>
      </c>
      <c r="AR1080" s="7">
        <v>0.55500125116590215</v>
      </c>
      <c r="AS1080" s="7">
        <v>1.5437262453311078</v>
      </c>
    </row>
    <row r="1081" spans="34:45" x14ac:dyDescent="0.25">
      <c r="AH1081" t="str">
        <v>Iraq</v>
      </c>
      <c r="AI1081">
        <v>66.8</v>
      </c>
      <c r="AJ1081" s="7">
        <v>69.780971504678391</v>
      </c>
      <c r="AK1081" s="7">
        <v>-2.9809715046783936</v>
      </c>
      <c r="AL1081" s="7">
        <v>-3.0032095512036845</v>
      </c>
      <c r="AM1081" s="7">
        <v>7.4047601894373207E-3</v>
      </c>
      <c r="AN1081" s="7">
        <v>-0.59900957791767795</v>
      </c>
      <c r="AO1081" s="7">
        <v>1.3383704755084853E-4</v>
      </c>
      <c r="AP1081" s="7">
        <v>-0.16587997072701424</v>
      </c>
      <c r="AQ1081" s="7">
        <v>-1.9526020708469517E-2</v>
      </c>
      <c r="AR1081" s="7">
        <v>0.7739570904886639</v>
      </c>
      <c r="AS1081" s="7">
        <v>-3.0032095512036845</v>
      </c>
    </row>
    <row r="1082" spans="34:45" x14ac:dyDescent="0.25">
      <c r="AH1082" t="str">
        <v>Iraq</v>
      </c>
      <c r="AI1082">
        <v>67.2</v>
      </c>
      <c r="AJ1082" s="7">
        <v>69.90338672771577</v>
      </c>
      <c r="AK1082" s="7">
        <v>-2.7033867277157668</v>
      </c>
      <c r="AL1082" s="7">
        <v>-2.7246726852873873</v>
      </c>
      <c r="AM1082" s="7">
        <v>7.812298954865262E-3</v>
      </c>
      <c r="AN1082" s="7">
        <v>-0.54334202090391093</v>
      </c>
      <c r="AO1082" s="7">
        <v>1.1622554910298531E-4</v>
      </c>
      <c r="AP1082" s="7">
        <v>-0.16587997072701424</v>
      </c>
      <c r="AQ1082" s="7">
        <v>-1.8333206958100902E-2</v>
      </c>
      <c r="AR1082" s="7">
        <v>0.73711737254246756</v>
      </c>
      <c r="AS1082" s="7">
        <v>-2.7246726852873873</v>
      </c>
    </row>
    <row r="1083" spans="34:45" x14ac:dyDescent="0.25">
      <c r="AH1083" t="str">
        <v>Ireland</v>
      </c>
      <c r="AI1083">
        <v>81.400000000000006</v>
      </c>
      <c r="AJ1083" s="7">
        <v>83.462997339291704</v>
      </c>
      <c r="AK1083" s="7">
        <v>-2.062997339291698</v>
      </c>
      <c r="AL1083" s="7">
        <v>-2.0823985016896893</v>
      </c>
      <c r="AM1083" s="7">
        <v>9.3167385504017743E-3</v>
      </c>
      <c r="AN1083" s="7">
        <v>-0.41494763277271701</v>
      </c>
      <c r="AO1083" s="7">
        <v>8.0962828113200004E-5</v>
      </c>
      <c r="AP1083" s="7">
        <v>-0.16587997072701424</v>
      </c>
      <c r="AQ1083" s="7">
        <v>-1.7943157334404849E-2</v>
      </c>
      <c r="AR1083" s="7">
        <v>0.64416429020298616</v>
      </c>
      <c r="AS1083" s="7">
        <v>-2.0823985016896893</v>
      </c>
    </row>
    <row r="1084" spans="34:45" x14ac:dyDescent="0.25">
      <c r="AH1084" t="str">
        <v>Ireland</v>
      </c>
      <c r="AI1084">
        <v>81.2</v>
      </c>
      <c r="AJ1084" s="7">
        <v>83.08704714244341</v>
      </c>
      <c r="AK1084" s="7">
        <v>-1.8870471424434072</v>
      </c>
      <c r="AL1084" s="7">
        <v>-1.9055649751612094</v>
      </c>
      <c r="AM1084" s="7">
        <v>9.7177650508797273E-3</v>
      </c>
      <c r="AN1084" s="7">
        <v>-0.37963416699080482</v>
      </c>
      <c r="AO1084" s="7">
        <v>7.0714421821805215E-5</v>
      </c>
      <c r="AP1084" s="7">
        <v>-0.16587997072701424</v>
      </c>
      <c r="AQ1084" s="7">
        <v>-1.7560876023032263E-2</v>
      </c>
      <c r="AR1084" s="7">
        <v>0.61614459909245722</v>
      </c>
      <c r="AS1084" s="7">
        <v>-1.9055649751612094</v>
      </c>
    </row>
    <row r="1085" spans="34:45" x14ac:dyDescent="0.25">
      <c r="AH1085" t="str">
        <v>Ireland</v>
      </c>
      <c r="AI1085">
        <v>81</v>
      </c>
      <c r="AJ1085" s="7">
        <v>82.893913167378386</v>
      </c>
      <c r="AK1085" s="7">
        <v>-1.8939131673783862</v>
      </c>
      <c r="AL1085" s="7">
        <v>-1.9122629797187609</v>
      </c>
      <c r="AM1085" s="7">
        <v>9.5958623552256355E-3</v>
      </c>
      <c r="AN1085" s="7">
        <v>-0.38099201755788153</v>
      </c>
      <c r="AO1085" s="7">
        <v>7.0319102829973908E-5</v>
      </c>
      <c r="AP1085" s="7">
        <v>-0.16587997072701424</v>
      </c>
      <c r="AQ1085" s="7">
        <v>-1.6279858646354173E-2</v>
      </c>
      <c r="AR1085" s="7">
        <v>0.61724550833350056</v>
      </c>
      <c r="AS1085" s="7">
        <v>-1.9122629797187609</v>
      </c>
    </row>
    <row r="1086" spans="34:45" x14ac:dyDescent="0.25">
      <c r="AH1086" t="str">
        <v>Ireland</v>
      </c>
      <c r="AI1086">
        <v>85</v>
      </c>
      <c r="AJ1086" s="7">
        <v>85.009160780710573</v>
      </c>
      <c r="AK1086" s="7">
        <v>-9.1607807105731354E-3</v>
      </c>
      <c r="AL1086" s="7">
        <v>-9.2530832921352817E-3</v>
      </c>
      <c r="AM1086" s="7">
        <v>9.9753323998066686E-3</v>
      </c>
      <c r="AN1086" s="7">
        <v>-1.8431959837961983E-3</v>
      </c>
      <c r="AO1086" s="7">
        <v>1.7115689363939813E-9</v>
      </c>
      <c r="AP1086" s="7">
        <v>-0.15973958012247633</v>
      </c>
      <c r="AQ1086" s="7">
        <v>-1.467436435070975E-2</v>
      </c>
      <c r="AR1086" s="7">
        <v>4.293245839450844E-2</v>
      </c>
      <c r="AS1086" s="7">
        <v>-9.2530832921352817E-3</v>
      </c>
    </row>
    <row r="1087" spans="34:45" x14ac:dyDescent="0.25">
      <c r="AH1087" t="str">
        <v>Ireland</v>
      </c>
      <c r="AI1087">
        <v>84</v>
      </c>
      <c r="AJ1087" s="7">
        <v>87.329213608105306</v>
      </c>
      <c r="AK1087" s="7">
        <v>-3.3292136081053059</v>
      </c>
      <c r="AL1087" s="7">
        <v>-3.3640751758551923</v>
      </c>
      <c r="AM1087" s="7">
        <v>1.0362897951893692E-2</v>
      </c>
      <c r="AN1087" s="7">
        <v>-0.66998597686096761</v>
      </c>
      <c r="AO1087" s="7">
        <v>2.3502100687894736E-4</v>
      </c>
      <c r="AP1087" s="7">
        <v>-0.15973958012247633</v>
      </c>
      <c r="AQ1087" s="7">
        <v>-1.3854238281425502E-2</v>
      </c>
      <c r="AR1087" s="7">
        <v>0.81852671114690423</v>
      </c>
      <c r="AS1087" s="7">
        <v>-3.3640751758551923</v>
      </c>
    </row>
    <row r="1088" spans="34:45" x14ac:dyDescent="0.25">
      <c r="AH1088" t="str">
        <v>Ireland</v>
      </c>
      <c r="AI1088">
        <v>86</v>
      </c>
      <c r="AJ1088" s="7">
        <v>84.742106832959394</v>
      </c>
      <c r="AK1088" s="7">
        <v>1.2578931670406064</v>
      </c>
      <c r="AL1088" s="7">
        <v>1.2707886955797731</v>
      </c>
      <c r="AM1088" s="7">
        <v>1.0147657579912102E-2</v>
      </c>
      <c r="AN1088" s="7">
        <v>0.25311657572991708</v>
      </c>
      <c r="AO1088" s="7">
        <v>3.2840258450413256E-5</v>
      </c>
      <c r="AP1088" s="7">
        <v>-0.15973958012247633</v>
      </c>
      <c r="AQ1088" s="7">
        <v>-1.3773014069192411E-2</v>
      </c>
      <c r="AR1088" s="7">
        <v>0.50310692276087499</v>
      </c>
      <c r="AS1088" s="7">
        <v>1.2707886955797731</v>
      </c>
    </row>
    <row r="1089" spans="34:45" x14ac:dyDescent="0.25">
      <c r="AH1089" t="str">
        <v>Ireland</v>
      </c>
      <c r="AI1089">
        <v>79.7</v>
      </c>
      <c r="AJ1089" s="7">
        <v>84.332614443402917</v>
      </c>
      <c r="AK1089" s="7">
        <v>-4.6326144434029146</v>
      </c>
      <c r="AL1089" s="7">
        <v>-4.6829203246137832</v>
      </c>
      <c r="AM1089" s="7">
        <v>1.0742416638279481E-2</v>
      </c>
      <c r="AN1089" s="7">
        <v>-0.93246705974540356</v>
      </c>
      <c r="AO1089" s="7">
        <v>4.7209522330770106E-4</v>
      </c>
      <c r="AP1089" s="7">
        <v>-0.15973958012247633</v>
      </c>
      <c r="AQ1089" s="7">
        <v>-1.3208773490603572E-2</v>
      </c>
      <c r="AR1089" s="7">
        <v>0.96564333982345862</v>
      </c>
      <c r="AS1089" s="7">
        <v>-4.6829203246137832</v>
      </c>
    </row>
    <row r="1090" spans="34:45" x14ac:dyDescent="0.25">
      <c r="AH1090" t="str">
        <v>Ireland</v>
      </c>
      <c r="AI1090">
        <v>79.8</v>
      </c>
      <c r="AJ1090" s="7">
        <v>84.751110207645837</v>
      </c>
      <c r="AK1090" s="7">
        <v>-4.95111020764584</v>
      </c>
      <c r="AL1090" s="7">
        <v>-5.0098297394773184</v>
      </c>
      <c r="AM1090" s="7">
        <v>1.1720863758855928E-2</v>
      </c>
      <c r="AN1090" s="7">
        <v>-0.99706808699372584</v>
      </c>
      <c r="AO1090" s="7">
        <v>5.8952147119362152E-4</v>
      </c>
      <c r="AP1090" s="7">
        <v>-0.15973958012247633</v>
      </c>
      <c r="AQ1090" s="7">
        <v>-1.3077835615613617E-2</v>
      </c>
      <c r="AR1090" s="7">
        <v>0.99853296740454489</v>
      </c>
      <c r="AS1090" s="7">
        <v>-5.0098297394773184</v>
      </c>
    </row>
    <row r="1091" spans="34:45" x14ac:dyDescent="0.25">
      <c r="AH1091" t="str">
        <v>Ireland</v>
      </c>
      <c r="AI1091">
        <v>79.5</v>
      </c>
      <c r="AJ1091" s="7">
        <v>83.88476911859523</v>
      </c>
      <c r="AK1091" s="7">
        <v>-4.38476911859523</v>
      </c>
      <c r="AL1091" s="7">
        <v>-4.4389527607554555</v>
      </c>
      <c r="AM1091" s="7">
        <v>1.2206402068357375E-2</v>
      </c>
      <c r="AN1091" s="7">
        <v>-0.88323376431607947</v>
      </c>
      <c r="AO1091" s="7">
        <v>4.8199528986302424E-4</v>
      </c>
      <c r="AP1091" s="7">
        <v>-0.15973958012247633</v>
      </c>
      <c r="AQ1091" s="7">
        <v>-1.2418094441280666E-2</v>
      </c>
      <c r="AR1091" s="7">
        <v>0.93980517359508053</v>
      </c>
      <c r="AS1091" s="7">
        <v>-4.4389527607554555</v>
      </c>
    </row>
    <row r="1092" spans="34:45" x14ac:dyDescent="0.25">
      <c r="AH1092" t="str">
        <v>Ireland</v>
      </c>
      <c r="AI1092">
        <v>79</v>
      </c>
      <c r="AJ1092" s="7">
        <v>83.502594135649247</v>
      </c>
      <c r="AK1092" s="7">
        <v>-4.5025941356492467</v>
      </c>
      <c r="AL1092" s="7">
        <v>-4.55302305492883</v>
      </c>
      <c r="AM1092" s="7">
        <v>1.1075920036247463E-2</v>
      </c>
      <c r="AN1092" s="7">
        <v>-0.90644897351152987</v>
      </c>
      <c r="AO1092" s="7">
        <v>4.6012262315820108E-4</v>
      </c>
      <c r="AP1092" s="7">
        <v>-0.15973958012247633</v>
      </c>
      <c r="AQ1092" s="7">
        <v>-1.1857716182995855E-2</v>
      </c>
      <c r="AR1092" s="7">
        <v>0.95207613850549255</v>
      </c>
      <c r="AS1092" s="7">
        <v>-4.55302305492883</v>
      </c>
    </row>
    <row r="1093" spans="34:45" x14ac:dyDescent="0.25">
      <c r="AH1093" t="str">
        <v>Ireland</v>
      </c>
      <c r="AI1093">
        <v>78.7</v>
      </c>
      <c r="AJ1093" s="7">
        <v>80.278445512106245</v>
      </c>
      <c r="AK1093" s="7">
        <v>-1.5784455121062422</v>
      </c>
      <c r="AL1093" s="7">
        <v>-1.5933309139224288</v>
      </c>
      <c r="AM1093" s="7">
        <v>9.3423165810183149E-3</v>
      </c>
      <c r="AN1093" s="7">
        <v>-0.31748983463196939</v>
      </c>
      <c r="AO1093" s="7">
        <v>4.7529212806679571E-5</v>
      </c>
      <c r="AP1093" s="7">
        <v>-0.15973958012247633</v>
      </c>
      <c r="AQ1093" s="7">
        <v>-9.8935315820928727E-3</v>
      </c>
      <c r="AR1093" s="7">
        <v>0.56346236310153797</v>
      </c>
      <c r="AS1093" s="7">
        <v>-1.5933309139224288</v>
      </c>
    </row>
    <row r="1094" spans="34:45" x14ac:dyDescent="0.25">
      <c r="AH1094" t="str">
        <v>Ireland</v>
      </c>
      <c r="AI1094">
        <v>78.3</v>
      </c>
      <c r="AJ1094" s="7">
        <v>82.297526617725978</v>
      </c>
      <c r="AK1094" s="7">
        <v>-3.9975266177259812</v>
      </c>
      <c r="AL1094" s="7">
        <v>-4.0380944327489052</v>
      </c>
      <c r="AM1094" s="7">
        <v>1.0046276950315909E-2</v>
      </c>
      <c r="AN1094" s="7">
        <v>-0.80435164371975831</v>
      </c>
      <c r="AO1094" s="7">
        <v>3.282858506427665E-4</v>
      </c>
      <c r="AP1094" s="7">
        <v>-0.15973958012247633</v>
      </c>
      <c r="AQ1094" s="7">
        <v>-9.60418228910195E-3</v>
      </c>
      <c r="AR1094" s="7">
        <v>0.89685653463625847</v>
      </c>
      <c r="AS1094" s="7">
        <v>-4.0380944327489052</v>
      </c>
    </row>
    <row r="1095" spans="34:45" x14ac:dyDescent="0.25">
      <c r="AH1095" t="str">
        <v>Ireland</v>
      </c>
      <c r="AI1095">
        <v>78</v>
      </c>
      <c r="AJ1095" s="7">
        <v>78.886168066009205</v>
      </c>
      <c r="AK1095" s="7">
        <v>-0.88616806600920484</v>
      </c>
      <c r="AL1095" s="7">
        <v>-0.89441087116913842</v>
      </c>
      <c r="AM1095" s="7">
        <v>9.2159044859985856E-3</v>
      </c>
      <c r="AN1095" s="7">
        <v>-0.178233205778666</v>
      </c>
      <c r="AO1095" s="7">
        <v>1.4774275053616864E-5</v>
      </c>
      <c r="AP1095" s="7">
        <v>-0.15973958012247633</v>
      </c>
      <c r="AQ1095" s="7">
        <v>-9.5522055567934718E-3</v>
      </c>
      <c r="AR1095" s="7">
        <v>0.42217674708428221</v>
      </c>
      <c r="AS1095" s="7">
        <v>-0.89441087116913842</v>
      </c>
    </row>
    <row r="1096" spans="34:45" x14ac:dyDescent="0.25">
      <c r="AH1096" t="str">
        <v>Ireland</v>
      </c>
      <c r="AI1096">
        <v>77.400000000000006</v>
      </c>
      <c r="AJ1096" s="7">
        <v>80.322294858592159</v>
      </c>
      <c r="AK1096" s="7">
        <v>-2.9222948585921529</v>
      </c>
      <c r="AL1096" s="7">
        <v>-2.9482843378922428</v>
      </c>
      <c r="AM1096" s="7">
        <v>8.8151196836971056E-3</v>
      </c>
      <c r="AN1096" s="7">
        <v>-0.58763646262045133</v>
      </c>
      <c r="AO1096" s="7">
        <v>1.5355395979960485E-4</v>
      </c>
      <c r="AP1096" s="7">
        <v>-0.15973958012247633</v>
      </c>
      <c r="AQ1096" s="7">
        <v>-8.5333625040776347E-3</v>
      </c>
      <c r="AR1096" s="7">
        <v>0.76657449906741049</v>
      </c>
      <c r="AS1096" s="7">
        <v>-2.9482843378922428</v>
      </c>
    </row>
    <row r="1097" spans="34:45" x14ac:dyDescent="0.25">
      <c r="AH1097" t="str">
        <v>Ireland</v>
      </c>
      <c r="AI1097">
        <v>77</v>
      </c>
      <c r="AJ1097" s="7">
        <v>80.043427999053421</v>
      </c>
      <c r="AK1097" s="7">
        <v>-3.0434279990534208</v>
      </c>
      <c r="AL1097" s="7">
        <v>-3.0697440123631057</v>
      </c>
      <c r="AM1097" s="7">
        <v>8.5727061291428555E-3</v>
      </c>
      <c r="AN1097" s="7">
        <v>-0.61191997818429789</v>
      </c>
      <c r="AO1097" s="7">
        <v>1.6188862516079285E-4</v>
      </c>
      <c r="AP1097" s="7">
        <v>-0.15973958012247633</v>
      </c>
      <c r="AQ1097" s="7">
        <v>-8.5029474115559944E-3</v>
      </c>
      <c r="AR1097" s="7">
        <v>0.78225314200985985</v>
      </c>
      <c r="AS1097" s="7">
        <v>-3.0697440123631057</v>
      </c>
    </row>
    <row r="1098" spans="34:45" x14ac:dyDescent="0.25">
      <c r="AH1098" t="str">
        <v>Ireland</v>
      </c>
      <c r="AI1098">
        <v>76.400000000000006</v>
      </c>
      <c r="AJ1098" s="7">
        <v>79.847800282264316</v>
      </c>
      <c r="AK1098" s="7">
        <v>-3.4478002822643106</v>
      </c>
      <c r="AL1098" s="7">
        <v>-3.4776349150139678</v>
      </c>
      <c r="AM1098" s="7">
        <v>8.5790008090995008E-3</v>
      </c>
      <c r="AN1098" s="7">
        <v>-0.6932263788727463</v>
      </c>
      <c r="AO1098" s="7">
        <v>2.0792119389579299E-4</v>
      </c>
      <c r="AP1098" s="7">
        <v>-0.15973958012247633</v>
      </c>
      <c r="AQ1098" s="7">
        <v>-8.2979425918028541E-3</v>
      </c>
      <c r="AR1098" s="7">
        <v>0.83260217323325925</v>
      </c>
      <c r="AS1098" s="7">
        <v>-3.4776349150139678</v>
      </c>
    </row>
    <row r="1099" spans="34:45" x14ac:dyDescent="0.25">
      <c r="AH1099" t="str">
        <v>Israel</v>
      </c>
      <c r="AI1099">
        <v>82.5</v>
      </c>
      <c r="AJ1099" s="7">
        <v>80.185587765709599</v>
      </c>
      <c r="AK1099" s="7">
        <v>2.3144122342904012</v>
      </c>
      <c r="AL1099" s="7">
        <v>2.3366709988969387</v>
      </c>
      <c r="AM1099" s="7">
        <v>9.5258445100080795E-3</v>
      </c>
      <c r="AN1099" s="7">
        <v>0.46556591634786332</v>
      </c>
      <c r="AO1099" s="7">
        <v>1.0422999133533505E-4</v>
      </c>
      <c r="AP1099" s="7">
        <v>-0.15973958012247633</v>
      </c>
      <c r="AQ1099" s="7">
        <v>-6.2179182056401223E-3</v>
      </c>
      <c r="AR1099" s="7">
        <v>0.6823239086737789</v>
      </c>
      <c r="AS1099" s="7">
        <v>2.3366709988969387</v>
      </c>
    </row>
    <row r="1100" spans="34:45" x14ac:dyDescent="0.25">
      <c r="AH1100" t="str">
        <v>Israel</v>
      </c>
      <c r="AI1100">
        <v>82.2</v>
      </c>
      <c r="AJ1100" s="7">
        <v>81.719223553117786</v>
      </c>
      <c r="AK1100" s="7">
        <v>0.4807764468822171</v>
      </c>
      <c r="AL1100" s="7">
        <v>0.48539861019974473</v>
      </c>
      <c r="AM1100" s="7">
        <v>9.5224073996124179E-3</v>
      </c>
      <c r="AN1100" s="7">
        <v>9.6712562855812617E-2</v>
      </c>
      <c r="AO1100" s="7">
        <v>4.496119976589798E-6</v>
      </c>
      <c r="AP1100" s="7">
        <v>-0.15973958012247633</v>
      </c>
      <c r="AQ1100" s="7">
        <v>-5.8680075838519839E-3</v>
      </c>
      <c r="AR1100" s="7">
        <v>0.31098643516367819</v>
      </c>
      <c r="AS1100" s="7">
        <v>0.48539861019974473</v>
      </c>
    </row>
    <row r="1101" spans="34:45" x14ac:dyDescent="0.25">
      <c r="AH1101" t="str">
        <v>Israel</v>
      </c>
      <c r="AI1101">
        <v>82.1</v>
      </c>
      <c r="AJ1101" s="7">
        <v>79.597021274776509</v>
      </c>
      <c r="AK1101" s="7">
        <v>2.5029787252234854</v>
      </c>
      <c r="AL1101" s="7">
        <v>2.5267356686160753</v>
      </c>
      <c r="AM1101" s="7">
        <v>9.4022274223887672E-3</v>
      </c>
      <c r="AN1101" s="7">
        <v>0.50346643309807859</v>
      </c>
      <c r="AO1101" s="7">
        <v>1.2029413413592849E-4</v>
      </c>
      <c r="AP1101" s="7">
        <v>-0.15973958012247633</v>
      </c>
      <c r="AQ1101" s="7">
        <v>-3.6518718861519874E-3</v>
      </c>
      <c r="AR1101" s="7">
        <v>0.70955368584630618</v>
      </c>
      <c r="AS1101" s="7">
        <v>2.5267356686160753</v>
      </c>
    </row>
    <row r="1102" spans="34:45" x14ac:dyDescent="0.25">
      <c r="AH1102" t="str">
        <v>Israel</v>
      </c>
      <c r="AI1102">
        <v>81.8</v>
      </c>
      <c r="AJ1102" s="7">
        <v>80.942571118464102</v>
      </c>
      <c r="AK1102" s="7">
        <v>0.85742888153589547</v>
      </c>
      <c r="AL1102" s="7">
        <v>0.86507792332097699</v>
      </c>
      <c r="AM1102" s="7">
        <v>8.8420263410692226E-3</v>
      </c>
      <c r="AN1102" s="7">
        <v>0.17242042238962577</v>
      </c>
      <c r="AO1102" s="7">
        <v>1.326039127275543E-5</v>
      </c>
      <c r="AP1102" s="7">
        <v>-0.14339396474753904</v>
      </c>
      <c r="AQ1102" s="7">
        <v>-1.8431959837961983E-3</v>
      </c>
      <c r="AR1102" s="7">
        <v>0.41523538190961734</v>
      </c>
      <c r="AS1102" s="7">
        <v>0.86507792332097699</v>
      </c>
    </row>
    <row r="1103" spans="34:45" x14ac:dyDescent="0.25">
      <c r="AH1103" t="str">
        <v>Israel</v>
      </c>
      <c r="AI1103">
        <v>81.8</v>
      </c>
      <c r="AJ1103" s="7">
        <v>79.225139938039746</v>
      </c>
      <c r="AK1103" s="7">
        <v>2.5748600619602513</v>
      </c>
      <c r="AL1103" s="7">
        <v>2.5977270612810792</v>
      </c>
      <c r="AM1103" s="7">
        <v>8.8026951182281141E-3</v>
      </c>
      <c r="AN1103" s="7">
        <v>0.51776848284355359</v>
      </c>
      <c r="AO1103" s="7">
        <v>1.1904105686457174E-4</v>
      </c>
      <c r="AP1103" s="7">
        <v>-0.14339396474753904</v>
      </c>
      <c r="AQ1103" s="7">
        <v>-3.4100172253964194E-5</v>
      </c>
      <c r="AR1103" s="7">
        <v>0.71956131277574509</v>
      </c>
      <c r="AS1103" s="7">
        <v>2.5977270612810792</v>
      </c>
    </row>
    <row r="1104" spans="34:45" x14ac:dyDescent="0.25">
      <c r="AH1104" t="str">
        <v>Israel</v>
      </c>
      <c r="AI1104">
        <v>81.7</v>
      </c>
      <c r="AJ1104" s="7">
        <v>77.391539967794515</v>
      </c>
      <c r="AK1104" s="7">
        <v>4.3084600322054882</v>
      </c>
      <c r="AL1104" s="7">
        <v>4.341203466845827</v>
      </c>
      <c r="AM1104" s="7">
        <v>7.542478690621808E-3</v>
      </c>
      <c r="AN1104" s="7">
        <v>0.86582105137402676</v>
      </c>
      <c r="AO1104" s="7">
        <v>2.8485801964193633E-4</v>
      </c>
      <c r="AP1104" s="7">
        <v>-0.14339396474753904</v>
      </c>
      <c r="AQ1104" s="7">
        <v>5.3534166057189866E-4</v>
      </c>
      <c r="AR1104" s="7">
        <v>0.93049505714647773</v>
      </c>
      <c r="AS1104" s="7">
        <v>4.341203466845827</v>
      </c>
    </row>
    <row r="1105" spans="34:45" x14ac:dyDescent="0.25">
      <c r="AH1105" t="str">
        <v>Israel</v>
      </c>
      <c r="AI1105">
        <v>81.5</v>
      </c>
      <c r="AJ1105" s="7">
        <v>78.67464012080633</v>
      </c>
      <c r="AK1105" s="7">
        <v>2.8253598791936696</v>
      </c>
      <c r="AL1105" s="7">
        <v>2.8494911434554409</v>
      </c>
      <c r="AM1105" s="7">
        <v>8.4686223072476061E-3</v>
      </c>
      <c r="AN1105" s="7">
        <v>0.56804478711757189</v>
      </c>
      <c r="AO1105" s="7">
        <v>1.3779753972925347E-4</v>
      </c>
      <c r="AP1105" s="7">
        <v>-0.14339396474753904</v>
      </c>
      <c r="AQ1105" s="7">
        <v>7.8724938873354011E-4</v>
      </c>
      <c r="AR1105" s="7">
        <v>0.75368745983834162</v>
      </c>
      <c r="AS1105" s="7">
        <v>2.8494911434554409</v>
      </c>
    </row>
    <row r="1106" spans="34:45" x14ac:dyDescent="0.25">
      <c r="AH1106" t="str">
        <v>Israel</v>
      </c>
      <c r="AI1106">
        <v>81</v>
      </c>
      <c r="AJ1106" s="7">
        <v>78.819385815828539</v>
      </c>
      <c r="AK1106" s="7">
        <v>2.1806141841714606</v>
      </c>
      <c r="AL1106" s="7">
        <v>2.1991252928135423</v>
      </c>
      <c r="AM1106" s="7">
        <v>8.4174870356743727E-3</v>
      </c>
      <c r="AN1106" s="7">
        <v>0.43840594948984618</v>
      </c>
      <c r="AO1106" s="7">
        <v>8.1578643542057613E-5</v>
      </c>
      <c r="AP1106" s="7">
        <v>-0.14339396474753904</v>
      </c>
      <c r="AQ1106" s="7">
        <v>2.3344977960776548E-3</v>
      </c>
      <c r="AR1106" s="7">
        <v>0.66212230704745645</v>
      </c>
      <c r="AS1106" s="7">
        <v>2.1991252928135423</v>
      </c>
    </row>
    <row r="1107" spans="34:45" x14ac:dyDescent="0.25">
      <c r="AH1107" t="str">
        <v>Israel</v>
      </c>
      <c r="AI1107">
        <v>84</v>
      </c>
      <c r="AJ1107" s="7">
        <v>76.439198918038059</v>
      </c>
      <c r="AK1107" s="7">
        <v>7.5608010819619409</v>
      </c>
      <c r="AL1107" s="7">
        <v>7.6206223735223491</v>
      </c>
      <c r="AM1107" s="7">
        <v>7.8499220441962149E-3</v>
      </c>
      <c r="AN1107" s="7">
        <v>1.5196415621313499</v>
      </c>
      <c r="AO1107" s="7">
        <v>9.1356678923254584E-4</v>
      </c>
      <c r="AP1107" s="7">
        <v>-0.14339396474753904</v>
      </c>
      <c r="AQ1107" s="7">
        <v>2.3872385772914801E-3</v>
      </c>
      <c r="AR1107" s="7">
        <v>1.232737426271852</v>
      </c>
      <c r="AS1107" s="7">
        <v>7.6206223735223491</v>
      </c>
    </row>
    <row r="1108" spans="34:45" x14ac:dyDescent="0.25">
      <c r="AH1108" t="str">
        <v>Israel</v>
      </c>
      <c r="AI1108">
        <v>84</v>
      </c>
      <c r="AJ1108" s="7">
        <v>76.670224008936742</v>
      </c>
      <c r="AK1108" s="7">
        <v>7.3297759910632578</v>
      </c>
      <c r="AL1108" s="7">
        <v>7.3872214851991345</v>
      </c>
      <c r="AM1108" s="7">
        <v>7.7763329894700861E-3</v>
      </c>
      <c r="AN1108" s="7">
        <v>1.4731533148388021</v>
      </c>
      <c r="AO1108" s="7">
        <v>8.5041549835166027E-4</v>
      </c>
      <c r="AP1108" s="7">
        <v>-0.14339396474753904</v>
      </c>
      <c r="AQ1108" s="7">
        <v>2.3950106585921356E-3</v>
      </c>
      <c r="AR1108" s="7">
        <v>1.2137352737886471</v>
      </c>
      <c r="AS1108" s="7">
        <v>7.3872214851991345</v>
      </c>
    </row>
    <row r="1109" spans="34:45" x14ac:dyDescent="0.25">
      <c r="AH1109" t="str">
        <v>Israel</v>
      </c>
      <c r="AI1109">
        <v>80</v>
      </c>
      <c r="AJ1109" s="7">
        <v>76.433669240050349</v>
      </c>
      <c r="AK1109" s="7">
        <v>3.5663307599496505</v>
      </c>
      <c r="AL1109" s="7">
        <v>3.5947232798696129</v>
      </c>
      <c r="AM1109" s="7">
        <v>7.8983881955421165E-3</v>
      </c>
      <c r="AN1109" s="7">
        <v>0.71681251292831327</v>
      </c>
      <c r="AO1109" s="7">
        <v>2.0453304307306672E-4</v>
      </c>
      <c r="AP1109" s="7">
        <v>-0.14339396474753904</v>
      </c>
      <c r="AQ1109" s="7">
        <v>2.4575760949787709E-3</v>
      </c>
      <c r="AR1109" s="7">
        <v>0.84664780926210004</v>
      </c>
      <c r="AS1109" s="7">
        <v>3.5947232798696129</v>
      </c>
    </row>
    <row r="1110" spans="34:45" x14ac:dyDescent="0.25">
      <c r="AH1110" t="str">
        <v>Israel</v>
      </c>
      <c r="AI1110">
        <v>81</v>
      </c>
      <c r="AJ1110" s="7">
        <v>77.939711166098448</v>
      </c>
      <c r="AK1110" s="7">
        <v>3.0602888339015522</v>
      </c>
      <c r="AL1110" s="7">
        <v>3.0856426559196524</v>
      </c>
      <c r="AM1110" s="7">
        <v>8.2167071321301802E-3</v>
      </c>
      <c r="AN1110" s="7">
        <v>0.61519962168505449</v>
      </c>
      <c r="AO1110" s="7">
        <v>1.5677728649669717E-4</v>
      </c>
      <c r="AP1110" s="7">
        <v>-0.14339396474753904</v>
      </c>
      <c r="AQ1110" s="7">
        <v>3.4589749624116001E-3</v>
      </c>
      <c r="AR1110" s="7">
        <v>0.78434662087947726</v>
      </c>
      <c r="AS1110" s="7">
        <v>3.0856426559196524</v>
      </c>
    </row>
    <row r="1111" spans="34:45" x14ac:dyDescent="0.25">
      <c r="AH1111" t="str">
        <v>Israel</v>
      </c>
      <c r="AI1111">
        <v>79.7</v>
      </c>
      <c r="AJ1111" s="7">
        <v>77.466818843142462</v>
      </c>
      <c r="AK1111" s="7">
        <v>2.2331811568575404</v>
      </c>
      <c r="AL1111" s="7">
        <v>2.252212198623873</v>
      </c>
      <c r="AM1111" s="7">
        <v>8.4499328162599419E-3</v>
      </c>
      <c r="AN1111" s="7">
        <v>0.44898172755200211</v>
      </c>
      <c r="AO1111" s="7">
        <v>8.5894616561818095E-5</v>
      </c>
      <c r="AP1111" s="7">
        <v>-0.14339396474753904</v>
      </c>
      <c r="AQ1111" s="7">
        <v>4.9663162611504018E-3</v>
      </c>
      <c r="AR1111" s="7">
        <v>0.67006098793468205</v>
      </c>
      <c r="AS1111" s="7">
        <v>2.252212198623873</v>
      </c>
    </row>
    <row r="1112" spans="34:45" x14ac:dyDescent="0.25">
      <c r="AH1112" t="str">
        <v>Israel</v>
      </c>
      <c r="AI1112">
        <v>79.3</v>
      </c>
      <c r="AJ1112" s="7">
        <v>76.779509786510133</v>
      </c>
      <c r="AK1112" s="7">
        <v>2.5204902134898646</v>
      </c>
      <c r="AL1112" s="7">
        <v>2.5413264375481281</v>
      </c>
      <c r="AM1112" s="7">
        <v>8.1989561633672454E-3</v>
      </c>
      <c r="AN1112" s="7">
        <v>0.50668117741812579</v>
      </c>
      <c r="AO1112" s="7">
        <v>1.061142111504158E-4</v>
      </c>
      <c r="AP1112" s="7">
        <v>-0.13319765307866563</v>
      </c>
      <c r="AQ1112" s="7">
        <v>5.5398665091677497E-3</v>
      </c>
      <c r="AR1112" s="7">
        <v>0.71181540965205703</v>
      </c>
      <c r="AS1112" s="7">
        <v>2.5413264375481281</v>
      </c>
    </row>
    <row r="1113" spans="34:45" x14ac:dyDescent="0.25">
      <c r="AH1113" t="str">
        <v>Israel</v>
      </c>
      <c r="AI1113">
        <v>79.3</v>
      </c>
      <c r="AJ1113" s="7">
        <v>75.596351323170538</v>
      </c>
      <c r="AK1113" s="7">
        <v>3.7036486768294594</v>
      </c>
      <c r="AL1113" s="7">
        <v>3.7334908143333099</v>
      </c>
      <c r="AM1113" s="7">
        <v>7.9930925206198392E-3</v>
      </c>
      <c r="AN1113" s="7">
        <v>0.74444817802727703</v>
      </c>
      <c r="AO1113" s="7">
        <v>2.2327448218006194E-4</v>
      </c>
      <c r="AP1113" s="7">
        <v>-0.13319765307866563</v>
      </c>
      <c r="AQ1113" s="7">
        <v>6.9690247324516123E-3</v>
      </c>
      <c r="AR1113" s="7">
        <v>0.86281410398027047</v>
      </c>
      <c r="AS1113" s="7">
        <v>3.7334908143333099</v>
      </c>
    </row>
    <row r="1114" spans="34:45" x14ac:dyDescent="0.25">
      <c r="AH1114" t="str">
        <v>Israel</v>
      </c>
      <c r="AI1114">
        <v>78.900000000000006</v>
      </c>
      <c r="AJ1114" s="7">
        <v>76.140164625952409</v>
      </c>
      <c r="AK1114" s="7">
        <v>2.7598353740475972</v>
      </c>
      <c r="AL1114" s="7">
        <v>2.7827595635577143</v>
      </c>
      <c r="AM1114" s="7">
        <v>8.2379339596299825E-3</v>
      </c>
      <c r="AN1114" s="7">
        <v>0.55480640545515958</v>
      </c>
      <c r="AO1114" s="7">
        <v>1.2783911354936084E-4</v>
      </c>
      <c r="AP1114" s="7">
        <v>-0.13319765307866563</v>
      </c>
      <c r="AQ1114" s="7">
        <v>7.7544599896372133E-3</v>
      </c>
      <c r="AR1114" s="7">
        <v>0.74485327780386357</v>
      </c>
      <c r="AS1114" s="7">
        <v>2.7827595635577143</v>
      </c>
    </row>
    <row r="1115" spans="34:45" x14ac:dyDescent="0.25">
      <c r="AH1115" t="str">
        <v>Italy</v>
      </c>
      <c r="AI1115">
        <v>82.7</v>
      </c>
      <c r="AJ1115" s="7">
        <v>80.145463509156698</v>
      </c>
      <c r="AK1115" s="7">
        <v>2.5545364908433044</v>
      </c>
      <c r="AL1115" s="7">
        <v>2.5793562131091519</v>
      </c>
      <c r="AM1115" s="7">
        <v>9.6224484775330205E-3</v>
      </c>
      <c r="AN1115" s="7">
        <v>0.51389424368920822</v>
      </c>
      <c r="AO1115" s="7">
        <v>1.282928098109227E-4</v>
      </c>
      <c r="AP1115" s="7">
        <v>-0.13319765307866563</v>
      </c>
      <c r="AQ1115" s="7">
        <v>8.035375655773544E-3</v>
      </c>
      <c r="AR1115" s="7">
        <v>0.71686417380784784</v>
      </c>
      <c r="AS1115" s="7">
        <v>2.5793562131091519</v>
      </c>
    </row>
    <row r="1116" spans="34:45" x14ac:dyDescent="0.25">
      <c r="AH1116" t="str">
        <v>Italy</v>
      </c>
      <c r="AI1116">
        <v>82.5</v>
      </c>
      <c r="AJ1116" s="7">
        <v>81.877598975643906</v>
      </c>
      <c r="AK1116" s="7">
        <v>0.62240102435609401</v>
      </c>
      <c r="AL1116" s="7">
        <v>0.62785760137723801</v>
      </c>
      <c r="AM1116" s="7">
        <v>8.6907875435046425E-3</v>
      </c>
      <c r="AN1116" s="7">
        <v>0.12514910950628536</v>
      </c>
      <c r="AO1116" s="7">
        <v>6.8655529800737258E-6</v>
      </c>
      <c r="AP1116" s="7">
        <v>-0.13319765307866563</v>
      </c>
      <c r="AQ1116" s="7">
        <v>8.2977313456960161E-3</v>
      </c>
      <c r="AR1116" s="7">
        <v>0.35376420043057688</v>
      </c>
      <c r="AS1116" s="7">
        <v>0.62785760137723801</v>
      </c>
    </row>
    <row r="1117" spans="34:45" x14ac:dyDescent="0.25">
      <c r="AH1117" t="str">
        <v>Italy</v>
      </c>
      <c r="AI1117">
        <v>82.3</v>
      </c>
      <c r="AJ1117" s="7">
        <v>80.153047571897204</v>
      </c>
      <c r="AK1117" s="7">
        <v>2.146952428102793</v>
      </c>
      <c r="AL1117" s="7">
        <v>2.1672539069510104</v>
      </c>
      <c r="AM1117" s="7">
        <v>9.3673744378102494E-3</v>
      </c>
      <c r="AN1117" s="7">
        <v>0.43184524710999583</v>
      </c>
      <c r="AO1117" s="7">
        <v>8.8172173392878488E-5</v>
      </c>
      <c r="AP1117" s="7">
        <v>-0.13319765307866563</v>
      </c>
      <c r="AQ1117" s="7">
        <v>8.3602412485382031E-3</v>
      </c>
      <c r="AR1117" s="7">
        <v>0.65714933394929032</v>
      </c>
      <c r="AS1117" s="7">
        <v>2.1672539069510104</v>
      </c>
    </row>
    <row r="1118" spans="34:45" x14ac:dyDescent="0.25">
      <c r="AH1118" t="str">
        <v>Italy</v>
      </c>
      <c r="AI1118">
        <v>82</v>
      </c>
      <c r="AJ1118" s="7">
        <v>83.556813071393449</v>
      </c>
      <c r="AK1118" s="7">
        <v>-1.5568130713934494</v>
      </c>
      <c r="AL1118" s="7">
        <v>-1.570435575621467</v>
      </c>
      <c r="AM1118" s="7">
        <v>8.6743477029465315E-3</v>
      </c>
      <c r="AN1118" s="7">
        <v>-0.3130331512801795</v>
      </c>
      <c r="AO1118" s="7">
        <v>4.2871744205409181E-5</v>
      </c>
      <c r="AP1118" s="7">
        <v>-0.13319765307866563</v>
      </c>
      <c r="AQ1118" s="7">
        <v>9.0163449724689499E-3</v>
      </c>
      <c r="AR1118" s="7">
        <v>0.55949365615722535</v>
      </c>
      <c r="AS1118" s="7">
        <v>-1.570435575621467</v>
      </c>
    </row>
    <row r="1119" spans="34:45" x14ac:dyDescent="0.25">
      <c r="AH1119" t="str">
        <v>Italy</v>
      </c>
      <c r="AI1119">
        <v>82</v>
      </c>
      <c r="AJ1119" s="7">
        <v>83.610995729811265</v>
      </c>
      <c r="AK1119" s="7">
        <v>-1.6109957298112647</v>
      </c>
      <c r="AL1119" s="7">
        <v>-1.6254561998245332</v>
      </c>
      <c r="AM1119" s="7">
        <v>8.8962532579034675E-3</v>
      </c>
      <c r="AN1119" s="7">
        <v>-0.32396408489097916</v>
      </c>
      <c r="AO1119" s="7">
        <v>4.7103345846851015E-5</v>
      </c>
      <c r="AP1119" s="7">
        <v>-0.13319765307866563</v>
      </c>
      <c r="AQ1119" s="7">
        <v>9.2917168603022186E-3</v>
      </c>
      <c r="AR1119" s="7">
        <v>0.56917842974850963</v>
      </c>
      <c r="AS1119" s="7">
        <v>-1.6254561998245332</v>
      </c>
    </row>
    <row r="1120" spans="34:45" x14ac:dyDescent="0.25">
      <c r="AH1120" t="str">
        <v>Italy</v>
      </c>
      <c r="AI1120">
        <v>81.8</v>
      </c>
      <c r="AJ1120" s="7">
        <v>83.496436493751702</v>
      </c>
      <c r="AK1120" s="7">
        <v>-1.6964364937517047</v>
      </c>
      <c r="AL1120" s="7">
        <v>-1.7116448894448009</v>
      </c>
      <c r="AM1120" s="7">
        <v>8.8852517171533283E-3</v>
      </c>
      <c r="AN1120" s="7">
        <v>-0.34114394958054012</v>
      </c>
      <c r="AO1120" s="7">
        <v>5.2166433710182333E-5</v>
      </c>
      <c r="AP1120" s="7">
        <v>-0.13319765307866563</v>
      </c>
      <c r="AQ1120" s="7">
        <v>1.074930109522897E-2</v>
      </c>
      <c r="AR1120" s="7">
        <v>0.58407529444459483</v>
      </c>
      <c r="AS1120" s="7">
        <v>-1.7116448894448009</v>
      </c>
    </row>
    <row r="1121" spans="34:45" x14ac:dyDescent="0.25">
      <c r="AH1121" t="str">
        <v>Italy</v>
      </c>
      <c r="AI1121">
        <v>81.599999999999994</v>
      </c>
      <c r="AJ1121" s="7">
        <v>81.751530204350857</v>
      </c>
      <c r="AK1121" s="7">
        <v>-0.15153020435086262</v>
      </c>
      <c r="AL1121" s="7">
        <v>-0.15288932023913265</v>
      </c>
      <c r="AM1121" s="7">
        <v>8.8895410493307382E-3</v>
      </c>
      <c r="AN1121" s="7">
        <v>-3.0471947781833961E-2</v>
      </c>
      <c r="AO1121" s="7">
        <v>4.1641629497376307E-7</v>
      </c>
      <c r="AP1121" s="7">
        <v>-0.13319765307866563</v>
      </c>
      <c r="AQ1121" s="7">
        <v>1.2628181139099044E-2</v>
      </c>
      <c r="AR1121" s="7">
        <v>0.17456216022332549</v>
      </c>
      <c r="AS1121" s="7">
        <v>-0.15288932023913265</v>
      </c>
    </row>
    <row r="1122" spans="34:45" x14ac:dyDescent="0.25">
      <c r="AH1122" t="str">
        <v>Italy</v>
      </c>
      <c r="AI1122">
        <v>81.5</v>
      </c>
      <c r="AJ1122" s="7">
        <v>79.47824497016623</v>
      </c>
      <c r="AK1122" s="7">
        <v>2.0217550298337699</v>
      </c>
      <c r="AL1122" s="7">
        <v>2.042310024241091</v>
      </c>
      <c r="AM1122" s="7">
        <v>1.0064580873297597E-2</v>
      </c>
      <c r="AN1122" s="7">
        <v>0.40680580047079712</v>
      </c>
      <c r="AO1122" s="7">
        <v>8.4126555705545288E-5</v>
      </c>
      <c r="AP1122" s="7">
        <v>-0.13319765307866563</v>
      </c>
      <c r="AQ1122" s="7">
        <v>1.362666405141255E-2</v>
      </c>
      <c r="AR1122" s="7">
        <v>0.63781329593447411</v>
      </c>
      <c r="AS1122" s="7">
        <v>2.042310024241091</v>
      </c>
    </row>
    <row r="1123" spans="34:45" x14ac:dyDescent="0.25">
      <c r="AH1123" t="str">
        <v>Italy</v>
      </c>
      <c r="AI1123">
        <v>81.3</v>
      </c>
      <c r="AJ1123" s="7">
        <v>80.816056625153948</v>
      </c>
      <c r="AK1123" s="7">
        <v>0.48394337484604932</v>
      </c>
      <c r="AL1123" s="7">
        <v>0.48825342411552702</v>
      </c>
      <c r="AM1123" s="7">
        <v>8.8274839593503567E-3</v>
      </c>
      <c r="AN1123" s="7">
        <v>9.7315486769828458E-2</v>
      </c>
      <c r="AO1123" s="7">
        <v>4.2171748606060062E-6</v>
      </c>
      <c r="AP1123" s="7">
        <v>-0.12199764118126948</v>
      </c>
      <c r="AQ1123" s="7">
        <v>1.427181612351062E-2</v>
      </c>
      <c r="AR1123" s="7">
        <v>0.31195430237428762</v>
      </c>
      <c r="AS1123" s="7">
        <v>0.48825342411552702</v>
      </c>
    </row>
    <row r="1124" spans="34:45" x14ac:dyDescent="0.25">
      <c r="AH1124" t="str">
        <v>Italy</v>
      </c>
      <c r="AI1124">
        <v>81.2</v>
      </c>
      <c r="AJ1124" s="7">
        <v>78.759339004496383</v>
      </c>
      <c r="AK1124" s="7">
        <v>2.4406609955036203</v>
      </c>
      <c r="AL1124" s="7">
        <v>2.4634771162287001</v>
      </c>
      <c r="AM1124" s="7">
        <v>9.2617546859978944E-3</v>
      </c>
      <c r="AN1124" s="7">
        <v>0.49089660959271553</v>
      </c>
      <c r="AO1124" s="7">
        <v>1.1263786629844758E-4</v>
      </c>
      <c r="AP1124" s="7">
        <v>-0.12199764118126948</v>
      </c>
      <c r="AQ1124" s="7">
        <v>1.4739786136355423E-2</v>
      </c>
      <c r="AR1124" s="7">
        <v>0.70064014272143693</v>
      </c>
      <c r="AS1124" s="7">
        <v>2.4634771162287001</v>
      </c>
    </row>
    <row r="1125" spans="34:45" x14ac:dyDescent="0.25">
      <c r="AH1125" t="str">
        <v>Italy</v>
      </c>
      <c r="AI1125">
        <v>88</v>
      </c>
      <c r="AJ1125" s="7">
        <v>79.787229870231371</v>
      </c>
      <c r="AK1125" s="7">
        <v>8.2127701297686286</v>
      </c>
      <c r="AL1125" s="7">
        <v>8.283350204059678</v>
      </c>
      <c r="AM1125" s="7">
        <v>8.5207159606094894E-3</v>
      </c>
      <c r="AN1125" s="7">
        <v>1.6512387859869133</v>
      </c>
      <c r="AO1125" s="7">
        <v>1.1716076818856932E-3</v>
      </c>
      <c r="AP1125" s="7">
        <v>-0.12199764118126948</v>
      </c>
      <c r="AQ1125" s="7">
        <v>1.6747121295919196E-2</v>
      </c>
      <c r="AR1125" s="7">
        <v>1.2850053641860462</v>
      </c>
      <c r="AS1125" s="7">
        <v>8.283350204059678</v>
      </c>
    </row>
    <row r="1126" spans="34:45" x14ac:dyDescent="0.25">
      <c r="AH1126" t="str">
        <v>Italy</v>
      </c>
      <c r="AI1126">
        <v>89</v>
      </c>
      <c r="AJ1126" s="7">
        <v>79.772870804892847</v>
      </c>
      <c r="AK1126" s="7">
        <v>9.2271291951071532</v>
      </c>
      <c r="AL1126" s="7">
        <v>9.3063315306360792</v>
      </c>
      <c r="AM1126" s="7">
        <v>8.5105860744585475E-3</v>
      </c>
      <c r="AN1126" s="7">
        <v>1.8551737765059086</v>
      </c>
      <c r="AO1126" s="7">
        <v>1.4771023351107177E-3</v>
      </c>
      <c r="AP1126" s="7">
        <v>-0.12199764118126948</v>
      </c>
      <c r="AQ1126" s="7">
        <v>1.7165425866658E-2</v>
      </c>
      <c r="AR1126" s="7">
        <v>1.3620476410558879</v>
      </c>
      <c r="AS1126" s="7">
        <v>9.3063315306360792</v>
      </c>
    </row>
    <row r="1127" spans="34:45" x14ac:dyDescent="0.25">
      <c r="AH1127" t="str">
        <v>Italy</v>
      </c>
      <c r="AI1127">
        <v>79.900000000000006</v>
      </c>
      <c r="AJ1127" s="7">
        <v>78.588689032417676</v>
      </c>
      <c r="AK1127" s="7">
        <v>1.3113109675823296</v>
      </c>
      <c r="AL1127" s="7">
        <v>1.322492226291019</v>
      </c>
      <c r="AM1127" s="7">
        <v>8.4546876619817773E-3</v>
      </c>
      <c r="AN1127" s="7">
        <v>0.26364008733786609</v>
      </c>
      <c r="AO1127" s="7">
        <v>2.9633155541412147E-5</v>
      </c>
      <c r="AP1127" s="7">
        <v>-0.12199764118126948</v>
      </c>
      <c r="AQ1127" s="7">
        <v>1.77934953705342E-2</v>
      </c>
      <c r="AR1127" s="7">
        <v>0.51345894415996507</v>
      </c>
      <c r="AS1127" s="7">
        <v>1.322492226291019</v>
      </c>
    </row>
    <row r="1128" spans="34:45" x14ac:dyDescent="0.25">
      <c r="AH1128" t="str">
        <v>Italy</v>
      </c>
      <c r="AI1128">
        <v>80</v>
      </c>
      <c r="AJ1128" s="7">
        <v>78.428037174195083</v>
      </c>
      <c r="AK1128" s="7">
        <v>1.571962825804917</v>
      </c>
      <c r="AL1128" s="7">
        <v>1.5851325024706295</v>
      </c>
      <c r="AM1128" s="7">
        <v>8.3082497174123155E-3</v>
      </c>
      <c r="AN1128" s="7">
        <v>0.31602101047438674</v>
      </c>
      <c r="AO1128" s="7">
        <v>4.1834517091746706E-5</v>
      </c>
      <c r="AP1128" s="7">
        <v>-0.12199764118126948</v>
      </c>
      <c r="AQ1128" s="7">
        <v>1.8243966384811638E-2</v>
      </c>
      <c r="AR1128" s="7">
        <v>0.56215746056988936</v>
      </c>
      <c r="AS1128" s="7">
        <v>1.5851325024706295</v>
      </c>
    </row>
    <row r="1129" spans="34:45" x14ac:dyDescent="0.25">
      <c r="AH1129" t="str">
        <v>Italy</v>
      </c>
      <c r="AI1129">
        <v>79.8</v>
      </c>
      <c r="AJ1129" s="7">
        <v>76.780253191342425</v>
      </c>
      <c r="AK1129" s="7">
        <v>3.0197468086575725</v>
      </c>
      <c r="AL1129" s="7">
        <v>3.0483080385196111</v>
      </c>
      <c r="AM1129" s="7">
        <v>9.3695353294771157E-3</v>
      </c>
      <c r="AN1129" s="7">
        <v>0.60740271280345193</v>
      </c>
      <c r="AO1129" s="7">
        <v>1.7447364425352254E-4</v>
      </c>
      <c r="AP1129" s="7">
        <v>-0.12199764118126948</v>
      </c>
      <c r="AQ1129" s="7">
        <v>1.9278734875169939E-2</v>
      </c>
      <c r="AR1129" s="7">
        <v>0.77936045114148045</v>
      </c>
      <c r="AS1129" s="7">
        <v>3.0483080385196111</v>
      </c>
    </row>
    <row r="1130" spans="34:45" x14ac:dyDescent="0.25">
      <c r="AH1130" t="str">
        <v>Italy</v>
      </c>
      <c r="AI1130">
        <v>79.400000000000006</v>
      </c>
      <c r="AJ1130" s="7">
        <v>76.947706776579167</v>
      </c>
      <c r="AK1130" s="7">
        <v>2.4522932234208383</v>
      </c>
      <c r="AL1130" s="7">
        <v>2.4755686768250675</v>
      </c>
      <c r="AM1130" s="7">
        <v>9.4020633004939132E-3</v>
      </c>
      <c r="AN1130" s="7">
        <v>0.49327116023252776</v>
      </c>
      <c r="AO1130" s="7">
        <v>1.1546947872761509E-4</v>
      </c>
      <c r="AP1130" s="7">
        <v>-0.11487840913764519</v>
      </c>
      <c r="AQ1130" s="7">
        <v>2.0231731296087848E-2</v>
      </c>
      <c r="AR1130" s="7">
        <v>0.70233265639049403</v>
      </c>
      <c r="AS1130" s="7">
        <v>2.4755686768250675</v>
      </c>
    </row>
    <row r="1131" spans="34:45" x14ac:dyDescent="0.25">
      <c r="AH1131" t="str">
        <v>Jamaica</v>
      </c>
      <c r="AI1131">
        <v>76.2</v>
      </c>
      <c r="AJ1131" s="7">
        <v>71.791482923536449</v>
      </c>
      <c r="AK1131" s="7">
        <v>4.4085170764635535</v>
      </c>
      <c r="AL1131" s="7">
        <v>4.4381670498739654</v>
      </c>
      <c r="AM1131" s="7">
        <v>6.6806799016845154E-3</v>
      </c>
      <c r="AN1131" s="7">
        <v>0.88554395378485751</v>
      </c>
      <c r="AO1131" s="7">
        <v>2.6370722552617154E-4</v>
      </c>
      <c r="AP1131" s="7">
        <v>-0.11487840913764519</v>
      </c>
      <c r="AQ1131" s="7">
        <v>2.0314516460049472E-2</v>
      </c>
      <c r="AR1131" s="7">
        <v>0.94103344987564475</v>
      </c>
      <c r="AS1131" s="7">
        <v>4.4381670498739654</v>
      </c>
    </row>
    <row r="1132" spans="34:45" x14ac:dyDescent="0.25">
      <c r="AH1132" t="str">
        <v>Jamaica</v>
      </c>
      <c r="AI1132">
        <v>75.8</v>
      </c>
      <c r="AJ1132" s="7">
        <v>71.279709112659305</v>
      </c>
      <c r="AK1132" s="7">
        <v>4.5202908873406926</v>
      </c>
      <c r="AL1132" s="7">
        <v>4.5505487222464689</v>
      </c>
      <c r="AM1132" s="7">
        <v>6.6492717148271315E-3</v>
      </c>
      <c r="AN1132" s="7">
        <v>0.90798173439027541</v>
      </c>
      <c r="AO1132" s="7">
        <v>2.7592794984522827E-4</v>
      </c>
      <c r="AP1132" s="7">
        <v>-0.11487840913764519</v>
      </c>
      <c r="AQ1132" s="7">
        <v>2.0328629587615131E-2</v>
      </c>
      <c r="AR1132" s="7">
        <v>0.95288075559866114</v>
      </c>
      <c r="AS1132" s="7">
        <v>4.5505487222464689</v>
      </c>
    </row>
    <row r="1133" spans="34:45" x14ac:dyDescent="0.25">
      <c r="AH1133" t="str">
        <v>Jamaica</v>
      </c>
      <c r="AI1133">
        <v>75.599999999999994</v>
      </c>
      <c r="AJ1133" s="7">
        <v>70.764893233262768</v>
      </c>
      <c r="AK1133" s="7">
        <v>4.8351067667372263</v>
      </c>
      <c r="AL1133" s="7">
        <v>4.8678469514088185</v>
      </c>
      <c r="AM1133" s="7">
        <v>6.7258040358308445E-3</v>
      </c>
      <c r="AN1133" s="7">
        <v>0.9712555823080733</v>
      </c>
      <c r="AO1133" s="7">
        <v>3.1938323573246769E-4</v>
      </c>
      <c r="AP1133" s="7">
        <v>-0.11487840913764519</v>
      </c>
      <c r="AQ1133" s="7">
        <v>2.0670159683998952E-2</v>
      </c>
      <c r="AR1133" s="7">
        <v>0.9855229993805692</v>
      </c>
      <c r="AS1133" s="7">
        <v>4.8678469514088185</v>
      </c>
    </row>
    <row r="1134" spans="34:45" x14ac:dyDescent="0.25">
      <c r="AH1134" t="str">
        <v>Jamaica</v>
      </c>
      <c r="AI1134">
        <v>75.3</v>
      </c>
      <c r="AJ1134" s="7">
        <v>70.520654897751257</v>
      </c>
      <c r="AK1134" s="7">
        <v>4.7793451022487403</v>
      </c>
      <c r="AL1134" s="7">
        <v>4.8120256727725312</v>
      </c>
      <c r="AM1134" s="7">
        <v>6.7914372753047894E-3</v>
      </c>
      <c r="AN1134" s="7">
        <v>0.96008613811714105</v>
      </c>
      <c r="AO1134" s="7">
        <v>3.1514588583730538E-4</v>
      </c>
      <c r="AP1134" s="7">
        <v>-0.11487840913764519</v>
      </c>
      <c r="AQ1134" s="7">
        <v>2.2944110180520449E-2</v>
      </c>
      <c r="AR1134" s="7">
        <v>0.97983985330111012</v>
      </c>
      <c r="AS1134" s="7">
        <v>4.8120256727725312</v>
      </c>
    </row>
    <row r="1135" spans="34:45" x14ac:dyDescent="0.25">
      <c r="AH1135" t="str">
        <v>Jamaica</v>
      </c>
      <c r="AI1135">
        <v>75.2</v>
      </c>
      <c r="AJ1135" s="7">
        <v>70.619424776838002</v>
      </c>
      <c r="AK1135" s="7">
        <v>4.5805752231620005</v>
      </c>
      <c r="AL1135" s="7">
        <v>4.6114943526119605</v>
      </c>
      <c r="AM1135" s="7">
        <v>6.7047961215537756E-3</v>
      </c>
      <c r="AN1135" s="7">
        <v>0.92011664343072752</v>
      </c>
      <c r="AO1135" s="7">
        <v>2.8573471994623246E-4</v>
      </c>
      <c r="AP1135" s="7">
        <v>-0.11487840913764519</v>
      </c>
      <c r="AQ1135" s="7">
        <v>2.3274090639890485E-2</v>
      </c>
      <c r="AR1135" s="7">
        <v>0.95922710732689764</v>
      </c>
      <c r="AS1135" s="7">
        <v>4.6114943526119605</v>
      </c>
    </row>
    <row r="1136" spans="34:45" x14ac:dyDescent="0.25">
      <c r="AH1136" t="str">
        <v>Jamaica</v>
      </c>
      <c r="AI1136">
        <v>75</v>
      </c>
      <c r="AJ1136" s="7">
        <v>70.77943397333874</v>
      </c>
      <c r="AK1136" s="7">
        <v>4.2205660266612597</v>
      </c>
      <c r="AL1136" s="7">
        <v>4.2485174286037752</v>
      </c>
      <c r="AM1136" s="7">
        <v>6.5790955109018339E-3</v>
      </c>
      <c r="AN1136" s="7">
        <v>0.84774666035544455</v>
      </c>
      <c r="AO1136" s="7">
        <v>2.3797704972887922E-4</v>
      </c>
      <c r="AP1136" s="7">
        <v>-0.11487840913764519</v>
      </c>
      <c r="AQ1136" s="7">
        <v>2.3493601807700278E-2</v>
      </c>
      <c r="AR1136" s="7">
        <v>0.92073158974559166</v>
      </c>
      <c r="AS1136" s="7">
        <v>4.2485174286037752</v>
      </c>
    </row>
    <row r="1137" spans="34:45" x14ac:dyDescent="0.25">
      <c r="AH1137" t="str">
        <v>Jamaica</v>
      </c>
      <c r="AI1137">
        <v>74.7</v>
      </c>
      <c r="AJ1137" s="7">
        <v>70.729898192395581</v>
      </c>
      <c r="AK1137" s="7">
        <v>3.9701018076044221</v>
      </c>
      <c r="AL1137" s="7">
        <v>3.9964245087272019</v>
      </c>
      <c r="AM1137" s="7">
        <v>6.5865628301742174E-3</v>
      </c>
      <c r="AN1137" s="7">
        <v>0.79744119079195053</v>
      </c>
      <c r="AO1137" s="7">
        <v>2.1081239532070393E-4</v>
      </c>
      <c r="AP1137" s="7">
        <v>-0.11487840913764519</v>
      </c>
      <c r="AQ1137" s="7">
        <v>2.3876142191677923E-2</v>
      </c>
      <c r="AR1137" s="7">
        <v>0.89299562753238082</v>
      </c>
      <c r="AS1137" s="7">
        <v>3.9964245087272019</v>
      </c>
    </row>
    <row r="1138" spans="34:45" x14ac:dyDescent="0.25">
      <c r="AH1138" t="str">
        <v>Jamaica</v>
      </c>
      <c r="AI1138">
        <v>74.5</v>
      </c>
      <c r="AJ1138" s="7">
        <v>70.098302680950169</v>
      </c>
      <c r="AK1138" s="7">
        <v>4.4016973190498305</v>
      </c>
      <c r="AL1138" s="7">
        <v>4.4318424184418141</v>
      </c>
      <c r="AM1138" s="7">
        <v>6.801933946600564E-3</v>
      </c>
      <c r="AN1138" s="7">
        <v>0.88422803148656648</v>
      </c>
      <c r="AO1138" s="7">
        <v>2.6772880934161668E-4</v>
      </c>
      <c r="AP1138" s="7">
        <v>-0.11487840913764519</v>
      </c>
      <c r="AQ1138" s="7">
        <v>2.435244048045793E-2</v>
      </c>
      <c r="AR1138" s="7">
        <v>0.94033399996308042</v>
      </c>
      <c r="AS1138" s="7">
        <v>4.4318424184418141</v>
      </c>
    </row>
    <row r="1139" spans="34:45" x14ac:dyDescent="0.25">
      <c r="AH1139" t="str">
        <v>Jamaica</v>
      </c>
      <c r="AI1139">
        <v>74.2</v>
      </c>
      <c r="AJ1139" s="7">
        <v>69.404200203451779</v>
      </c>
      <c r="AK1139" s="7">
        <v>4.7957997965482235</v>
      </c>
      <c r="AL1139" s="7">
        <v>4.8280746320181462</v>
      </c>
      <c r="AM1139" s="7">
        <v>6.6848253040429949E-3</v>
      </c>
      <c r="AN1139" s="7">
        <v>0.96333989445946733</v>
      </c>
      <c r="AO1139" s="7">
        <v>3.1227131226202134E-4</v>
      </c>
      <c r="AP1139" s="7">
        <v>-0.11487840913764519</v>
      </c>
      <c r="AQ1139" s="7">
        <v>2.4391929383994954E-2</v>
      </c>
      <c r="AR1139" s="7">
        <v>0.98149880002956058</v>
      </c>
      <c r="AS1139" s="7">
        <v>4.8280746320181462</v>
      </c>
    </row>
    <row r="1140" spans="34:45" x14ac:dyDescent="0.25">
      <c r="AH1140" t="str">
        <v>Jamaica</v>
      </c>
      <c r="AI1140">
        <v>74</v>
      </c>
      <c r="AJ1140" s="7">
        <v>74.029203311278138</v>
      </c>
      <c r="AK1140" s="7">
        <v>-2.9203311278138244E-2</v>
      </c>
      <c r="AL1140" s="7">
        <v>-2.9418814179484585E-2</v>
      </c>
      <c r="AM1140" s="7">
        <v>7.3253428921898154E-3</v>
      </c>
      <c r="AN1140" s="7">
        <v>-5.8680075838519839E-3</v>
      </c>
      <c r="AO1140" s="7">
        <v>1.270493247369366E-8</v>
      </c>
      <c r="AP1140" s="7">
        <v>-0.11487840913764519</v>
      </c>
      <c r="AQ1140" s="7">
        <v>2.4533646187786043E-2</v>
      </c>
      <c r="AR1140" s="7">
        <v>7.6602921509900543E-2</v>
      </c>
      <c r="AS1140" s="7">
        <v>-2.9418814179484585E-2</v>
      </c>
    </row>
    <row r="1141" spans="34:45" x14ac:dyDescent="0.25">
      <c r="AH1141" t="str">
        <v>Jamaica</v>
      </c>
      <c r="AI1141">
        <v>73.5</v>
      </c>
      <c r="AJ1141" s="7">
        <v>68.663267271922919</v>
      </c>
      <c r="AK1141" s="7">
        <v>4.8367327280770809</v>
      </c>
      <c r="AL1141" s="7">
        <v>4.8692663246720205</v>
      </c>
      <c r="AM1141" s="7">
        <v>6.681416547313369E-3</v>
      </c>
      <c r="AN1141" s="7">
        <v>0.97156049014261658</v>
      </c>
      <c r="AO1141" s="7">
        <v>3.1746049035958344E-4</v>
      </c>
      <c r="AP1141" s="7">
        <v>-0.11487840913764519</v>
      </c>
      <c r="AQ1141" s="7">
        <v>2.4735933981496892E-2</v>
      </c>
      <c r="AR1141" s="7">
        <v>0.9856776806556069</v>
      </c>
      <c r="AS1141" s="7">
        <v>4.8692663246720205</v>
      </c>
    </row>
    <row r="1142" spans="34:45" x14ac:dyDescent="0.25">
      <c r="AH1142" t="str">
        <v>Jamaica</v>
      </c>
      <c r="AI1142">
        <v>73.3</v>
      </c>
      <c r="AJ1142" s="7">
        <v>67.214496924868243</v>
      </c>
      <c r="AK1142" s="7">
        <v>6.0855030751317543</v>
      </c>
      <c r="AL1142" s="7">
        <v>6.1255431554780966</v>
      </c>
      <c r="AM1142" s="7">
        <v>6.5365763214866373E-3</v>
      </c>
      <c r="AN1142" s="7">
        <v>1.222313423275601</v>
      </c>
      <c r="AO1142" s="7">
        <v>4.915114288488305E-4</v>
      </c>
      <c r="AP1142" s="7">
        <v>-0.11487840913764519</v>
      </c>
      <c r="AQ1142" s="7">
        <v>2.4856464781084414E-2</v>
      </c>
      <c r="AR1142" s="7">
        <v>1.1055828432440515</v>
      </c>
      <c r="AS1142" s="7">
        <v>6.1255431554780966</v>
      </c>
    </row>
    <row r="1143" spans="34:45" x14ac:dyDescent="0.25">
      <c r="AH1143" t="str">
        <v>Jamaica</v>
      </c>
      <c r="AI1143">
        <v>73.099999999999994</v>
      </c>
      <c r="AJ1143" s="7">
        <v>67.790994366575902</v>
      </c>
      <c r="AK1143" s="7">
        <v>5.3090056334240927</v>
      </c>
      <c r="AL1143" s="7">
        <v>5.3444664492842495</v>
      </c>
      <c r="AM1143" s="7">
        <v>6.6350525719749715E-3</v>
      </c>
      <c r="AN1143" s="7">
        <v>1.0664016459295449</v>
      </c>
      <c r="AO1143" s="7">
        <v>3.7979317402026051E-4</v>
      </c>
      <c r="AP1143" s="7">
        <v>-0.11487840913764519</v>
      </c>
      <c r="AQ1143" s="7">
        <v>2.4885305951123867E-2</v>
      </c>
      <c r="AR1143" s="7">
        <v>1.0326672484055766</v>
      </c>
      <c r="AS1143" s="7">
        <v>5.3444664492842495</v>
      </c>
    </row>
    <row r="1144" spans="34:45" x14ac:dyDescent="0.25">
      <c r="AH1144" t="str">
        <v>Jamaica</v>
      </c>
      <c r="AI1144">
        <v>73</v>
      </c>
      <c r="AJ1144" s="7">
        <v>67.903666720153907</v>
      </c>
      <c r="AK1144" s="7">
        <v>5.0963332798460925</v>
      </c>
      <c r="AL1144" s="7">
        <v>5.1303487441643814</v>
      </c>
      <c r="AM1144" s="7">
        <v>6.630244066152537E-3</v>
      </c>
      <c r="AN1144" s="7">
        <v>1.023680406346628</v>
      </c>
      <c r="AO1144" s="7">
        <v>3.4971750239748726E-4</v>
      </c>
      <c r="AP1144" s="7">
        <v>-0.11487840913764519</v>
      </c>
      <c r="AQ1144" s="7">
        <v>2.506995313936972E-2</v>
      </c>
      <c r="AR1144" s="7">
        <v>1.0117709258259144</v>
      </c>
      <c r="AS1144" s="7">
        <v>5.1303487441643814</v>
      </c>
    </row>
    <row r="1145" spans="34:45" x14ac:dyDescent="0.25">
      <c r="AH1145" t="str">
        <v>Jamaica</v>
      </c>
      <c r="AI1145">
        <v>72.7</v>
      </c>
      <c r="AJ1145" s="7">
        <v>66.786584300108714</v>
      </c>
      <c r="AK1145" s="7">
        <v>5.9134156998912886</v>
      </c>
      <c r="AL1145" s="7">
        <v>5.9525303444443045</v>
      </c>
      <c r="AM1145" s="7">
        <v>6.5710953644315274E-3</v>
      </c>
      <c r="AN1145" s="7">
        <v>1.187769174524884</v>
      </c>
      <c r="AO1145" s="7">
        <v>4.6658963024917224E-4</v>
      </c>
      <c r="AP1145" s="7">
        <v>-9.9642029182132802E-2</v>
      </c>
      <c r="AQ1145" s="7">
        <v>2.5099231835034076E-2</v>
      </c>
      <c r="AR1145" s="7">
        <v>1.0898482346294294</v>
      </c>
      <c r="AS1145" s="7">
        <v>5.9525303444443045</v>
      </c>
    </row>
    <row r="1146" spans="34:45" x14ac:dyDescent="0.25">
      <c r="AH1146" t="str">
        <v>Jamaica</v>
      </c>
      <c r="AI1146">
        <v>72.599999999999994</v>
      </c>
      <c r="AJ1146" s="7">
        <v>67.667988214471251</v>
      </c>
      <c r="AK1146" s="7">
        <v>4.9320117855287435</v>
      </c>
      <c r="AL1146" s="7">
        <v>4.9654857903644336</v>
      </c>
      <c r="AM1146" s="7">
        <v>6.7413353393632877E-3</v>
      </c>
      <c r="AN1146" s="7">
        <v>0.99072919410053895</v>
      </c>
      <c r="AO1146" s="7">
        <v>3.3309145719760864E-4</v>
      </c>
      <c r="AP1146" s="7">
        <v>-9.9642029182132802E-2</v>
      </c>
      <c r="AQ1146" s="7">
        <v>2.5662031839987304E-2</v>
      </c>
      <c r="AR1146" s="7">
        <v>0.99535380347921454</v>
      </c>
      <c r="AS1146" s="7">
        <v>4.9654857903644336</v>
      </c>
    </row>
    <row r="1147" spans="34:45" x14ac:dyDescent="0.25">
      <c r="AH1147" t="str">
        <v>Japan</v>
      </c>
      <c r="AI1147">
        <v>83.7</v>
      </c>
      <c r="AJ1147" s="7">
        <v>80.739998168447599</v>
      </c>
      <c r="AK1147" s="7">
        <v>2.9600018315524039</v>
      </c>
      <c r="AL1147" s="7">
        <v>2.9871207635338015</v>
      </c>
      <c r="AM1147" s="7">
        <v>9.0786192217135377E-3</v>
      </c>
      <c r="AN1147" s="7">
        <v>0.59529799018677299</v>
      </c>
      <c r="AO1147" s="7">
        <v>1.6233771883776907E-4</v>
      </c>
      <c r="AP1147" s="7">
        <v>-9.9642029182132802E-2</v>
      </c>
      <c r="AQ1147" s="7">
        <v>2.6190606740155019E-2</v>
      </c>
      <c r="AR1147" s="7">
        <v>0.77155556519720148</v>
      </c>
      <c r="AS1147" s="7">
        <v>2.9871207635338015</v>
      </c>
    </row>
    <row r="1148" spans="34:45" x14ac:dyDescent="0.25">
      <c r="AH1148" t="str">
        <v>Japan</v>
      </c>
      <c r="AI1148">
        <v>83.5</v>
      </c>
      <c r="AJ1148" s="7">
        <v>78.672321376753501</v>
      </c>
      <c r="AK1148" s="7">
        <v>4.8276786232464985</v>
      </c>
      <c r="AL1148" s="7">
        <v>4.8741374594922746</v>
      </c>
      <c r="AM1148" s="7">
        <v>9.531704149069252E-3</v>
      </c>
      <c r="AN1148" s="7">
        <v>0.97113609978175019</v>
      </c>
      <c r="AO1148" s="7">
        <v>4.5379549099600709E-4</v>
      </c>
      <c r="AP1148" s="7">
        <v>-9.9642029182132802E-2</v>
      </c>
      <c r="AQ1148" s="7">
        <v>2.6681528596678755E-2</v>
      </c>
      <c r="AR1148" s="7">
        <v>0.98546237867396547</v>
      </c>
      <c r="AS1148" s="7">
        <v>4.8741374594922746</v>
      </c>
    </row>
    <row r="1149" spans="34:45" x14ac:dyDescent="0.25">
      <c r="AH1149" t="str">
        <v>Japan</v>
      </c>
      <c r="AI1149">
        <v>83.5</v>
      </c>
      <c r="AJ1149" s="7">
        <v>78.593947155635547</v>
      </c>
      <c r="AK1149" s="7">
        <v>4.9060528443644529</v>
      </c>
      <c r="AL1149" s="7">
        <v>4.9520450138348986</v>
      </c>
      <c r="AM1149" s="7">
        <v>9.2875103804495682E-3</v>
      </c>
      <c r="AN1149" s="7">
        <v>0.9867802276988763</v>
      </c>
      <c r="AO1149" s="7">
        <v>4.5641778203433337E-4</v>
      </c>
      <c r="AP1149" s="7">
        <v>-9.9642029182132802E-2</v>
      </c>
      <c r="AQ1149" s="7">
        <v>2.7388684025529884E-2</v>
      </c>
      <c r="AR1149" s="7">
        <v>0.99336812295285393</v>
      </c>
      <c r="AS1149" s="7">
        <v>4.9520450138348986</v>
      </c>
    </row>
    <row r="1150" spans="34:45" x14ac:dyDescent="0.25">
      <c r="AH1150" t="str">
        <v>Japan</v>
      </c>
      <c r="AI1150">
        <v>83.3</v>
      </c>
      <c r="AJ1150" s="7">
        <v>78.346484665953739</v>
      </c>
      <c r="AK1150" s="7">
        <v>4.9535153340462585</v>
      </c>
      <c r="AL1150" s="7">
        <v>5.0007016905112041</v>
      </c>
      <c r="AM1150" s="7">
        <v>9.4359470700844383E-3</v>
      </c>
      <c r="AN1150" s="7">
        <v>0.99640125533950252</v>
      </c>
      <c r="AO1150" s="7">
        <v>4.7286968059800287E-4</v>
      </c>
      <c r="AP1150" s="7">
        <v>-9.9642029182132802E-2</v>
      </c>
      <c r="AQ1150" s="7">
        <v>2.7646042436228063E-2</v>
      </c>
      <c r="AR1150" s="7">
        <v>0.99819900587984078</v>
      </c>
      <c r="AS1150" s="7">
        <v>5.0007016905112041</v>
      </c>
    </row>
    <row r="1151" spans="34:45" x14ac:dyDescent="0.25">
      <c r="AH1151" t="str">
        <v>Japan</v>
      </c>
      <c r="AI1151">
        <v>82.5</v>
      </c>
      <c r="AJ1151" s="7">
        <v>80.491424262431323</v>
      </c>
      <c r="AK1151" s="7">
        <v>2.0085757375686768</v>
      </c>
      <c r="AL1151" s="7">
        <v>2.0291585101321492</v>
      </c>
      <c r="AM1151" s="7">
        <v>1.0143501584867209E-2</v>
      </c>
      <c r="AN1151" s="7">
        <v>0.40417005101844544</v>
      </c>
      <c r="AO1151" s="7">
        <v>8.3697777413905273E-5</v>
      </c>
      <c r="AP1151" s="7">
        <v>-9.9642029182132802E-2</v>
      </c>
      <c r="AQ1151" s="7">
        <v>2.7676413465345006E-2</v>
      </c>
      <c r="AR1151" s="7">
        <v>0.63574369915748707</v>
      </c>
      <c r="AS1151" s="7">
        <v>2.0291585101321492</v>
      </c>
    </row>
    <row r="1152" spans="34:45" x14ac:dyDescent="0.25">
      <c r="AH1152" t="str">
        <v>Japan</v>
      </c>
      <c r="AI1152">
        <v>83</v>
      </c>
      <c r="AJ1152" s="7">
        <v>78.074531718838145</v>
      </c>
      <c r="AK1152" s="7">
        <v>4.9254682811618551</v>
      </c>
      <c r="AL1152" s="7">
        <v>4.9709068055937218</v>
      </c>
      <c r="AM1152" s="7">
        <v>9.1408924385254584E-3</v>
      </c>
      <c r="AN1152" s="7">
        <v>0.99061205785209183</v>
      </c>
      <c r="AO1152" s="7">
        <v>4.5264102886799252E-4</v>
      </c>
      <c r="AP1152" s="7">
        <v>-9.9642029182132802E-2</v>
      </c>
      <c r="AQ1152" s="7">
        <v>2.7907740366663561E-2</v>
      </c>
      <c r="AR1152" s="7">
        <v>0.9952949602264104</v>
      </c>
      <c r="AS1152" s="7">
        <v>4.9709068055937218</v>
      </c>
    </row>
    <row r="1153" spans="34:45" x14ac:dyDescent="0.25">
      <c r="AH1153" t="str">
        <v>Japan</v>
      </c>
      <c r="AI1153">
        <v>83</v>
      </c>
      <c r="AJ1153" s="7">
        <v>77.994910051448642</v>
      </c>
      <c r="AK1153" s="7">
        <v>5.0050899485513582</v>
      </c>
      <c r="AL1153" s="7">
        <v>5.0508337507097743</v>
      </c>
      <c r="AM1153" s="7">
        <v>9.0566833944964453E-3</v>
      </c>
      <c r="AN1153" s="7">
        <v>1.0065828261816734</v>
      </c>
      <c r="AO1153" s="7">
        <v>4.6300897561766423E-4</v>
      </c>
      <c r="AP1153" s="7">
        <v>-9.152563294717185E-2</v>
      </c>
      <c r="AQ1153" s="7">
        <v>2.8426105321021015E-2</v>
      </c>
      <c r="AR1153" s="7">
        <v>1.0032860141463518</v>
      </c>
      <c r="AS1153" s="7">
        <v>5.0508337507097743</v>
      </c>
    </row>
    <row r="1154" spans="34:45" x14ac:dyDescent="0.25">
      <c r="AH1154" t="str">
        <v>Japan</v>
      </c>
      <c r="AI1154">
        <v>82.7</v>
      </c>
      <c r="AJ1154" s="7">
        <v>79.733175718562521</v>
      </c>
      <c r="AK1154" s="7">
        <v>2.9668242814374821</v>
      </c>
      <c r="AL1154" s="7">
        <v>2.9936856126922082</v>
      </c>
      <c r="AM1154" s="7">
        <v>8.9726627074143851E-3</v>
      </c>
      <c r="AN1154" s="7">
        <v>0.59663818319979844</v>
      </c>
      <c r="AO1154" s="7">
        <v>1.6114906844372063E-4</v>
      </c>
      <c r="AP1154" s="7">
        <v>-9.152563294717185E-2</v>
      </c>
      <c r="AQ1154" s="7">
        <v>2.9356528053576299E-2</v>
      </c>
      <c r="AR1154" s="7">
        <v>0.77242357757890745</v>
      </c>
      <c r="AS1154" s="7">
        <v>2.9936856126922082</v>
      </c>
    </row>
    <row r="1155" spans="34:45" x14ac:dyDescent="0.25">
      <c r="AH1155" t="str">
        <v>Japan</v>
      </c>
      <c r="AI1155">
        <v>82.6</v>
      </c>
      <c r="AJ1155" s="7">
        <v>79.011577035281391</v>
      </c>
      <c r="AK1155" s="7">
        <v>3.5884229647186032</v>
      </c>
      <c r="AL1155" s="7">
        <v>3.6202245898190761</v>
      </c>
      <c r="AM1155" s="7">
        <v>8.7844343110388655E-3</v>
      </c>
      <c r="AN1155" s="7">
        <v>0.72157521382843859</v>
      </c>
      <c r="AO1155" s="7">
        <v>2.3071663237686287E-4</v>
      </c>
      <c r="AP1155" s="7">
        <v>-9.152563294717185E-2</v>
      </c>
      <c r="AQ1155" s="7">
        <v>3.0826721810439165E-2</v>
      </c>
      <c r="AR1155" s="7">
        <v>0.84945583394808621</v>
      </c>
      <c r="AS1155" s="7">
        <v>3.6202245898190761</v>
      </c>
    </row>
    <row r="1156" spans="34:45" x14ac:dyDescent="0.25">
      <c r="AH1156" t="str">
        <v>Japan</v>
      </c>
      <c r="AI1156">
        <v>82.4</v>
      </c>
      <c r="AJ1156" s="7">
        <v>78.968645899477195</v>
      </c>
      <c r="AK1156" s="7">
        <v>3.4313541005228103</v>
      </c>
      <c r="AL1156" s="7">
        <v>3.4621351634969471</v>
      </c>
      <c r="AM1156" s="7">
        <v>8.8907744846813148E-3</v>
      </c>
      <c r="AN1156" s="7">
        <v>0.69002815961674602</v>
      </c>
      <c r="AO1156" s="7">
        <v>2.1356088350971855E-4</v>
      </c>
      <c r="AP1156" s="7">
        <v>-9.152563294717185E-2</v>
      </c>
      <c r="AQ1156" s="7">
        <v>3.1232018408195152E-2</v>
      </c>
      <c r="AR1156" s="7">
        <v>0.83067933621629597</v>
      </c>
      <c r="AS1156" s="7">
        <v>3.4621351634969471</v>
      </c>
    </row>
    <row r="1157" spans="34:45" x14ac:dyDescent="0.25">
      <c r="AH1157" t="str">
        <v>Japan</v>
      </c>
      <c r="AI1157">
        <v>82</v>
      </c>
      <c r="AJ1157" s="7">
        <v>78.735350108811744</v>
      </c>
      <c r="AK1157" s="7">
        <v>3.264649891188256</v>
      </c>
      <c r="AL1157" s="7">
        <v>3.2942932831452283</v>
      </c>
      <c r="AM1157" s="7">
        <v>8.9984070661341831E-3</v>
      </c>
      <c r="AN1157" s="7">
        <v>0.65654042680187319</v>
      </c>
      <c r="AO1157" s="7">
        <v>1.9569702961004382E-4</v>
      </c>
      <c r="AP1157" s="7">
        <v>-9.152563294717185E-2</v>
      </c>
      <c r="AQ1157" s="7">
        <v>3.1309422343324178E-2</v>
      </c>
      <c r="AR1157" s="7">
        <v>0.81027182278657151</v>
      </c>
      <c r="AS1157" s="7">
        <v>3.2942932831452283</v>
      </c>
    </row>
    <row r="1158" spans="34:45" x14ac:dyDescent="0.25">
      <c r="AH1158" t="str">
        <v>Japan</v>
      </c>
      <c r="AI1158">
        <v>82.1</v>
      </c>
      <c r="AJ1158" s="7">
        <v>78.964978622303292</v>
      </c>
      <c r="AK1158" s="7">
        <v>3.1350213776967024</v>
      </c>
      <c r="AL1158" s="7">
        <v>3.1637403329839535</v>
      </c>
      <c r="AM1158" s="7">
        <v>9.0775323713637376E-3</v>
      </c>
      <c r="AN1158" s="7">
        <v>0.6304965361749868</v>
      </c>
      <c r="AO1158" s="7">
        <v>1.8208054521729578E-4</v>
      </c>
      <c r="AP1158" s="7">
        <v>-9.152563294717185E-2</v>
      </c>
      <c r="AQ1158" s="7">
        <v>3.2112800421378249E-2</v>
      </c>
      <c r="AR1158" s="7">
        <v>0.79403812010191732</v>
      </c>
      <c r="AS1158" s="7">
        <v>3.1637403329839535</v>
      </c>
    </row>
    <row r="1159" spans="34:45" x14ac:dyDescent="0.25">
      <c r="AH1159" t="str">
        <v>Japan</v>
      </c>
      <c r="AI1159">
        <v>81.900000000000006</v>
      </c>
      <c r="AJ1159" s="7">
        <v>78.472279130562157</v>
      </c>
      <c r="AK1159" s="7">
        <v>3.4277208694378487</v>
      </c>
      <c r="AL1159" s="7">
        <v>3.4596395774523825</v>
      </c>
      <c r="AM1159" s="7">
        <v>9.2260211793617954E-3</v>
      </c>
      <c r="AN1159" s="7">
        <v>0.68941414342410434</v>
      </c>
      <c r="AO1159" s="7">
        <v>2.2129430481194874E-4</v>
      </c>
      <c r="AP1159" s="7">
        <v>-9.152563294717185E-2</v>
      </c>
      <c r="AQ1159" s="7">
        <v>3.2394537943357067E-2</v>
      </c>
      <c r="AR1159" s="7">
        <v>0.83030966718695043</v>
      </c>
      <c r="AS1159" s="7">
        <v>3.4596395774523825</v>
      </c>
    </row>
    <row r="1160" spans="34:45" x14ac:dyDescent="0.25">
      <c r="AH1160" t="str">
        <v>Japan</v>
      </c>
      <c r="AI1160">
        <v>81.8</v>
      </c>
      <c r="AJ1160" s="7">
        <v>80.402790015124779</v>
      </c>
      <c r="AK1160" s="7">
        <v>1.397209984875218</v>
      </c>
      <c r="AL1160" s="7">
        <v>1.4098585557209389</v>
      </c>
      <c r="AM1160" s="7">
        <v>8.9715175996878428E-3</v>
      </c>
      <c r="AN1160" s="7">
        <v>0.28098339039556064</v>
      </c>
      <c r="AO1160" s="7">
        <v>3.5736422854413192E-5</v>
      </c>
      <c r="AP1160" s="7">
        <v>-9.152563294717185E-2</v>
      </c>
      <c r="AQ1160" s="7">
        <v>3.3514813556496277E-2</v>
      </c>
      <c r="AR1160" s="7">
        <v>0.53007866434668038</v>
      </c>
      <c r="AS1160" s="7">
        <v>1.4098585557209389</v>
      </c>
    </row>
    <row r="1161" spans="34:45" x14ac:dyDescent="0.25">
      <c r="AH1161" t="str">
        <v>Japan</v>
      </c>
      <c r="AI1161">
        <v>81.5</v>
      </c>
      <c r="AJ1161" s="7">
        <v>78.399565766611474</v>
      </c>
      <c r="AK1161" s="7">
        <v>3.1004342333885262</v>
      </c>
      <c r="AL1161" s="7">
        <v>3.1282454988813599</v>
      </c>
      <c r="AM1161" s="7">
        <v>8.8903717763771685E-3</v>
      </c>
      <c r="AN1161" s="7">
        <v>0.62348170161549221</v>
      </c>
      <c r="AO1161" s="7">
        <v>1.7434747250467519E-4</v>
      </c>
      <c r="AP1161" s="7">
        <v>-9.152563294717185E-2</v>
      </c>
      <c r="AQ1161" s="7">
        <v>3.4585638380733488E-2</v>
      </c>
      <c r="AR1161" s="7">
        <v>0.78960857493791958</v>
      </c>
      <c r="AS1161" s="7">
        <v>3.1282454988813599</v>
      </c>
    </row>
    <row r="1162" spans="34:45" x14ac:dyDescent="0.25">
      <c r="AH1162" t="str">
        <v>Japan</v>
      </c>
      <c r="AI1162">
        <v>81.099999999999994</v>
      </c>
      <c r="AJ1162" s="7">
        <v>78.823047931380046</v>
      </c>
      <c r="AK1162" s="7">
        <v>2.2769520686199485</v>
      </c>
      <c r="AL1162" s="7">
        <v>2.2984409780562616</v>
      </c>
      <c r="AM1162" s="7">
        <v>9.3493414194546886E-3</v>
      </c>
      <c r="AN1162" s="7">
        <v>0.45798964443526774</v>
      </c>
      <c r="AO1162" s="7">
        <v>9.8978714267469471E-5</v>
      </c>
      <c r="AP1162" s="7">
        <v>-9.152563294717185E-2</v>
      </c>
      <c r="AQ1162" s="7">
        <v>3.5261412314109675E-2</v>
      </c>
      <c r="AR1162" s="7">
        <v>0.67674932171023838</v>
      </c>
      <c r="AS1162" s="7">
        <v>2.2984409780562616</v>
      </c>
    </row>
    <row r="1163" spans="34:45" x14ac:dyDescent="0.25">
      <c r="AH1163" t="str">
        <v>Jordan</v>
      </c>
      <c r="AI1163">
        <v>74.099999999999994</v>
      </c>
      <c r="AJ1163" s="7">
        <v>72.372704765446315</v>
      </c>
      <c r="AK1163" s="7">
        <v>1.7272952345536794</v>
      </c>
      <c r="AL1163" s="7">
        <v>1.7391057246989652</v>
      </c>
      <c r="AM1163" s="7">
        <v>6.7911283239148867E-3</v>
      </c>
      <c r="AN1163" s="7">
        <v>0.34698309448793824</v>
      </c>
      <c r="AO1163" s="7">
        <v>4.116119575679533E-5</v>
      </c>
      <c r="AP1163" s="7">
        <v>-9.152563294717185E-2</v>
      </c>
      <c r="AQ1163" s="7">
        <v>3.5543006325357507E-2</v>
      </c>
      <c r="AR1163" s="7">
        <v>0.58905270943094579</v>
      </c>
      <c r="AS1163" s="7">
        <v>1.7391057246989652</v>
      </c>
    </row>
    <row r="1164" spans="34:45" x14ac:dyDescent="0.25">
      <c r="AH1164" t="str">
        <v>Jordan</v>
      </c>
      <c r="AI1164">
        <v>74</v>
      </c>
      <c r="AJ1164" s="7">
        <v>72.091013649239443</v>
      </c>
      <c r="AK1164" s="7">
        <v>1.9089863507605571</v>
      </c>
      <c r="AL1164" s="7">
        <v>1.9221614755954448</v>
      </c>
      <c r="AM1164" s="7">
        <v>6.8543277982439947E-3</v>
      </c>
      <c r="AN1164" s="7">
        <v>0.3834938309436613</v>
      </c>
      <c r="AO1164" s="7">
        <v>5.0750308218134006E-5</v>
      </c>
      <c r="AP1164" s="7">
        <v>-9.152563294717185E-2</v>
      </c>
      <c r="AQ1164" s="7">
        <v>3.5565862885423453E-2</v>
      </c>
      <c r="AR1164" s="7">
        <v>0.61926878731586443</v>
      </c>
      <c r="AS1164" s="7">
        <v>1.9221614755954448</v>
      </c>
    </row>
    <row r="1165" spans="34:45" x14ac:dyDescent="0.25">
      <c r="AH1165" t="str">
        <v>Jordan</v>
      </c>
      <c r="AI1165">
        <v>73.900000000000006</v>
      </c>
      <c r="AJ1165" s="7">
        <v>72.118593771697761</v>
      </c>
      <c r="AK1165" s="7">
        <v>1.7814062283022452</v>
      </c>
      <c r="AL1165" s="7">
        <v>1.7934185315255444</v>
      </c>
      <c r="AM1165" s="7">
        <v>6.6979921374410592E-3</v>
      </c>
      <c r="AN1165" s="7">
        <v>0.35783625979170092</v>
      </c>
      <c r="AO1165" s="7">
        <v>4.3171984852721948E-5</v>
      </c>
      <c r="AP1165" s="7">
        <v>-9.152563294717185E-2</v>
      </c>
      <c r="AQ1165" s="7">
        <v>3.6358889284721113E-2</v>
      </c>
      <c r="AR1165" s="7">
        <v>0.59819416562826899</v>
      </c>
      <c r="AS1165" s="7">
        <v>1.7934185315255444</v>
      </c>
    </row>
    <row r="1166" spans="34:45" x14ac:dyDescent="0.25">
      <c r="AH1166" t="str">
        <v>Jordan</v>
      </c>
      <c r="AI1166">
        <v>73.7</v>
      </c>
      <c r="AJ1166" s="7">
        <v>71.393524743600295</v>
      </c>
      <c r="AK1166" s="7">
        <v>2.3064752563997075</v>
      </c>
      <c r="AL1166" s="7">
        <v>2.3223986232484939</v>
      </c>
      <c r="AM1166" s="7">
        <v>6.8564314021652643E-3</v>
      </c>
      <c r="AN1166" s="7">
        <v>0.46334536046435593</v>
      </c>
      <c r="AO1166" s="7">
        <v>7.4108110868110363E-5</v>
      </c>
      <c r="AP1166" s="7">
        <v>-7.8349098372156908E-2</v>
      </c>
      <c r="AQ1166" s="7">
        <v>3.6435698109724544E-2</v>
      </c>
      <c r="AR1166" s="7">
        <v>0.68069476306517585</v>
      </c>
      <c r="AS1166" s="7">
        <v>2.3223986232484939</v>
      </c>
    </row>
    <row r="1167" spans="34:45" x14ac:dyDescent="0.25">
      <c r="AH1167" t="str">
        <v>Jordan</v>
      </c>
      <c r="AI1167">
        <v>73.599999999999994</v>
      </c>
      <c r="AJ1167" s="7">
        <v>71.772079934577874</v>
      </c>
      <c r="AK1167" s="7">
        <v>1.8279200654221199</v>
      </c>
      <c r="AL1167" s="7">
        <v>1.8404336911152981</v>
      </c>
      <c r="AM1167" s="7">
        <v>6.7992809268749184E-3</v>
      </c>
      <c r="AN1167" s="7">
        <v>0.36719835220230607</v>
      </c>
      <c r="AO1167" s="7">
        <v>4.6152731743161515E-5</v>
      </c>
      <c r="AP1167" s="7">
        <v>-7.8349098372156908E-2</v>
      </c>
      <c r="AQ1167" s="7">
        <v>3.7388446890991515E-2</v>
      </c>
      <c r="AR1167" s="7">
        <v>0.60596893666450102</v>
      </c>
      <c r="AS1167" s="7">
        <v>1.8404336911152981</v>
      </c>
    </row>
    <row r="1168" spans="34:45" x14ac:dyDescent="0.25">
      <c r="AH1168" t="str">
        <v>Jordan</v>
      </c>
      <c r="AI1168">
        <v>73.400000000000006</v>
      </c>
      <c r="AJ1168" s="7">
        <v>72.096662833187295</v>
      </c>
      <c r="AK1168" s="7">
        <v>1.3033371668127103</v>
      </c>
      <c r="AL1168" s="7">
        <v>1.3121179467688422</v>
      </c>
      <c r="AM1168" s="7">
        <v>6.6920660431136567E-3</v>
      </c>
      <c r="AN1168" s="7">
        <v>0.26180435343052672</v>
      </c>
      <c r="AO1168" s="7">
        <v>2.3088730057558792E-5</v>
      </c>
      <c r="AP1168" s="7">
        <v>-7.8349098372156908E-2</v>
      </c>
      <c r="AQ1168" s="7">
        <v>3.965011380943867E-2</v>
      </c>
      <c r="AR1168" s="7">
        <v>0.5116682063901633</v>
      </c>
      <c r="AS1168" s="7">
        <v>1.3121179467688422</v>
      </c>
    </row>
    <row r="1169" spans="34:45" x14ac:dyDescent="0.25">
      <c r="AH1169" t="str">
        <v>Jordan</v>
      </c>
      <c r="AI1169">
        <v>73.3</v>
      </c>
      <c r="AJ1169" s="7">
        <v>72.714100432528369</v>
      </c>
      <c r="AK1169" s="7">
        <v>0.5858995674716283</v>
      </c>
      <c r="AL1169" s="7">
        <v>0.58989761395680929</v>
      </c>
      <c r="AM1169" s="7">
        <v>6.7775261173944239E-3</v>
      </c>
      <c r="AN1169" s="7">
        <v>0.11769606540239033</v>
      </c>
      <c r="AO1169" s="7">
        <v>4.7262702962750051E-6</v>
      </c>
      <c r="AP1169" s="7">
        <v>-7.8349098372156908E-2</v>
      </c>
      <c r="AQ1169" s="7">
        <v>3.9748954686023831E-2</v>
      </c>
      <c r="AR1169" s="7">
        <v>0.34306860159797536</v>
      </c>
      <c r="AS1169" s="7">
        <v>0.58989761395680929</v>
      </c>
    </row>
    <row r="1170" spans="34:45" x14ac:dyDescent="0.25">
      <c r="AH1170" t="str">
        <v>Jordan</v>
      </c>
      <c r="AI1170">
        <v>73.099999999999994</v>
      </c>
      <c r="AJ1170" s="7">
        <v>72.498709571721179</v>
      </c>
      <c r="AK1170" s="7">
        <v>0.60129042827881563</v>
      </c>
      <c r="AL1170" s="7">
        <v>0.6054860075659384</v>
      </c>
      <c r="AM1170" s="7">
        <v>6.9292753832398361E-3</v>
      </c>
      <c r="AN1170" s="7">
        <v>0.12079702456465614</v>
      </c>
      <c r="AO1170" s="7">
        <v>5.0908478856860073E-6</v>
      </c>
      <c r="AP1170" s="7">
        <v>-7.8349098372156908E-2</v>
      </c>
      <c r="AQ1170" s="7">
        <v>4.0447876129134253E-2</v>
      </c>
      <c r="AR1170" s="7">
        <v>0.34755866348669279</v>
      </c>
      <c r="AS1170" s="7">
        <v>0.6054860075659384</v>
      </c>
    </row>
    <row r="1171" spans="34:45" x14ac:dyDescent="0.25">
      <c r="AH1171" t="str">
        <v>Jordan</v>
      </c>
      <c r="AI1171">
        <v>73</v>
      </c>
      <c r="AJ1171" s="7">
        <v>75.453482588237634</v>
      </c>
      <c r="AK1171" s="7">
        <v>-2.4534825882376339</v>
      </c>
      <c r="AL1171" s="7">
        <v>-2.4718327006625493</v>
      </c>
      <c r="AM1171" s="7">
        <v>7.4236870561656693E-3</v>
      </c>
      <c r="AN1171" s="7">
        <v>-0.49301832616706326</v>
      </c>
      <c r="AO1171" s="7">
        <v>9.0897487545139373E-5</v>
      </c>
      <c r="AP1171" s="7">
        <v>-7.8349098372156908E-2</v>
      </c>
      <c r="AQ1171" s="7">
        <v>4.1111070538722566E-2</v>
      </c>
      <c r="AR1171" s="7">
        <v>0.70215263737100875</v>
      </c>
      <c r="AS1171" s="7">
        <v>-2.4718327006625493</v>
      </c>
    </row>
    <row r="1172" spans="34:45" x14ac:dyDescent="0.25">
      <c r="AH1172" t="str">
        <v>Jordan</v>
      </c>
      <c r="AI1172">
        <v>72.8</v>
      </c>
      <c r="AJ1172" s="7">
        <v>72.189044999824816</v>
      </c>
      <c r="AK1172" s="7">
        <v>0.61095500017518134</v>
      </c>
      <c r="AL1172" s="7">
        <v>0.61520151468215889</v>
      </c>
      <c r="AM1172" s="7">
        <v>6.9026398759298672E-3</v>
      </c>
      <c r="AN1172" s="7">
        <v>0.12273695536166672</v>
      </c>
      <c r="AO1172" s="7">
        <v>5.2353302745637792E-6</v>
      </c>
      <c r="AP1172" s="7">
        <v>-7.8349098372156908E-2</v>
      </c>
      <c r="AQ1172" s="7">
        <v>4.1554447759180775E-2</v>
      </c>
      <c r="AR1172" s="7">
        <v>0.35033834412131754</v>
      </c>
      <c r="AS1172" s="7">
        <v>0.61520151468215889</v>
      </c>
    </row>
    <row r="1173" spans="34:45" x14ac:dyDescent="0.25">
      <c r="AH1173" t="str">
        <v>Jordan</v>
      </c>
      <c r="AI1173">
        <v>72.400000000000006</v>
      </c>
      <c r="AJ1173" s="7">
        <v>71.699153457519515</v>
      </c>
      <c r="AK1173" s="7">
        <v>0.70084654248049105</v>
      </c>
      <c r="AL1173" s="7">
        <v>0.70583049157300015</v>
      </c>
      <c r="AM1173" s="7">
        <v>7.0611133296351967E-3</v>
      </c>
      <c r="AN1173" s="7">
        <v>0.14080682684752213</v>
      </c>
      <c r="AO1173" s="7">
        <v>7.0496586716593001E-6</v>
      </c>
      <c r="AP1173" s="7">
        <v>-7.8349098372156908E-2</v>
      </c>
      <c r="AQ1173" s="7">
        <v>4.1829533365371971E-2</v>
      </c>
      <c r="AR1173" s="7">
        <v>0.37524235748049839</v>
      </c>
      <c r="AS1173" s="7">
        <v>0.70583049157300015</v>
      </c>
    </row>
    <row r="1174" spans="34:45" x14ac:dyDescent="0.25">
      <c r="AH1174" t="str">
        <v>Jordan</v>
      </c>
      <c r="AI1174">
        <v>72.5</v>
      </c>
      <c r="AJ1174" s="7">
        <v>71.65674518287905</v>
      </c>
      <c r="AK1174" s="7">
        <v>0.84325481712095041</v>
      </c>
      <c r="AL1174" s="7">
        <v>0.84923972551842986</v>
      </c>
      <c r="AM1174" s="7">
        <v>7.0473721584630826E-3</v>
      </c>
      <c r="AN1174" s="7">
        <v>0.16941684983358316</v>
      </c>
      <c r="AO1174" s="7">
        <v>1.0185489032527531E-5</v>
      </c>
      <c r="AP1174" s="7">
        <v>-7.8349098372156908E-2</v>
      </c>
      <c r="AQ1174" s="7">
        <v>4.2036190019097551E-2</v>
      </c>
      <c r="AR1174" s="7">
        <v>0.41160278161545888</v>
      </c>
      <c r="AS1174" s="7">
        <v>0.84923972551842986</v>
      </c>
    </row>
    <row r="1175" spans="34:45" x14ac:dyDescent="0.25">
      <c r="AH1175" t="str">
        <v>Jordan</v>
      </c>
      <c r="AI1175">
        <v>72.3</v>
      </c>
      <c r="AJ1175" s="7">
        <v>70.772610744421911</v>
      </c>
      <c r="AK1175" s="7">
        <v>1.5273892555780861</v>
      </c>
      <c r="AL1175" s="7">
        <v>1.5380417833894151</v>
      </c>
      <c r="AM1175" s="7">
        <v>6.9260327816671888E-3</v>
      </c>
      <c r="AN1175" s="7">
        <v>0.306846354981678</v>
      </c>
      <c r="AO1175" s="7">
        <v>3.2833326635333001E-5</v>
      </c>
      <c r="AP1175" s="7">
        <v>-7.8349098372156908E-2</v>
      </c>
      <c r="AQ1175" s="7">
        <v>4.2506089209719586E-2</v>
      </c>
      <c r="AR1175" s="7">
        <v>0.55393713991903271</v>
      </c>
      <c r="AS1175" s="7">
        <v>1.5380417833894151</v>
      </c>
    </row>
    <row r="1176" spans="34:45" x14ac:dyDescent="0.25">
      <c r="AH1176" t="str">
        <v>Jordan</v>
      </c>
      <c r="AI1176">
        <v>72.099999999999994</v>
      </c>
      <c r="AJ1176" s="7">
        <v>70.841119017298098</v>
      </c>
      <c r="AK1176" s="7">
        <v>1.2588809827018963</v>
      </c>
      <c r="AL1176" s="7">
        <v>1.2676577246235841</v>
      </c>
      <c r="AM1176" s="7">
        <v>6.9235896655729995E-3</v>
      </c>
      <c r="AN1176" s="7">
        <v>0.25290381239089471</v>
      </c>
      <c r="AO1176" s="7">
        <v>2.2296126098825417E-5</v>
      </c>
      <c r="AP1176" s="7">
        <v>-7.8349098372156908E-2</v>
      </c>
      <c r="AQ1176" s="7">
        <v>4.2902774981957402E-2</v>
      </c>
      <c r="AR1176" s="7">
        <v>0.50289542888248118</v>
      </c>
      <c r="AS1176" s="7">
        <v>1.2676577246235841</v>
      </c>
    </row>
    <row r="1177" spans="34:45" x14ac:dyDescent="0.25">
      <c r="AH1177" t="str">
        <v>Jordan</v>
      </c>
      <c r="AI1177">
        <v>71.900000000000006</v>
      </c>
      <c r="AJ1177" s="7">
        <v>70.49361785256761</v>
      </c>
      <c r="AK1177" s="7">
        <v>1.4063821474323959</v>
      </c>
      <c r="AL1177" s="7">
        <v>1.4161598172705754</v>
      </c>
      <c r="AM1177" s="7">
        <v>6.9043548044064301E-3</v>
      </c>
      <c r="AN1177" s="7">
        <v>0.28253343018972976</v>
      </c>
      <c r="AO1177" s="7">
        <v>2.7748640618861035E-5</v>
      </c>
      <c r="AP1177" s="7">
        <v>-7.8349098372156908E-2</v>
      </c>
      <c r="AQ1177" s="7">
        <v>4.3085540949422997E-2</v>
      </c>
      <c r="AR1177" s="7">
        <v>0.53153873818352104</v>
      </c>
      <c r="AS1177" s="7">
        <v>1.4161598172705754</v>
      </c>
    </row>
    <row r="1178" spans="34:45" x14ac:dyDescent="0.25">
      <c r="AH1178" t="str">
        <v>Jordan</v>
      </c>
      <c r="AI1178">
        <v>71.7</v>
      </c>
      <c r="AJ1178" s="7">
        <v>70.644031935157244</v>
      </c>
      <c r="AK1178" s="7">
        <v>1.0559680648427587</v>
      </c>
      <c r="AL1178" s="7">
        <v>1.0634474376726297</v>
      </c>
      <c r="AM1178" s="7">
        <v>7.0331382303572866E-3</v>
      </c>
      <c r="AN1178" s="7">
        <v>0.21215117565812916</v>
      </c>
      <c r="AO1178" s="7">
        <v>1.5939521801383444E-5</v>
      </c>
      <c r="AP1178" s="7">
        <v>-7.8349098372156908E-2</v>
      </c>
      <c r="AQ1178" s="7">
        <v>4.3744670150676492E-2</v>
      </c>
      <c r="AR1178" s="7">
        <v>0.46059871434702154</v>
      </c>
      <c r="AS1178" s="7">
        <v>1.0634474376726297</v>
      </c>
    </row>
    <row r="1179" spans="34:45" x14ac:dyDescent="0.25">
      <c r="AH1179" t="str">
        <v>Kazakhstan</v>
      </c>
      <c r="AI1179">
        <v>72</v>
      </c>
      <c r="AJ1179" s="7">
        <v>72.237143790461488</v>
      </c>
      <c r="AK1179" s="7">
        <v>-0.23714379046148792</v>
      </c>
      <c r="AL1179" s="7">
        <v>-0.23888908120192992</v>
      </c>
      <c r="AM1179" s="7">
        <v>7.3058623343555543E-3</v>
      </c>
      <c r="AN1179" s="7">
        <v>-4.7650346689093646E-2</v>
      </c>
      <c r="AO1179" s="7">
        <v>8.3552252226285131E-7</v>
      </c>
      <c r="AP1179" s="7">
        <v>-6.5186153411862707E-2</v>
      </c>
      <c r="AQ1179" s="7">
        <v>4.5737382561793445E-2</v>
      </c>
      <c r="AR1179" s="7">
        <v>0.21828959363445077</v>
      </c>
      <c r="AS1179" s="7">
        <v>-0.23888908120192992</v>
      </c>
    </row>
    <row r="1180" spans="34:45" x14ac:dyDescent="0.25">
      <c r="AH1180" t="str">
        <v>Kazakhstan</v>
      </c>
      <c r="AI1180">
        <v>69.900000000000006</v>
      </c>
      <c r="AJ1180" s="7">
        <v>77.723235292270289</v>
      </c>
      <c r="AK1180" s="7">
        <v>-7.823235292270283</v>
      </c>
      <c r="AL1180" s="7">
        <v>-7.8832032258647375</v>
      </c>
      <c r="AM1180" s="7">
        <v>7.6070515850334315E-3</v>
      </c>
      <c r="AN1180" s="7">
        <v>-1.5721956617902511</v>
      </c>
      <c r="AO1180" s="7">
        <v>9.4736183103199352E-4</v>
      </c>
      <c r="AP1180" s="7">
        <v>-6.5186153411862707E-2</v>
      </c>
      <c r="AQ1180" s="7">
        <v>4.6221032745373161E-2</v>
      </c>
      <c r="AR1180" s="7">
        <v>1.2538722669356122</v>
      </c>
      <c r="AS1180" s="7">
        <v>-7.8832032258647375</v>
      </c>
    </row>
    <row r="1181" spans="34:45" x14ac:dyDescent="0.25">
      <c r="AH1181" t="str">
        <v>Kazakhstan</v>
      </c>
      <c r="AI1181">
        <v>69.5</v>
      </c>
      <c r="AJ1181" s="7">
        <v>77.393264076312846</v>
      </c>
      <c r="AK1181" s="7">
        <v>-7.8932640763128461</v>
      </c>
      <c r="AL1181" s="7">
        <v>-7.9527510268253474</v>
      </c>
      <c r="AM1181" s="7">
        <v>7.4800468808649753E-3</v>
      </c>
      <c r="AN1181" s="7">
        <v>-1.5861674948306799</v>
      </c>
      <c r="AO1181" s="7">
        <v>9.4805420564616789E-4</v>
      </c>
      <c r="AP1181" s="7">
        <v>-6.5186153411862707E-2</v>
      </c>
      <c r="AQ1181" s="7">
        <v>4.6868085329348691E-2</v>
      </c>
      <c r="AR1181" s="7">
        <v>1.2594314172795118</v>
      </c>
      <c r="AS1181" s="7">
        <v>-7.9527510268253474</v>
      </c>
    </row>
    <row r="1182" spans="34:45" x14ac:dyDescent="0.25">
      <c r="AH1182" t="str">
        <v>Kazakhstan</v>
      </c>
      <c r="AI1182">
        <v>69.099999999999994</v>
      </c>
      <c r="AJ1182" s="7">
        <v>71.40778063329617</v>
      </c>
      <c r="AK1182" s="7">
        <v>-2.3077806332961757</v>
      </c>
      <c r="AL1182" s="7">
        <v>-2.3246518955220323</v>
      </c>
      <c r="AM1182" s="7">
        <v>7.2575434878467873E-3</v>
      </c>
      <c r="AN1182" s="7">
        <v>-0.4637012458211256</v>
      </c>
      <c r="AO1182" s="7">
        <v>7.8595843805552221E-5</v>
      </c>
      <c r="AP1182" s="7">
        <v>-6.5186153411862707E-2</v>
      </c>
      <c r="AQ1182" s="7">
        <v>4.7047635404069553E-2</v>
      </c>
      <c r="AR1182" s="7">
        <v>0.68095612620867552</v>
      </c>
      <c r="AS1182" s="7">
        <v>-2.3246518955220323</v>
      </c>
    </row>
    <row r="1183" spans="34:45" x14ac:dyDescent="0.25">
      <c r="AH1183" t="str">
        <v>Kazakhstan</v>
      </c>
      <c r="AI1183">
        <v>68.5</v>
      </c>
      <c r="AJ1183" s="7">
        <v>70.754835377650295</v>
      </c>
      <c r="AK1183" s="7">
        <v>-2.254835377650295</v>
      </c>
      <c r="AL1183" s="7">
        <v>-2.2710552111825342</v>
      </c>
      <c r="AM1183" s="7">
        <v>7.1419811602878693E-3</v>
      </c>
      <c r="AN1183" s="7">
        <v>-0.45303661364160691</v>
      </c>
      <c r="AO1183" s="7">
        <v>7.3819000662205729E-5</v>
      </c>
      <c r="AP1183" s="7">
        <v>-6.5186153411862707E-2</v>
      </c>
      <c r="AQ1183" s="7">
        <v>4.7107173079459982E-2</v>
      </c>
      <c r="AR1183" s="7">
        <v>0.67307994595115295</v>
      </c>
      <c r="AS1183" s="7">
        <v>-2.2710552111825342</v>
      </c>
    </row>
    <row r="1184" spans="34:45" x14ac:dyDescent="0.25">
      <c r="AH1184" t="str">
        <v>Kazakhstan</v>
      </c>
      <c r="AI1184">
        <v>67.8</v>
      </c>
      <c r="AJ1184" s="7">
        <v>69.873772827439097</v>
      </c>
      <c r="AK1184" s="7">
        <v>-2.0737728274391003</v>
      </c>
      <c r="AL1184" s="7">
        <v>-2.0891117190482409</v>
      </c>
      <c r="AM1184" s="7">
        <v>7.342303175690762E-3</v>
      </c>
      <c r="AN1184" s="7">
        <v>-0.41669995979780533</v>
      </c>
      <c r="AO1184" s="7">
        <v>6.4216956738905625E-5</v>
      </c>
      <c r="AP1184" s="7">
        <v>-6.5186153411862707E-2</v>
      </c>
      <c r="AQ1184" s="7">
        <v>4.8137090557958451E-2</v>
      </c>
      <c r="AR1184" s="7">
        <v>0.64552301260125911</v>
      </c>
      <c r="AS1184" s="7">
        <v>-2.0891117190482409</v>
      </c>
    </row>
    <row r="1185" spans="34:45" x14ac:dyDescent="0.25">
      <c r="AH1185" t="str">
        <v>Kazakhstan</v>
      </c>
      <c r="AI1185">
        <v>67.8</v>
      </c>
      <c r="AJ1185" s="7">
        <v>70.553084341408635</v>
      </c>
      <c r="AK1185" s="7">
        <v>-2.7530843414086377</v>
      </c>
      <c r="AL1185" s="7">
        <v>-2.7734165520489844</v>
      </c>
      <c r="AM1185" s="7">
        <v>7.3311059693955943E-3</v>
      </c>
      <c r="AN1185" s="7">
        <v>-0.55319640077227306</v>
      </c>
      <c r="AO1185" s="7">
        <v>1.1300399050688191E-4</v>
      </c>
      <c r="AP1185" s="7">
        <v>-6.5186153411862707E-2</v>
      </c>
      <c r="AQ1185" s="7">
        <v>4.9917245753430116E-2</v>
      </c>
      <c r="AR1185" s="7">
        <v>0.74377173969724952</v>
      </c>
      <c r="AS1185" s="7">
        <v>-2.7734165520489844</v>
      </c>
    </row>
    <row r="1186" spans="34:45" x14ac:dyDescent="0.25">
      <c r="AH1186" t="str">
        <v>Kazakhstan</v>
      </c>
      <c r="AI1186">
        <v>66.599999999999994</v>
      </c>
      <c r="AJ1186" s="7">
        <v>69.712564442037845</v>
      </c>
      <c r="AK1186" s="7">
        <v>-3.1125644420378507</v>
      </c>
      <c r="AL1186" s="7">
        <v>-3.1360104420909147</v>
      </c>
      <c r="AM1186" s="7">
        <v>7.4763781836873384E-3</v>
      </c>
      <c r="AN1186" s="7">
        <v>-0.62547500898232755</v>
      </c>
      <c r="AO1186" s="7">
        <v>1.4734667438255029E-4</v>
      </c>
      <c r="AP1186" s="7">
        <v>-6.5186153411862707E-2</v>
      </c>
      <c r="AQ1186" s="7">
        <v>5.0860086751200725E-2</v>
      </c>
      <c r="AR1186" s="7">
        <v>0.79086978004114405</v>
      </c>
      <c r="AS1186" s="7">
        <v>-3.1360104420909147</v>
      </c>
    </row>
    <row r="1187" spans="34:45" x14ac:dyDescent="0.25">
      <c r="AH1187" t="str">
        <v>Kazakhstan</v>
      </c>
      <c r="AI1187">
        <v>65.3</v>
      </c>
      <c r="AJ1187" s="7">
        <v>68.329825867053103</v>
      </c>
      <c r="AK1187" s="7">
        <v>-3.0298258670531055</v>
      </c>
      <c r="AL1187" s="7">
        <v>-3.054095815301165</v>
      </c>
      <c r="AM1187" s="7">
        <v>7.9466885506558355E-3</v>
      </c>
      <c r="AN1187" s="7">
        <v>-0.60899285819294791</v>
      </c>
      <c r="AO1187" s="7">
        <v>1.4854074053887719E-4</v>
      </c>
      <c r="AP1187" s="7">
        <v>-6.5186153411862707E-2</v>
      </c>
      <c r="AQ1187" s="7">
        <v>5.1125908320039694E-2</v>
      </c>
      <c r="AR1187" s="7">
        <v>0.78037994476597605</v>
      </c>
      <c r="AS1187" s="7">
        <v>-3.054095815301165</v>
      </c>
    </row>
    <row r="1188" spans="34:45" x14ac:dyDescent="0.25">
      <c r="AH1188" t="str">
        <v>Kazakhstan</v>
      </c>
      <c r="AI1188">
        <v>65</v>
      </c>
      <c r="AJ1188" s="7">
        <v>67.580509926330947</v>
      </c>
      <c r="AK1188" s="7">
        <v>-2.5805099263309472</v>
      </c>
      <c r="AL1188" s="7">
        <v>-2.6007899057656685</v>
      </c>
      <c r="AM1188" s="7">
        <v>7.7976230951077186E-3</v>
      </c>
      <c r="AN1188" s="7">
        <v>-0.51864170766184303</v>
      </c>
      <c r="AO1188" s="7">
        <v>1.0569802140434329E-4</v>
      </c>
      <c r="AP1188" s="7">
        <v>-6.5186153411862707E-2</v>
      </c>
      <c r="AQ1188" s="7">
        <v>5.2251350626551819E-2</v>
      </c>
      <c r="AR1188" s="7">
        <v>0.72016783298189802</v>
      </c>
      <c r="AS1188" s="7">
        <v>-2.6007899057656685</v>
      </c>
    </row>
    <row r="1189" spans="34:45" x14ac:dyDescent="0.25">
      <c r="AH1189" t="str">
        <v>Kazakhstan</v>
      </c>
      <c r="AI1189">
        <v>64.599999999999994</v>
      </c>
      <c r="AJ1189" s="7">
        <v>66.663228028341848</v>
      </c>
      <c r="AK1189" s="7">
        <v>-2.0632280283418538</v>
      </c>
      <c r="AL1189" s="7">
        <v>-2.0794188157262306</v>
      </c>
      <c r="AM1189" s="7">
        <v>7.7862079836581877E-3</v>
      </c>
      <c r="AN1189" s="7">
        <v>-0.41467383695444621</v>
      </c>
      <c r="AO1189" s="7">
        <v>6.7468959977516369E-5</v>
      </c>
      <c r="AP1189" s="7">
        <v>-6.5186153411862707E-2</v>
      </c>
      <c r="AQ1189" s="7">
        <v>5.3743441534099733E-2</v>
      </c>
      <c r="AR1189" s="7">
        <v>0.64395173495724523</v>
      </c>
      <c r="AS1189" s="7">
        <v>-2.0794188157262306</v>
      </c>
    </row>
    <row r="1190" spans="34:45" x14ac:dyDescent="0.25">
      <c r="AH1190" t="str">
        <v>Kazakhstan</v>
      </c>
      <c r="AI1190">
        <v>64.7</v>
      </c>
      <c r="AJ1190" s="7">
        <v>66.588537580839073</v>
      </c>
      <c r="AK1190" s="7">
        <v>-1.8885375808390705</v>
      </c>
      <c r="AL1190" s="7">
        <v>-1.902628036941705</v>
      </c>
      <c r="AM1190" s="7">
        <v>7.4057860123220558E-3</v>
      </c>
      <c r="AN1190" s="7">
        <v>-0.37949127724495357</v>
      </c>
      <c r="AO1190" s="7">
        <v>5.3724578883407934E-5</v>
      </c>
      <c r="AP1190" s="7">
        <v>-6.5186153411862707E-2</v>
      </c>
      <c r="AQ1190" s="7">
        <v>5.4280168620037164E-2</v>
      </c>
      <c r="AR1190" s="7">
        <v>0.61602863346191428</v>
      </c>
      <c r="AS1190" s="7">
        <v>-1.902628036941705</v>
      </c>
    </row>
    <row r="1191" spans="34:45" x14ac:dyDescent="0.25">
      <c r="AH1191" t="str">
        <v>Kazakhstan</v>
      </c>
      <c r="AI1191">
        <v>64.400000000000006</v>
      </c>
      <c r="AJ1191" s="7">
        <v>65.547127605786045</v>
      </c>
      <c r="AK1191" s="7">
        <v>-1.1471276057860393</v>
      </c>
      <c r="AL1191" s="7">
        <v>-1.1558318754047152</v>
      </c>
      <c r="AM1191" s="7">
        <v>7.5307402433663984E-3</v>
      </c>
      <c r="AN1191" s="7">
        <v>-0.23052351621520101</v>
      </c>
      <c r="AO1191" s="7">
        <v>2.0161418231034985E-5</v>
      </c>
      <c r="AP1191" s="7">
        <v>-5.3045811302446871E-2</v>
      </c>
      <c r="AQ1191" s="7">
        <v>5.4465113955274876E-2</v>
      </c>
      <c r="AR1191" s="7">
        <v>0.48012864548493772</v>
      </c>
      <c r="AS1191" s="7">
        <v>-1.1558318754047152</v>
      </c>
    </row>
    <row r="1192" spans="34:45" x14ac:dyDescent="0.25">
      <c r="AH1192" t="str">
        <v>Kazakhstan</v>
      </c>
      <c r="AI1192">
        <v>64.7</v>
      </c>
      <c r="AJ1192" s="7">
        <v>65.678190280715981</v>
      </c>
      <c r="AK1192" s="7">
        <v>-0.97819028071597813</v>
      </c>
      <c r="AL1192" s="7">
        <v>-0.98538792431741584</v>
      </c>
      <c r="AM1192" s="7">
        <v>7.304375691861301E-3</v>
      </c>
      <c r="AN1192" s="7">
        <v>-0.19655193590073047</v>
      </c>
      <c r="AO1192" s="7">
        <v>1.4213192912184321E-5</v>
      </c>
      <c r="AP1192" s="7">
        <v>-5.3045811302446871E-2</v>
      </c>
      <c r="AQ1192" s="7">
        <v>5.5514005921269156E-2</v>
      </c>
      <c r="AR1192" s="7">
        <v>0.44334178226367349</v>
      </c>
      <c r="AS1192" s="7">
        <v>-0.98538792431741584</v>
      </c>
    </row>
    <row r="1193" spans="34:45" x14ac:dyDescent="0.25">
      <c r="AH1193" t="str">
        <v>Kazakhstan</v>
      </c>
      <c r="AI1193">
        <v>64.400000000000006</v>
      </c>
      <c r="AJ1193" s="7">
        <v>64.915966879386929</v>
      </c>
      <c r="AK1193" s="7">
        <v>-0.51596687938692298</v>
      </c>
      <c r="AL1193" s="7">
        <v>-0.51975275016019895</v>
      </c>
      <c r="AM1193" s="7">
        <v>7.2839841099620901E-3</v>
      </c>
      <c r="AN1193" s="7">
        <v>-0.10367435601465663</v>
      </c>
      <c r="AO1193" s="7">
        <v>3.9432713029283798E-6</v>
      </c>
      <c r="AP1193" s="7">
        <v>-5.3045811302446871E-2</v>
      </c>
      <c r="AQ1193" s="7">
        <v>5.5688999879359817E-2</v>
      </c>
      <c r="AR1193" s="7">
        <v>0.3219850245192416</v>
      </c>
      <c r="AS1193" s="7">
        <v>-0.51975275016019895</v>
      </c>
    </row>
    <row r="1194" spans="34:45" x14ac:dyDescent="0.25">
      <c r="AH1194" t="str">
        <v>Kazakhstan</v>
      </c>
      <c r="AI1194">
        <v>63.9</v>
      </c>
      <c r="AJ1194" s="7">
        <v>64.799478018989291</v>
      </c>
      <c r="AK1194" s="7">
        <v>-0.89947801898929214</v>
      </c>
      <c r="AL1194" s="7">
        <v>-0.90619957437584475</v>
      </c>
      <c r="AM1194" s="7">
        <v>7.417301416392943E-3</v>
      </c>
      <c r="AN1194" s="7">
        <v>-0.18074622701793985</v>
      </c>
      <c r="AO1194" s="7">
        <v>1.2206403217318392E-5</v>
      </c>
      <c r="AP1194" s="7">
        <v>-5.3045811302446871E-2</v>
      </c>
      <c r="AQ1194" s="7">
        <v>5.7261486718972333E-2</v>
      </c>
      <c r="AR1194" s="7">
        <v>0.42514259609916749</v>
      </c>
      <c r="AS1194" s="7">
        <v>-0.90619957437584475</v>
      </c>
    </row>
    <row r="1195" spans="34:45" x14ac:dyDescent="0.25">
      <c r="AH1195" t="str">
        <v>Kenya</v>
      </c>
      <c r="AI1195">
        <v>63.4</v>
      </c>
      <c r="AJ1195" s="7">
        <v>65.215111942296488</v>
      </c>
      <c r="AK1195" s="7">
        <v>-1.8151119422964896</v>
      </c>
      <c r="AL1195" s="7">
        <v>-1.8275918575446932</v>
      </c>
      <c r="AM1195" s="7">
        <v>6.8286117585191018E-3</v>
      </c>
      <c r="AN1195" s="7">
        <v>-0.36463080011243815</v>
      </c>
      <c r="AO1195" s="7">
        <v>4.5707232583907071E-5</v>
      </c>
      <c r="AP1195" s="7">
        <v>-5.3045811302446871E-2</v>
      </c>
      <c r="AQ1195" s="7">
        <v>5.7279643121564826E-2</v>
      </c>
      <c r="AR1195" s="7">
        <v>0.60384666937264642</v>
      </c>
      <c r="AS1195" s="7">
        <v>-1.8275918575446932</v>
      </c>
    </row>
    <row r="1196" spans="34:45" x14ac:dyDescent="0.25">
      <c r="AH1196" t="str">
        <v>Kenya</v>
      </c>
      <c r="AI1196">
        <v>62.9</v>
      </c>
      <c r="AJ1196" s="7">
        <v>64.773267358645128</v>
      </c>
      <c r="AK1196" s="7">
        <v>-1.8732673586451298</v>
      </c>
      <c r="AL1196" s="7">
        <v>-1.8861734010676696</v>
      </c>
      <c r="AM1196" s="7">
        <v>6.8424474734052913E-3</v>
      </c>
      <c r="AN1196" s="7">
        <v>-0.37631603741795355</v>
      </c>
      <c r="AO1196" s="7">
        <v>4.8783031049260538E-5</v>
      </c>
      <c r="AP1196" s="7">
        <v>-5.3045811302446871E-2</v>
      </c>
      <c r="AQ1196" s="7">
        <v>5.8642228521576606E-2</v>
      </c>
      <c r="AR1196" s="7">
        <v>0.61344603464196712</v>
      </c>
      <c r="AS1196" s="7">
        <v>-1.8861734010676696</v>
      </c>
    </row>
    <row r="1197" spans="34:45" x14ac:dyDescent="0.25">
      <c r="AH1197" t="str">
        <v>Kenya</v>
      </c>
      <c r="AI1197">
        <v>62.6</v>
      </c>
      <c r="AJ1197" s="7">
        <v>64.527883676202904</v>
      </c>
      <c r="AK1197" s="7">
        <v>-1.927883676202903</v>
      </c>
      <c r="AL1197" s="7">
        <v>-1.9411684367503517</v>
      </c>
      <c r="AM1197" s="7">
        <v>6.8436928480499828E-3</v>
      </c>
      <c r="AN1197" s="7">
        <v>-0.38728801692494674</v>
      </c>
      <c r="AO1197" s="7">
        <v>5.1678634339298525E-5</v>
      </c>
      <c r="AP1197" s="7">
        <v>-5.3045811302446871E-2</v>
      </c>
      <c r="AQ1197" s="7">
        <v>5.8647109570590154E-2</v>
      </c>
      <c r="AR1197" s="7">
        <v>0.62232468770324922</v>
      </c>
      <c r="AS1197" s="7">
        <v>-1.9411684367503517</v>
      </c>
    </row>
    <row r="1198" spans="34:45" x14ac:dyDescent="0.25">
      <c r="AH1198" t="str">
        <v>Kenya</v>
      </c>
      <c r="AI1198">
        <v>62.1</v>
      </c>
      <c r="AJ1198" s="7">
        <v>64.156064831080727</v>
      </c>
      <c r="AK1198" s="7">
        <v>-2.0560648310807252</v>
      </c>
      <c r="AL1198" s="7">
        <v>-2.0703539884924105</v>
      </c>
      <c r="AM1198" s="7">
        <v>6.9017943265296724E-3</v>
      </c>
      <c r="AN1198" s="7">
        <v>-0.41305010989325436</v>
      </c>
      <c r="AO1198" s="7">
        <v>5.9285065549378079E-5</v>
      </c>
      <c r="AP1198" s="7">
        <v>-5.3045811302446871E-2</v>
      </c>
      <c r="AQ1198" s="7">
        <v>6.0922233263511906E-2</v>
      </c>
      <c r="AR1198" s="7">
        <v>0.64268974621760877</v>
      </c>
      <c r="AS1198" s="7">
        <v>-2.0703539884924105</v>
      </c>
    </row>
    <row r="1199" spans="34:45" x14ac:dyDescent="0.25">
      <c r="AH1199" t="str">
        <v>Kenya</v>
      </c>
      <c r="AI1199">
        <v>61.2</v>
      </c>
      <c r="AJ1199" s="7">
        <v>63.79469076231937</v>
      </c>
      <c r="AK1199" s="7">
        <v>-2.5946907623193667</v>
      </c>
      <c r="AL1199" s="7">
        <v>-2.6126066766230842</v>
      </c>
      <c r="AM1199" s="7">
        <v>6.8574862278445456E-3</v>
      </c>
      <c r="AN1199" s="7">
        <v>-0.52124494363350493</v>
      </c>
      <c r="AO1199" s="7">
        <v>9.3800917273152958E-5</v>
      </c>
      <c r="AP1199" s="7">
        <v>-5.3045811302446871E-2</v>
      </c>
      <c r="AQ1199" s="7">
        <v>6.1253217405150606E-2</v>
      </c>
      <c r="AR1199" s="7">
        <v>0.72197295214814305</v>
      </c>
      <c r="AS1199" s="7">
        <v>-2.6126066766230842</v>
      </c>
    </row>
    <row r="1200" spans="34:45" x14ac:dyDescent="0.25">
      <c r="AH1200" t="str">
        <v>Kenya</v>
      </c>
      <c r="AI1200">
        <v>63</v>
      </c>
      <c r="AJ1200" s="7">
        <v>63.306282132798366</v>
      </c>
      <c r="AK1200" s="7">
        <v>-0.30628213279836558</v>
      </c>
      <c r="AL1200" s="7">
        <v>-0.3084037831413069</v>
      </c>
      <c r="AM1200" s="7">
        <v>6.8794562807590748E-3</v>
      </c>
      <c r="AN1200" s="7">
        <v>-6.15294050609487E-2</v>
      </c>
      <c r="AO1200" s="7">
        <v>1.3112562922613057E-6</v>
      </c>
      <c r="AP1200" s="7">
        <v>-5.3045811302446871E-2</v>
      </c>
      <c r="AQ1200" s="7">
        <v>6.1938166186162998E-2</v>
      </c>
      <c r="AR1200" s="7">
        <v>0.24805121459277055</v>
      </c>
      <c r="AS1200" s="7">
        <v>-0.3084037831413069</v>
      </c>
    </row>
    <row r="1201" spans="34:45" x14ac:dyDescent="0.25">
      <c r="AH1201" t="str">
        <v>Kenya</v>
      </c>
      <c r="AI1201">
        <v>59.1</v>
      </c>
      <c r="AJ1201" s="7">
        <v>62.05815285207072</v>
      </c>
      <c r="AK1201" s="7">
        <v>-2.9581528520707181</v>
      </c>
      <c r="AL1201" s="7">
        <v>-2.9791334006460013</v>
      </c>
      <c r="AM1201" s="7">
        <v>7.0425005374829637E-3</v>
      </c>
      <c r="AN1201" s="7">
        <v>-0.59431585560643629</v>
      </c>
      <c r="AO1201" s="7">
        <v>1.2525667143647068E-4</v>
      </c>
      <c r="AP1201" s="7">
        <v>-5.3045811302446871E-2</v>
      </c>
      <c r="AQ1201" s="7">
        <v>6.365808123872424E-2</v>
      </c>
      <c r="AR1201" s="7">
        <v>0.77091883853388632</v>
      </c>
      <c r="AS1201" s="7">
        <v>-2.9791334006460013</v>
      </c>
    </row>
    <row r="1202" spans="34:45" x14ac:dyDescent="0.25">
      <c r="AH1202" t="str">
        <v>Kenya</v>
      </c>
      <c r="AI1202">
        <v>57.9</v>
      </c>
      <c r="AJ1202" s="7">
        <v>60.800704645724537</v>
      </c>
      <c r="AK1202" s="7">
        <v>-2.900704645724538</v>
      </c>
      <c r="AL1202" s="7">
        <v>-2.9216578939416573</v>
      </c>
      <c r="AM1202" s="7">
        <v>7.1716980487577971E-3</v>
      </c>
      <c r="AN1202" s="7">
        <v>-0.58281198248717125</v>
      </c>
      <c r="AO1202" s="7">
        <v>1.2268029057988853E-4</v>
      </c>
      <c r="AP1202" s="7">
        <v>-5.3045811302446871E-2</v>
      </c>
      <c r="AQ1202" s="7">
        <v>6.4129360055314596E-2</v>
      </c>
      <c r="AR1202" s="7">
        <v>0.76342123528702766</v>
      </c>
      <c r="AS1202" s="7">
        <v>-2.9216578939416573</v>
      </c>
    </row>
    <row r="1203" spans="34:45" x14ac:dyDescent="0.25">
      <c r="AH1203" t="str">
        <v>Kenya</v>
      </c>
      <c r="AI1203">
        <v>56.8</v>
      </c>
      <c r="AJ1203" s="7">
        <v>59.373541525657153</v>
      </c>
      <c r="AK1203" s="7">
        <v>-2.5735415256571557</v>
      </c>
      <c r="AL1203" s="7">
        <v>-2.592775017599156</v>
      </c>
      <c r="AM1203" s="7">
        <v>7.4181106387741277E-3</v>
      </c>
      <c r="AN1203" s="7">
        <v>-0.51714227655484846</v>
      </c>
      <c r="AO1203" s="7">
        <v>9.9934869534080436E-5</v>
      </c>
      <c r="AP1203" s="7">
        <v>-5.3045811302446871E-2</v>
      </c>
      <c r="AQ1203" s="7">
        <v>6.5183339814834318E-2</v>
      </c>
      <c r="AR1203" s="7">
        <v>0.71912605053276191</v>
      </c>
      <c r="AS1203" s="7">
        <v>-2.592775017599156</v>
      </c>
    </row>
    <row r="1204" spans="34:45" x14ac:dyDescent="0.25">
      <c r="AH1204" t="str">
        <v>Kenya</v>
      </c>
      <c r="AI1204">
        <v>55.3</v>
      </c>
      <c r="AJ1204" s="7">
        <v>57.895779916138373</v>
      </c>
      <c r="AK1204" s="7">
        <v>-2.5957799161383761</v>
      </c>
      <c r="AL1204" s="7">
        <v>-2.6158402496295059</v>
      </c>
      <c r="AM1204" s="7">
        <v>7.6687915074213613E-3</v>
      </c>
      <c r="AN1204" s="7">
        <v>-0.52167686703313187</v>
      </c>
      <c r="AO1204" s="7">
        <v>1.0515827250516431E-4</v>
      </c>
      <c r="AP1204" s="7">
        <v>-3.9902535126434074E-2</v>
      </c>
      <c r="AQ1204" s="7">
        <v>6.6280741263107651E-2</v>
      </c>
      <c r="AR1204" s="7">
        <v>0.72227201734051127</v>
      </c>
      <c r="AS1204" s="7">
        <v>-2.6158402496295059</v>
      </c>
    </row>
    <row r="1205" spans="34:45" x14ac:dyDescent="0.25">
      <c r="AH1205" t="str">
        <v>Kenya</v>
      </c>
      <c r="AI1205">
        <v>54.1</v>
      </c>
      <c r="AJ1205" s="7">
        <v>56.669332936685109</v>
      </c>
      <c r="AK1205" s="7">
        <v>-2.5693329366851074</v>
      </c>
      <c r="AL1205" s="7">
        <v>-2.5901942514670697</v>
      </c>
      <c r="AM1205" s="7">
        <v>8.0539576404923211E-3</v>
      </c>
      <c r="AN1205" s="7">
        <v>-0.51646202745399494</v>
      </c>
      <c r="AO1205" s="7">
        <v>1.0828494693213314E-4</v>
      </c>
      <c r="AP1205" s="7">
        <v>-3.9902535126434074E-2</v>
      </c>
      <c r="AQ1205" s="7">
        <v>6.7407444872545838E-2</v>
      </c>
      <c r="AR1205" s="7">
        <v>0.71865292558647176</v>
      </c>
      <c r="AS1205" s="7">
        <v>-2.5901942514670697</v>
      </c>
    </row>
    <row r="1206" spans="34:45" x14ac:dyDescent="0.25">
      <c r="AH1206" t="str">
        <v>Kenya</v>
      </c>
      <c r="AI1206">
        <v>53</v>
      </c>
      <c r="AJ1206" s="7">
        <v>55.353895543914852</v>
      </c>
      <c r="AK1206" s="7">
        <v>-2.3538955439148523</v>
      </c>
      <c r="AL1206" s="7">
        <v>-2.3728747315744099</v>
      </c>
      <c r="AM1206" s="7">
        <v>7.9983942713085544E-3</v>
      </c>
      <c r="AN1206" s="7">
        <v>-0.47314367116270328</v>
      </c>
      <c r="AO1206" s="7">
        <v>9.0249854022587413E-5</v>
      </c>
      <c r="AP1206" s="7">
        <v>-3.9902535126434074E-2</v>
      </c>
      <c r="AQ1206" s="7">
        <v>6.8253412678138017E-2</v>
      </c>
      <c r="AR1206" s="7">
        <v>0.68785439677500304</v>
      </c>
      <c r="AS1206" s="7">
        <v>-2.3728747315744099</v>
      </c>
    </row>
    <row r="1207" spans="34:45" x14ac:dyDescent="0.25">
      <c r="AH1207" t="str">
        <v>Kenya</v>
      </c>
      <c r="AI1207">
        <v>52.4</v>
      </c>
      <c r="AJ1207" s="7">
        <v>53.719676476899252</v>
      </c>
      <c r="AK1207" s="7">
        <v>-1.3196764768992537</v>
      </c>
      <c r="AL1207" s="7">
        <v>-1.3309229102892903</v>
      </c>
      <c r="AM1207" s="7">
        <v>8.4501012816678833E-3</v>
      </c>
      <c r="AN1207" s="7">
        <v>-0.26532136585633143</v>
      </c>
      <c r="AO1207" s="7">
        <v>2.9995892804036735E-5</v>
      </c>
      <c r="AP1207" s="7">
        <v>-3.9902535126434074E-2</v>
      </c>
      <c r="AQ1207" s="7">
        <v>6.8735590860473261E-2</v>
      </c>
      <c r="AR1207" s="7">
        <v>0.51509355058700879</v>
      </c>
      <c r="AS1207" s="7">
        <v>-1.3309229102892903</v>
      </c>
    </row>
    <row r="1208" spans="34:45" x14ac:dyDescent="0.25">
      <c r="AH1208" t="str">
        <v>Kenya</v>
      </c>
      <c r="AI1208">
        <v>52.1</v>
      </c>
      <c r="AJ1208" s="7">
        <v>54.553086552481801</v>
      </c>
      <c r="AK1208" s="7">
        <v>-2.4530865524817997</v>
      </c>
      <c r="AL1208" s="7">
        <v>-2.4736669745868864</v>
      </c>
      <c r="AM1208" s="7">
        <v>8.3198030763714965E-3</v>
      </c>
      <c r="AN1208" s="7">
        <v>-0.49316141206725289</v>
      </c>
      <c r="AO1208" s="7">
        <v>1.0202100217036475E-4</v>
      </c>
      <c r="AP1208" s="7">
        <v>-3.9902535126434074E-2</v>
      </c>
      <c r="AQ1208" s="7">
        <v>7.064417593059634E-2</v>
      </c>
      <c r="AR1208" s="7">
        <v>0.70225452085924867</v>
      </c>
      <c r="AS1208" s="7">
        <v>-2.4736669745868864</v>
      </c>
    </row>
    <row r="1209" spans="34:45" x14ac:dyDescent="0.25">
      <c r="AH1209" t="str">
        <v>Kenya</v>
      </c>
      <c r="AI1209">
        <v>51.9</v>
      </c>
      <c r="AJ1209" s="7">
        <v>54.630500583554081</v>
      </c>
      <c r="AK1209" s="7">
        <v>-2.7305005835540825</v>
      </c>
      <c r="AL1209" s="7">
        <v>-2.7531252342285475</v>
      </c>
      <c r="AM1209" s="7">
        <v>8.2178065832898273E-3</v>
      </c>
      <c r="AN1209" s="7">
        <v>-0.548903697744617</v>
      </c>
      <c r="AO1209" s="7">
        <v>1.2482510095491789E-4</v>
      </c>
      <c r="AP1209" s="7">
        <v>-3.9902535126434074E-2</v>
      </c>
      <c r="AQ1209" s="7">
        <v>7.0978266786626304E-2</v>
      </c>
      <c r="AR1209" s="7">
        <v>0.74088035319113232</v>
      </c>
      <c r="AS1209" s="7">
        <v>-2.7531252342285475</v>
      </c>
    </row>
    <row r="1210" spans="34:45" x14ac:dyDescent="0.25">
      <c r="AH1210" t="str">
        <v>Kenya</v>
      </c>
      <c r="AI1210">
        <v>51.9</v>
      </c>
      <c r="AJ1210" s="7">
        <v>55.182452541198344</v>
      </c>
      <c r="AK1210" s="7">
        <v>-3.2824525411983458</v>
      </c>
      <c r="AL1210" s="7">
        <v>-3.3093550835879002</v>
      </c>
      <c r="AM1210" s="7">
        <v>8.1292402024105651E-3</v>
      </c>
      <c r="AN1210" s="7">
        <v>-0.65983135305363305</v>
      </c>
      <c r="AO1210" s="7">
        <v>1.7841475545031651E-4</v>
      </c>
      <c r="AP1210" s="7">
        <v>-3.9902535126434074E-2</v>
      </c>
      <c r="AQ1210" s="7">
        <v>7.118288280286339E-2</v>
      </c>
      <c r="AR1210" s="7">
        <v>0.81230003881178847</v>
      </c>
      <c r="AS1210" s="7">
        <v>-3.3093550835879002</v>
      </c>
    </row>
    <row r="1211" spans="34:45" x14ac:dyDescent="0.25">
      <c r="AH1211" t="str">
        <v>Kiribati</v>
      </c>
      <c r="AI1211">
        <v>66.3</v>
      </c>
      <c r="AJ1211" s="7">
        <v>67.979612394787637</v>
      </c>
      <c r="AK1211" s="7">
        <v>-1.6796123947876396</v>
      </c>
      <c r="AL1211" s="7">
        <v>-1.690881589035292</v>
      </c>
      <c r="AM1211" s="7">
        <v>6.6646856413415676E-3</v>
      </c>
      <c r="AN1211" s="7">
        <v>-0.33738297948221391</v>
      </c>
      <c r="AO1211" s="7">
        <v>3.8185645535899449E-5</v>
      </c>
      <c r="AP1211" s="7">
        <v>-3.9902535126434074E-2</v>
      </c>
      <c r="AQ1211" s="7">
        <v>7.1296861202045342E-2</v>
      </c>
      <c r="AR1211" s="7">
        <v>0.58084677797351503</v>
      </c>
      <c r="AS1211" s="7">
        <v>-1.690881589035292</v>
      </c>
    </row>
    <row r="1212" spans="34:45" x14ac:dyDescent="0.25">
      <c r="AH1212" t="str">
        <v>Kiribati</v>
      </c>
      <c r="AI1212">
        <v>66.099999999999994</v>
      </c>
      <c r="AJ1212" s="7">
        <v>74.060179857961671</v>
      </c>
      <c r="AK1212" s="7">
        <v>-7.9601798579616769</v>
      </c>
      <c r="AL1212" s="7">
        <v>-8.0214145756680022</v>
      </c>
      <c r="AM1212" s="7">
        <v>7.6339051084672958E-3</v>
      </c>
      <c r="AN1212" s="7">
        <v>-1.5997383562016363</v>
      </c>
      <c r="AO1212" s="7">
        <v>9.8433461886043958E-4</v>
      </c>
      <c r="AP1212" s="7">
        <v>-3.9902535126434074E-2</v>
      </c>
      <c r="AQ1212" s="7">
        <v>7.1599652777301487E-2</v>
      </c>
      <c r="AR1212" s="7">
        <v>1.2648076360465399</v>
      </c>
      <c r="AS1212" s="7">
        <v>-8.0214145756680022</v>
      </c>
    </row>
    <row r="1213" spans="34:45" x14ac:dyDescent="0.25">
      <c r="AH1213" t="str">
        <v>Kiribati</v>
      </c>
      <c r="AI1213">
        <v>65.8</v>
      </c>
      <c r="AJ1213" s="7">
        <v>73.275608077698791</v>
      </c>
      <c r="AK1213" s="7">
        <v>-7.4756080776987943</v>
      </c>
      <c r="AL1213" s="7">
        <v>-7.5307779796298204</v>
      </c>
      <c r="AM1213" s="7">
        <v>7.3259233083561885E-3</v>
      </c>
      <c r="AN1213" s="7">
        <v>-1.5021220470695811</v>
      </c>
      <c r="AO1213" s="7">
        <v>8.3259947466362129E-4</v>
      </c>
      <c r="AP1213" s="7">
        <v>-3.9902535126434074E-2</v>
      </c>
      <c r="AQ1213" s="7">
        <v>7.1752768642792911E-2</v>
      </c>
      <c r="AR1213" s="7">
        <v>1.2256108873005254</v>
      </c>
      <c r="AS1213" s="7">
        <v>-7.5307779796298204</v>
      </c>
    </row>
    <row r="1214" spans="34:45" x14ac:dyDescent="0.25">
      <c r="AH1214" t="str">
        <v>Kiribati</v>
      </c>
      <c r="AI1214">
        <v>65.7</v>
      </c>
      <c r="AJ1214" s="7">
        <v>73.006928012745107</v>
      </c>
      <c r="AK1214" s="7">
        <v>-7.3069280127451037</v>
      </c>
      <c r="AL1214" s="7">
        <v>-7.3611393900851398</v>
      </c>
      <c r="AM1214" s="7">
        <v>7.3645361767031275E-3</v>
      </c>
      <c r="AN1214" s="7">
        <v>-1.4682566322025317</v>
      </c>
      <c r="AO1214" s="7">
        <v>7.9970453636747662E-4</v>
      </c>
      <c r="AP1214" s="7">
        <v>-3.9902535126434074E-2</v>
      </c>
      <c r="AQ1214" s="7">
        <v>7.1949470940109589E-2</v>
      </c>
      <c r="AR1214" s="7">
        <v>1.2117163992463467</v>
      </c>
      <c r="AS1214" s="7">
        <v>-7.3611393900851398</v>
      </c>
    </row>
    <row r="1215" spans="34:45" x14ac:dyDescent="0.25">
      <c r="AH1215" t="str">
        <v>Kiribati</v>
      </c>
      <c r="AI1215">
        <v>65.5</v>
      </c>
      <c r="AJ1215" s="7">
        <v>73.069845831854508</v>
      </c>
      <c r="AK1215" s="7">
        <v>-7.5698458318545079</v>
      </c>
      <c r="AL1215" s="7">
        <v>-7.6253788129591529</v>
      </c>
      <c r="AM1215" s="7">
        <v>7.2826521103801101E-3</v>
      </c>
      <c r="AN1215" s="7">
        <v>-1.5210246947823245</v>
      </c>
      <c r="AO1215" s="7">
        <v>8.4860676128516947E-4</v>
      </c>
      <c r="AP1215" s="7">
        <v>-3.9902535126434074E-2</v>
      </c>
      <c r="AQ1215" s="7">
        <v>7.3849805771832186E-2</v>
      </c>
      <c r="AR1215" s="7">
        <v>1.233298299188937</v>
      </c>
      <c r="AS1215" s="7">
        <v>-7.6253788129591529</v>
      </c>
    </row>
    <row r="1216" spans="34:45" x14ac:dyDescent="0.25">
      <c r="AH1216" t="str">
        <v>Kiribati</v>
      </c>
      <c r="AI1216">
        <v>65.3</v>
      </c>
      <c r="AJ1216" s="7">
        <v>73.054308347880436</v>
      </c>
      <c r="AK1216" s="7">
        <v>-7.7543083478804391</v>
      </c>
      <c r="AL1216" s="7">
        <v>-7.8111465143551522</v>
      </c>
      <c r="AM1216" s="7">
        <v>7.2765459424243379E-3</v>
      </c>
      <c r="AN1216" s="7">
        <v>-1.5580843357293943</v>
      </c>
      <c r="AO1216" s="7">
        <v>8.8971091843426022E-4</v>
      </c>
      <c r="AP1216" s="7">
        <v>-3.9902535126434074E-2</v>
      </c>
      <c r="AQ1216" s="7">
        <v>7.4149677759879518E-2</v>
      </c>
      <c r="AR1216" s="7">
        <v>1.2482324846475492</v>
      </c>
      <c r="AS1216" s="7">
        <v>-7.8111465143551522</v>
      </c>
    </row>
    <row r="1217" spans="34:45" x14ac:dyDescent="0.25">
      <c r="AH1217" t="str">
        <v>Kiribati</v>
      </c>
      <c r="AI1217">
        <v>65.2</v>
      </c>
      <c r="AJ1217" s="7">
        <v>73.112513090253515</v>
      </c>
      <c r="AK1217" s="7">
        <v>-7.9125130902535119</v>
      </c>
      <c r="AL1217" s="7">
        <v>-7.9702553818684159</v>
      </c>
      <c r="AM1217" s="7">
        <v>7.244722891347039E-3</v>
      </c>
      <c r="AN1217" s="7">
        <v>-1.5898471601774917</v>
      </c>
      <c r="AO1217" s="7">
        <v>9.2227477283788066E-4</v>
      </c>
      <c r="AP1217" s="7">
        <v>-3.9902535126434074E-2</v>
      </c>
      <c r="AQ1217" s="7">
        <v>7.4203015513226112E-2</v>
      </c>
      <c r="AR1217" s="7">
        <v>1.2608914149035562</v>
      </c>
      <c r="AS1217" s="7">
        <v>-7.9702553818684159</v>
      </c>
    </row>
    <row r="1218" spans="34:45" x14ac:dyDescent="0.25">
      <c r="AH1218" t="str">
        <v>Kiribati</v>
      </c>
      <c r="AI1218">
        <v>65.099999999999994</v>
      </c>
      <c r="AJ1218" s="7">
        <v>72.748539930577209</v>
      </c>
      <c r="AK1218" s="7">
        <v>-7.6485399305772148</v>
      </c>
      <c r="AL1218" s="7">
        <v>-7.7068120959362609</v>
      </c>
      <c r="AM1218" s="7">
        <v>7.5611244485606537E-3</v>
      </c>
      <c r="AN1218" s="7">
        <v>-1.5370524603541047</v>
      </c>
      <c r="AO1218" s="7">
        <v>8.9997408373834265E-4</v>
      </c>
      <c r="AP1218" s="7">
        <v>-3.9902535126434074E-2</v>
      </c>
      <c r="AQ1218" s="7">
        <v>7.4451323150322976E-2</v>
      </c>
      <c r="AR1218" s="7">
        <v>1.2397791982260813</v>
      </c>
      <c r="AS1218" s="7">
        <v>-7.7068120959362609</v>
      </c>
    </row>
    <row r="1219" spans="34:45" x14ac:dyDescent="0.25">
      <c r="AH1219" t="str">
        <v>Kiribati</v>
      </c>
      <c r="AI1219">
        <v>65</v>
      </c>
      <c r="AJ1219" s="7">
        <v>66.448513964325969</v>
      </c>
      <c r="AK1219" s="7">
        <v>-1.4485139643259686</v>
      </c>
      <c r="AL1219" s="7">
        <v>-1.4581579171405361</v>
      </c>
      <c r="AM1219" s="7">
        <v>6.6137917582200839E-3</v>
      </c>
      <c r="AN1219" s="7">
        <v>-0.29095488914240653</v>
      </c>
      <c r="AO1219" s="7">
        <v>2.8180825683377737E-5</v>
      </c>
      <c r="AP1219" s="7">
        <v>-3.9902535126434074E-2</v>
      </c>
      <c r="AQ1219" s="7">
        <v>7.4984247288756273E-2</v>
      </c>
      <c r="AR1219" s="7">
        <v>0.53940234439832246</v>
      </c>
      <c r="AS1219" s="7">
        <v>-1.4581579171405361</v>
      </c>
    </row>
    <row r="1220" spans="34:45" x14ac:dyDescent="0.25">
      <c r="AH1220" t="str">
        <v>Kiribati</v>
      </c>
      <c r="AI1220">
        <v>65</v>
      </c>
      <c r="AJ1220" s="7">
        <v>66.943363386554211</v>
      </c>
      <c r="AK1220" s="7">
        <v>-1.9433633865542106</v>
      </c>
      <c r="AL1220" s="7">
        <v>-1.9563353318642158</v>
      </c>
      <c r="AM1220" s="7">
        <v>6.6307371229881278E-3</v>
      </c>
      <c r="AN1220" s="7">
        <v>-0.39035585109930671</v>
      </c>
      <c r="AO1220" s="7">
        <v>5.085603344038222E-5</v>
      </c>
      <c r="AP1220" s="7">
        <v>-3.9902535126434074E-2</v>
      </c>
      <c r="AQ1220" s="7">
        <v>7.5931291615561031E-2</v>
      </c>
      <c r="AR1220" s="7">
        <v>0.62478464377680309</v>
      </c>
      <c r="AS1220" s="7">
        <v>-1.9563353318642158</v>
      </c>
    </row>
    <row r="1221" spans="34:45" x14ac:dyDescent="0.25">
      <c r="AH1221" t="str">
        <v>Kiribati</v>
      </c>
      <c r="AI1221">
        <v>64.900000000000006</v>
      </c>
      <c r="AJ1221" s="7">
        <v>66.750964941512791</v>
      </c>
      <c r="AK1221" s="7">
        <v>-1.8509649415127853</v>
      </c>
      <c r="AL1221" s="7">
        <v>-1.8634672694427394</v>
      </c>
      <c r="AM1221" s="7">
        <v>6.7091749530394391E-3</v>
      </c>
      <c r="AN1221" s="7">
        <v>-0.37181081416691547</v>
      </c>
      <c r="AO1221" s="7">
        <v>4.6688157108117434E-5</v>
      </c>
      <c r="AP1221" s="7">
        <v>-2.2725217824560974E-2</v>
      </c>
      <c r="AQ1221" s="7">
        <v>7.7246935383281784E-2</v>
      </c>
      <c r="AR1221" s="7">
        <v>0.60976291635923174</v>
      </c>
      <c r="AS1221" s="7">
        <v>-1.8634672694427394</v>
      </c>
    </row>
    <row r="1222" spans="34:45" x14ac:dyDescent="0.25">
      <c r="AH1222" t="str">
        <v>Kiribati</v>
      </c>
      <c r="AI1222">
        <v>64.8</v>
      </c>
      <c r="AJ1222" s="7">
        <v>67.24496598335439</v>
      </c>
      <c r="AK1222" s="7">
        <v>-2.4449659833543933</v>
      </c>
      <c r="AL1222" s="7">
        <v>-2.4615702237971435</v>
      </c>
      <c r="AM1222" s="7">
        <v>6.7453856413395331E-3</v>
      </c>
      <c r="AN1222" s="7">
        <v>-0.49113915831065591</v>
      </c>
      <c r="AO1222" s="7">
        <v>8.1907811108892928E-5</v>
      </c>
      <c r="AP1222" s="7">
        <v>-2.2725217824560974E-2</v>
      </c>
      <c r="AQ1222" s="7">
        <v>7.8355771542380534E-2</v>
      </c>
      <c r="AR1222" s="7">
        <v>0.70081321214047887</v>
      </c>
      <c r="AS1222" s="7">
        <v>-2.4615702237971435</v>
      </c>
    </row>
    <row r="1223" spans="34:45" x14ac:dyDescent="0.25">
      <c r="AH1223" t="str">
        <v>Kiribati</v>
      </c>
      <c r="AI1223">
        <v>64.7</v>
      </c>
      <c r="AJ1223" s="7">
        <v>65.601285388221811</v>
      </c>
      <c r="AK1223" s="7">
        <v>-0.90128538822180815</v>
      </c>
      <c r="AL1223" s="7">
        <v>-0.90735735194274092</v>
      </c>
      <c r="AM1223" s="7">
        <v>6.691921003265263E-3</v>
      </c>
      <c r="AN1223" s="7">
        <v>-0.18104326884938979</v>
      </c>
      <c r="AO1223" s="7">
        <v>1.104082705445482E-5</v>
      </c>
      <c r="AP1223" s="7">
        <v>-2.2725217824560974E-2</v>
      </c>
      <c r="AQ1223" s="7">
        <v>8.2190660293749801E-2</v>
      </c>
      <c r="AR1223" s="7">
        <v>0.42549179645369167</v>
      </c>
      <c r="AS1223" s="7">
        <v>-0.90735735194274092</v>
      </c>
    </row>
    <row r="1224" spans="34:45" x14ac:dyDescent="0.25">
      <c r="AH1224" t="str">
        <v>Kiribati</v>
      </c>
      <c r="AI1224">
        <v>64.599999999999994</v>
      </c>
      <c r="AJ1224" s="7">
        <v>66.134085006691549</v>
      </c>
      <c r="AK1224" s="7">
        <v>-1.534085006691555</v>
      </c>
      <c r="AL1224" s="7">
        <v>-1.5444502963566429</v>
      </c>
      <c r="AM1224" s="7">
        <v>6.7113132028526166E-3</v>
      </c>
      <c r="AN1224" s="7">
        <v>-0.30815819170004133</v>
      </c>
      <c r="AO1224" s="7">
        <v>3.2081115153451356E-5</v>
      </c>
      <c r="AP1224" s="7">
        <v>-2.2725217824560974E-2</v>
      </c>
      <c r="AQ1224" s="7">
        <v>8.4819253889699187E-2</v>
      </c>
      <c r="AR1224" s="7">
        <v>0.55511997955400716</v>
      </c>
      <c r="AS1224" s="7">
        <v>-1.5444502963566429</v>
      </c>
    </row>
    <row r="1225" spans="34:45" x14ac:dyDescent="0.25">
      <c r="AH1225" t="str">
        <v>Kiribati</v>
      </c>
      <c r="AI1225">
        <v>64.3</v>
      </c>
      <c r="AJ1225" s="7">
        <v>64.389331467672761</v>
      </c>
      <c r="AK1225" s="7">
        <v>-8.933146767276412E-2</v>
      </c>
      <c r="AL1225" s="7">
        <v>-8.9922669059715132E-2</v>
      </c>
      <c r="AM1225" s="7">
        <v>6.5745533705011171E-3</v>
      </c>
      <c r="AN1225" s="7">
        <v>-1.7943157334404849E-2</v>
      </c>
      <c r="AO1225" s="7">
        <v>1.0653656986522155E-7</v>
      </c>
      <c r="AP1225" s="7">
        <v>-2.2725217824560974E-2</v>
      </c>
      <c r="AQ1225" s="7">
        <v>8.542947185355286E-2</v>
      </c>
      <c r="AR1225" s="7">
        <v>0.13395207103439966</v>
      </c>
      <c r="AS1225" s="7">
        <v>-8.9922669059715132E-2</v>
      </c>
    </row>
    <row r="1226" spans="34:45" x14ac:dyDescent="0.25">
      <c r="AH1226" t="str">
        <v>Kiribati</v>
      </c>
      <c r="AI1226">
        <v>64.099999999999994</v>
      </c>
      <c r="AJ1226" s="7">
        <v>64.096080693287135</v>
      </c>
      <c r="AK1226" s="7">
        <v>3.9193067128593384E-3</v>
      </c>
      <c r="AL1226" s="7">
        <v>3.9454027290796454E-3</v>
      </c>
      <c r="AM1226" s="7">
        <v>6.6142845261312677E-3</v>
      </c>
      <c r="AN1226" s="7">
        <v>7.8724938873354011E-4</v>
      </c>
      <c r="AO1226" s="7">
        <v>2.0632869475179502E-10</v>
      </c>
      <c r="AP1226" s="7">
        <v>-2.2725217824560974E-2</v>
      </c>
      <c r="AQ1226" s="7">
        <v>8.5739299472489455E-2</v>
      </c>
      <c r="AR1226" s="7">
        <v>2.8057964800276232E-2</v>
      </c>
      <c r="AS1226" s="7">
        <v>3.9454027290796454E-3</v>
      </c>
    </row>
    <row r="1227" spans="34:45" x14ac:dyDescent="0.25">
      <c r="AH1227" t="str">
        <v>Kuwait</v>
      </c>
      <c r="AI1227">
        <v>74.7</v>
      </c>
      <c r="AJ1227" s="7">
        <v>75.285580207090078</v>
      </c>
      <c r="AK1227" s="7">
        <v>-0.58558020709007508</v>
      </c>
      <c r="AL1227" s="7">
        <v>-0.59050891753279089</v>
      </c>
      <c r="AM1227" s="7">
        <v>8.3465470145793613E-3</v>
      </c>
      <c r="AN1227" s="7">
        <v>-0.11772493539738144</v>
      </c>
      <c r="AO1227" s="7">
        <v>5.8324878329445988E-6</v>
      </c>
      <c r="AP1227" s="7">
        <v>-2.2725217824560974E-2</v>
      </c>
      <c r="AQ1227" s="7">
        <v>8.7841482181974267E-2</v>
      </c>
      <c r="AR1227" s="7">
        <v>0.34311067514343158</v>
      </c>
      <c r="AS1227" s="7">
        <v>-0.59050891753279089</v>
      </c>
    </row>
    <row r="1228" spans="34:45" x14ac:dyDescent="0.25">
      <c r="AH1228" t="str">
        <v>Kuwait</v>
      </c>
      <c r="AI1228">
        <v>74.599999999999994</v>
      </c>
      <c r="AJ1228" s="7">
        <v>75.391528133371253</v>
      </c>
      <c r="AK1228" s="7">
        <v>-0.79152813337125849</v>
      </c>
      <c r="AL1228" s="7">
        <v>-0.7996353762225713</v>
      </c>
      <c r="AM1228" s="7">
        <v>1.0138674566414152E-2</v>
      </c>
      <c r="AN1228" s="7">
        <v>-0.15927265277765923</v>
      </c>
      <c r="AO1228" s="7">
        <v>1.2991498820302367E-5</v>
      </c>
      <c r="AP1228" s="7">
        <v>-2.2725217824560974E-2</v>
      </c>
      <c r="AQ1228" s="7">
        <v>8.7993099309368702E-2</v>
      </c>
      <c r="AR1228" s="7">
        <v>0.39908978034730386</v>
      </c>
      <c r="AS1228" s="7">
        <v>-0.7996353762225713</v>
      </c>
    </row>
    <row r="1229" spans="34:45" x14ac:dyDescent="0.25">
      <c r="AH1229" t="str">
        <v>Kuwait</v>
      </c>
      <c r="AI1229">
        <v>74.5</v>
      </c>
      <c r="AJ1229" s="7">
        <v>75.666581625972555</v>
      </c>
      <c r="AK1229" s="7">
        <v>-1.1665816259725545</v>
      </c>
      <c r="AL1229" s="7">
        <v>-1.1802855947896547</v>
      </c>
      <c r="AM1229" s="7">
        <v>1.1610722758623852E-2</v>
      </c>
      <c r="AN1229" s="7">
        <v>-0.23491630183912357</v>
      </c>
      <c r="AO1229" s="7">
        <v>3.2413620637632808E-5</v>
      </c>
      <c r="AP1229" s="7">
        <v>-2.2725217824560974E-2</v>
      </c>
      <c r="AQ1229" s="7">
        <v>8.9296039940126665E-2</v>
      </c>
      <c r="AR1229" s="7">
        <v>0.4846816499921609</v>
      </c>
      <c r="AS1229" s="7">
        <v>-1.1802855947896547</v>
      </c>
    </row>
    <row r="1230" spans="34:45" x14ac:dyDescent="0.25">
      <c r="AH1230" t="str">
        <v>Kuwait</v>
      </c>
      <c r="AI1230">
        <v>74.3</v>
      </c>
      <c r="AJ1230" s="7">
        <v>75.731996743633815</v>
      </c>
      <c r="AK1230" s="7">
        <v>-1.4319967436338175</v>
      </c>
      <c r="AL1230" s="7">
        <v>-1.4490792379560369</v>
      </c>
      <c r="AM1230" s="7">
        <v>1.1788516372862235E-2</v>
      </c>
      <c r="AN1230" s="7">
        <v>-0.28838928368033523</v>
      </c>
      <c r="AO1230" s="7">
        <v>4.9606375411645163E-5</v>
      </c>
      <c r="AP1230" s="7">
        <v>-2.2725217824560974E-2</v>
      </c>
      <c r="AQ1230" s="7">
        <v>8.9867464903678335E-2</v>
      </c>
      <c r="AR1230" s="7">
        <v>0.53701888577622225</v>
      </c>
      <c r="AS1230" s="7">
        <v>-1.4490792379560369</v>
      </c>
    </row>
    <row r="1231" spans="34:45" x14ac:dyDescent="0.25">
      <c r="AH1231" t="str">
        <v>Kuwait</v>
      </c>
      <c r="AI1231">
        <v>74.2</v>
      </c>
      <c r="AJ1231" s="7">
        <v>75.938567166678752</v>
      </c>
      <c r="AK1231" s="7">
        <v>-1.7385671666787488</v>
      </c>
      <c r="AL1231" s="7">
        <v>-1.758130165314246</v>
      </c>
      <c r="AM1231" s="7">
        <v>1.1127161697951138E-2</v>
      </c>
      <c r="AN1231" s="7">
        <v>-0.35001228322638583</v>
      </c>
      <c r="AO1231" s="7">
        <v>6.8925595440098129E-5</v>
      </c>
      <c r="AP1231" s="7">
        <v>-2.2725217824560974E-2</v>
      </c>
      <c r="AQ1231" s="7">
        <v>9.0860294524634996E-2</v>
      </c>
      <c r="AR1231" s="7">
        <v>0.59161835943992291</v>
      </c>
      <c r="AS1231" s="7">
        <v>-1.758130165314246</v>
      </c>
    </row>
    <row r="1232" spans="34:45" x14ac:dyDescent="0.25">
      <c r="AH1232" t="str">
        <v>Kuwait</v>
      </c>
      <c r="AI1232">
        <v>74</v>
      </c>
      <c r="AJ1232" s="7">
        <v>75.51320342698277</v>
      </c>
      <c r="AK1232" s="7">
        <v>-1.5132034269827699</v>
      </c>
      <c r="AL1232" s="7">
        <v>-1.5278940177975358</v>
      </c>
      <c r="AM1232" s="7">
        <v>9.6149278965974878E-3</v>
      </c>
      <c r="AN1232" s="7">
        <v>-0.3044088745451074</v>
      </c>
      <c r="AO1232" s="7">
        <v>4.4980737238094621E-5</v>
      </c>
      <c r="AP1232" s="7">
        <v>-1.1614372779556462E-2</v>
      </c>
      <c r="AQ1232" s="7">
        <v>9.2860955885058688E-2</v>
      </c>
      <c r="AR1232" s="7">
        <v>0.55173261145695152</v>
      </c>
      <c r="AS1232" s="7">
        <v>-1.5278940177975358</v>
      </c>
    </row>
    <row r="1233" spans="34:45" x14ac:dyDescent="0.25">
      <c r="AH1233" t="str">
        <v>Kuwait</v>
      </c>
      <c r="AI1233">
        <v>73.900000000000006</v>
      </c>
      <c r="AJ1233" s="7">
        <v>75.668925865287093</v>
      </c>
      <c r="AK1233" s="7">
        <v>-1.7689258652870876</v>
      </c>
      <c r="AL1233" s="7">
        <v>-1.7859173077775237</v>
      </c>
      <c r="AM1233" s="7">
        <v>9.5141261112369549E-3</v>
      </c>
      <c r="AN1233" s="7">
        <v>-0.35583406771911363</v>
      </c>
      <c r="AO1233" s="7">
        <v>6.0811493918704057E-5</v>
      </c>
      <c r="AP1233" s="7">
        <v>-1.1614372779556462E-2</v>
      </c>
      <c r="AQ1233" s="7">
        <v>9.495862034766625E-2</v>
      </c>
      <c r="AR1233" s="7">
        <v>0.59651828783291605</v>
      </c>
      <c r="AS1233" s="7">
        <v>-1.7859173077775237</v>
      </c>
    </row>
    <row r="1234" spans="34:45" x14ac:dyDescent="0.25">
      <c r="AH1234" t="str">
        <v>Kuwait</v>
      </c>
      <c r="AI1234">
        <v>73.8</v>
      </c>
      <c r="AJ1234" s="7">
        <v>76.772670241403887</v>
      </c>
      <c r="AK1234" s="7">
        <v>-2.9726702414038897</v>
      </c>
      <c r="AL1234" s="7">
        <v>-3.0106176371705318</v>
      </c>
      <c r="AM1234" s="7">
        <v>1.2604521842337391E-2</v>
      </c>
      <c r="AN1234" s="7">
        <v>-0.59891226174233347</v>
      </c>
      <c r="AO1234" s="7">
        <v>2.2894525911103979E-4</v>
      </c>
      <c r="AP1234" s="7">
        <v>-1.1614372779556462E-2</v>
      </c>
      <c r="AQ1234" s="7">
        <v>9.5177910985075137E-2</v>
      </c>
      <c r="AR1234" s="7">
        <v>0.77389421870326269</v>
      </c>
      <c r="AS1234" s="7">
        <v>-3.0106176371705318</v>
      </c>
    </row>
    <row r="1235" spans="34:45" x14ac:dyDescent="0.25">
      <c r="AH1235" t="str">
        <v>Kuwait</v>
      </c>
      <c r="AI1235">
        <v>73.7</v>
      </c>
      <c r="AJ1235" s="7">
        <v>75.862711161322892</v>
      </c>
      <c r="AK1235" s="7">
        <v>-2.1627111613228891</v>
      </c>
      <c r="AL1235" s="7">
        <v>-2.1863308630325928</v>
      </c>
      <c r="AM1235" s="7">
        <v>1.0803351912135386E-2</v>
      </c>
      <c r="AN1235" s="7">
        <v>-0.4353306443191714</v>
      </c>
      <c r="AO1235" s="7">
        <v>1.0348666005141232E-4</v>
      </c>
      <c r="AP1235" s="7">
        <v>-1.1614372779556462E-2</v>
      </c>
      <c r="AQ1235" s="7">
        <v>9.5525445887434168E-2</v>
      </c>
      <c r="AR1235" s="7">
        <v>0.65979591111128555</v>
      </c>
      <c r="AS1235" s="7">
        <v>-2.1863308630325928</v>
      </c>
    </row>
    <row r="1236" spans="34:45" x14ac:dyDescent="0.25">
      <c r="AH1236" t="str">
        <v>Kuwait</v>
      </c>
      <c r="AI1236">
        <v>73.599999999999994</v>
      </c>
      <c r="AJ1236" s="7">
        <v>76.085301951240311</v>
      </c>
      <c r="AK1236" s="7">
        <v>-2.4853019512403165</v>
      </c>
      <c r="AL1236" s="7">
        <v>-2.5115336277240163</v>
      </c>
      <c r="AM1236" s="7">
        <v>1.0444485470605155E-2</v>
      </c>
      <c r="AN1236" s="7">
        <v>-0.50017400309566318</v>
      </c>
      <c r="AO1236" s="7">
        <v>1.3202589538025659E-4</v>
      </c>
      <c r="AP1236" s="7">
        <v>-1.1614372779556462E-2</v>
      </c>
      <c r="AQ1236" s="7">
        <v>9.6198496715759127E-2</v>
      </c>
      <c r="AR1236" s="7">
        <v>0.70722980925273726</v>
      </c>
      <c r="AS1236" s="7">
        <v>-2.5115336277240163</v>
      </c>
    </row>
    <row r="1237" spans="34:45" x14ac:dyDescent="0.25">
      <c r="AH1237" t="str">
        <v>Kuwait</v>
      </c>
      <c r="AI1237">
        <v>73.599999999999994</v>
      </c>
      <c r="AJ1237" s="7">
        <v>76.249714235762468</v>
      </c>
      <c r="AK1237" s="7">
        <v>-2.6497142357624739</v>
      </c>
      <c r="AL1237" s="7">
        <v>-2.669975529612183</v>
      </c>
      <c r="AM1237" s="7">
        <v>7.5885691179544204E-3</v>
      </c>
      <c r="AN1237" s="7">
        <v>-0.53249458548661344</v>
      </c>
      <c r="AO1237" s="7">
        <v>1.0840979739155792E-4</v>
      </c>
      <c r="AP1237" s="7">
        <v>-1.1614372779556462E-2</v>
      </c>
      <c r="AQ1237" s="7">
        <v>9.6712562855812617E-2</v>
      </c>
      <c r="AR1237" s="7">
        <v>0.72972226599344869</v>
      </c>
      <c r="AS1237" s="7">
        <v>-2.669975529612183</v>
      </c>
    </row>
    <row r="1238" spans="34:45" x14ac:dyDescent="0.25">
      <c r="AH1238" t="str">
        <v>Kuwait</v>
      </c>
      <c r="AI1238">
        <v>73.5</v>
      </c>
      <c r="AJ1238" s="7">
        <v>75.539649134040801</v>
      </c>
      <c r="AK1238" s="7">
        <v>-2.0396491340408005</v>
      </c>
      <c r="AL1238" s="7">
        <v>-2.0565911343051289</v>
      </c>
      <c r="AM1238" s="7">
        <v>8.2379039672622542E-3</v>
      </c>
      <c r="AN1238" s="7">
        <v>-0.41002822051537136</v>
      </c>
      <c r="AO1238" s="7">
        <v>6.9824320816050457E-5</v>
      </c>
      <c r="AP1238" s="7">
        <v>-1.1614372779556462E-2</v>
      </c>
      <c r="AQ1238" s="7">
        <v>9.7315486769828458E-2</v>
      </c>
      <c r="AR1238" s="7">
        <v>0.64033445988434146</v>
      </c>
      <c r="AS1238" s="7">
        <v>-2.0565911343051289</v>
      </c>
    </row>
    <row r="1239" spans="34:45" x14ac:dyDescent="0.25">
      <c r="AH1239" t="str">
        <v>Kuwait</v>
      </c>
      <c r="AI1239">
        <v>73.400000000000006</v>
      </c>
      <c r="AJ1239" s="7">
        <v>73.1468760748092</v>
      </c>
      <c r="AK1239" s="7">
        <v>0.25312392519080618</v>
      </c>
      <c r="AL1239" s="7">
        <v>0.25497460317836057</v>
      </c>
      <c r="AM1239" s="7">
        <v>7.2582836270160354E-3</v>
      </c>
      <c r="AN1239" s="7">
        <v>5.0860086751200725E-2</v>
      </c>
      <c r="AO1239" s="7">
        <v>9.4563134730504271E-7</v>
      </c>
      <c r="AP1239" s="7">
        <v>-1.1614372779556462E-2</v>
      </c>
      <c r="AQ1239" s="7">
        <v>9.7521454437584976E-2</v>
      </c>
      <c r="AR1239" s="7">
        <v>0.22552180992356533</v>
      </c>
      <c r="AS1239" s="7">
        <v>0.25497460317836057</v>
      </c>
    </row>
    <row r="1240" spans="34:45" x14ac:dyDescent="0.25">
      <c r="AH1240" t="str">
        <v>Kuwait</v>
      </c>
      <c r="AI1240">
        <v>73.3</v>
      </c>
      <c r="AJ1240" s="7">
        <v>74.142902153158673</v>
      </c>
      <c r="AK1240" s="7">
        <v>-0.84290215315867556</v>
      </c>
      <c r="AL1240" s="7">
        <v>-0.84939832853832087</v>
      </c>
      <c r="AM1240" s="7">
        <v>7.6479728784305751E-3</v>
      </c>
      <c r="AN1240" s="7">
        <v>-0.16939723557870942</v>
      </c>
      <c r="AO1240" s="7">
        <v>1.105765968458211E-5</v>
      </c>
      <c r="AP1240" s="7">
        <v>-1.1614372779556462E-2</v>
      </c>
      <c r="AQ1240" s="7">
        <v>9.8074546017178299E-2</v>
      </c>
      <c r="AR1240" s="7">
        <v>0.41157895424658125</v>
      </c>
      <c r="AS1240" s="7">
        <v>-0.84939832853832087</v>
      </c>
    </row>
    <row r="1241" spans="34:45" x14ac:dyDescent="0.25">
      <c r="AH1241" t="str">
        <v>Kuwait</v>
      </c>
      <c r="AI1241">
        <v>73.2</v>
      </c>
      <c r="AJ1241" s="7">
        <v>73.464872256856779</v>
      </c>
      <c r="AK1241" s="7">
        <v>-0.26487225685677629</v>
      </c>
      <c r="AL1241" s="7">
        <v>-0.26684599064610193</v>
      </c>
      <c r="AM1241" s="7">
        <v>7.3965278044714035E-3</v>
      </c>
      <c r="AN1241" s="7">
        <v>-5.3224380235001978E-2</v>
      </c>
      <c r="AO1241" s="7">
        <v>1.0554637804260673E-6</v>
      </c>
      <c r="AP1241" s="7">
        <v>-1.1614372779556462E-2</v>
      </c>
      <c r="AQ1241" s="7">
        <v>9.9014691525730197E-2</v>
      </c>
      <c r="AR1241" s="7">
        <v>0.23070409670181841</v>
      </c>
      <c r="AS1241" s="7">
        <v>-0.26684599064610193</v>
      </c>
    </row>
    <row r="1242" spans="34:45" x14ac:dyDescent="0.25">
      <c r="AH1242" t="str">
        <v>Kuwait</v>
      </c>
      <c r="AI1242">
        <v>73.2</v>
      </c>
      <c r="AJ1242" s="7">
        <v>74.891635123886417</v>
      </c>
      <c r="AK1242" s="7">
        <v>-1.6916351238864138</v>
      </c>
      <c r="AL1242" s="7">
        <v>-1.7052473677124249</v>
      </c>
      <c r="AM1242" s="7">
        <v>7.9825625793352225E-3</v>
      </c>
      <c r="AN1242" s="7">
        <v>-0.34002361239381929</v>
      </c>
      <c r="AO1242" s="7">
        <v>4.6516944926952981E-5</v>
      </c>
      <c r="AP1242" s="7">
        <v>-1.1614372779556462E-2</v>
      </c>
      <c r="AQ1242" s="7">
        <v>0.10017942496170128</v>
      </c>
      <c r="AR1242" s="7">
        <v>0.58311543659366394</v>
      </c>
      <c r="AS1242" s="7">
        <v>-1.7052473677124249</v>
      </c>
    </row>
    <row r="1243" spans="34:45" x14ac:dyDescent="0.25">
      <c r="AH1243" t="str">
        <v>Latvia</v>
      </c>
      <c r="AI1243">
        <v>74.599999999999994</v>
      </c>
      <c r="AJ1243" s="7">
        <v>77.366496949114392</v>
      </c>
      <c r="AK1243" s="7">
        <v>-2.7664969491143978</v>
      </c>
      <c r="AL1243" s="7">
        <v>-2.7907154352849202</v>
      </c>
      <c r="AM1243" s="7">
        <v>8.6782356467848543E-3</v>
      </c>
      <c r="AN1243" s="7">
        <v>-0.55626906796138764</v>
      </c>
      <c r="AO1243" s="7">
        <v>1.3544301854671211E-4</v>
      </c>
      <c r="AP1243" s="7">
        <v>-1.1614372779556462E-2</v>
      </c>
      <c r="AQ1243" s="7">
        <v>0.10098094282037011</v>
      </c>
      <c r="AR1243" s="7">
        <v>0.74583447758962418</v>
      </c>
      <c r="AS1243" s="7">
        <v>-2.7907154352849202</v>
      </c>
    </row>
    <row r="1244" spans="34:45" x14ac:dyDescent="0.25">
      <c r="AH1244" t="str">
        <v>Latvia</v>
      </c>
      <c r="AI1244">
        <v>74.400000000000006</v>
      </c>
      <c r="AJ1244" s="7">
        <v>77.140291345090219</v>
      </c>
      <c r="AK1244" s="7">
        <v>-2.7402913450902133</v>
      </c>
      <c r="AL1244" s="7">
        <v>-2.7642994557483949</v>
      </c>
      <c r="AM1244" s="7">
        <v>8.6850614568027736E-3</v>
      </c>
      <c r="AN1244" s="7">
        <v>-0.55100171390372998</v>
      </c>
      <c r="AO1244" s="7">
        <v>1.3299556198119661E-4</v>
      </c>
      <c r="AP1244" s="7">
        <v>-1.1614372779556462E-2</v>
      </c>
      <c r="AQ1244" s="7">
        <v>0.10363217742093017</v>
      </c>
      <c r="AR1244" s="7">
        <v>0.74229489685954997</v>
      </c>
      <c r="AS1244" s="7">
        <v>-2.7642994557483949</v>
      </c>
    </row>
    <row r="1245" spans="34:45" x14ac:dyDescent="0.25">
      <c r="AH1245" t="str">
        <v>Latvia</v>
      </c>
      <c r="AI1245">
        <v>74.099999999999994</v>
      </c>
      <c r="AJ1245" s="7">
        <v>75.183687701060961</v>
      </c>
      <c r="AK1245" s="7">
        <v>-1.0836877010609669</v>
      </c>
      <c r="AL1245" s="7">
        <v>-1.0942267872613838</v>
      </c>
      <c r="AM1245" s="7">
        <v>9.6315373769947556E-3</v>
      </c>
      <c r="AN1245" s="7">
        <v>-0.21800566519328118</v>
      </c>
      <c r="AO1245" s="7">
        <v>2.3110235736512461E-5</v>
      </c>
      <c r="AP1245" s="7">
        <v>-1.1614372779556462E-2</v>
      </c>
      <c r="AQ1245" s="7">
        <v>0.10541978714913411</v>
      </c>
      <c r="AR1245" s="7">
        <v>0.46691076791318614</v>
      </c>
      <c r="AS1245" s="7">
        <v>-1.0942267872613838</v>
      </c>
    </row>
    <row r="1246" spans="34:45" x14ac:dyDescent="0.25">
      <c r="AH1246" t="str">
        <v>Latvia</v>
      </c>
      <c r="AI1246">
        <v>73.8</v>
      </c>
      <c r="AJ1246" s="7">
        <v>75.758037280149679</v>
      </c>
      <c r="AK1246" s="7">
        <v>-1.9580372801496821</v>
      </c>
      <c r="AL1246" s="7">
        <v>-1.9754662567045096</v>
      </c>
      <c r="AM1246" s="7">
        <v>8.822715394745665E-3</v>
      </c>
      <c r="AN1246" s="7">
        <v>-0.39373799202979465</v>
      </c>
      <c r="AO1246" s="7">
        <v>6.8997853158327748E-5</v>
      </c>
      <c r="AP1246" s="7">
        <v>2.5248095666631667E-3</v>
      </c>
      <c r="AQ1246" s="7">
        <v>0.10607360797229054</v>
      </c>
      <c r="AR1246" s="7">
        <v>0.62748545164792036</v>
      </c>
      <c r="AS1246" s="7">
        <v>-1.9754662567045096</v>
      </c>
    </row>
    <row r="1247" spans="34:45" x14ac:dyDescent="0.25">
      <c r="AH1247" t="str">
        <v>Latvia</v>
      </c>
      <c r="AI1247">
        <v>73.599999999999994</v>
      </c>
      <c r="AJ1247" s="7">
        <v>75.400470232395278</v>
      </c>
      <c r="AK1247" s="7">
        <v>-1.8004702323952841</v>
      </c>
      <c r="AL1247" s="7">
        <v>-1.8182620498751361</v>
      </c>
      <c r="AM1247" s="7">
        <v>9.7850678240101064E-3</v>
      </c>
      <c r="AN1247" s="7">
        <v>-0.36222902427227632</v>
      </c>
      <c r="AO1247" s="7">
        <v>6.4829230327548699E-5</v>
      </c>
      <c r="AP1247" s="7">
        <v>2.5248095666631667E-3</v>
      </c>
      <c r="AQ1247" s="7">
        <v>0.10617951053154077</v>
      </c>
      <c r="AR1247" s="7">
        <v>0.60185465377637171</v>
      </c>
      <c r="AS1247" s="7">
        <v>-1.8182620498751361</v>
      </c>
    </row>
    <row r="1248" spans="34:45" x14ac:dyDescent="0.25">
      <c r="AH1248" t="str">
        <v>Latvia</v>
      </c>
      <c r="AI1248">
        <v>72.8</v>
      </c>
      <c r="AJ1248" s="7">
        <v>81.143285307462008</v>
      </c>
      <c r="AK1248" s="7">
        <v>-8.3432853074620112</v>
      </c>
      <c r="AL1248" s="7">
        <v>-8.4168056842351664</v>
      </c>
      <c r="AM1248" s="7">
        <v>8.7349499954430792E-3</v>
      </c>
      <c r="AN1248" s="7">
        <v>-1.6776610976708859</v>
      </c>
      <c r="AO1248" s="7">
        <v>1.240078281607365E-3</v>
      </c>
      <c r="AP1248" s="7">
        <v>2.5248095666631667E-3</v>
      </c>
      <c r="AQ1248" s="7">
        <v>0.10699131080476856</v>
      </c>
      <c r="AR1248" s="7">
        <v>1.2952455742718776</v>
      </c>
      <c r="AS1248" s="7">
        <v>-8.4168056842351664</v>
      </c>
    </row>
    <row r="1249" spans="34:45" x14ac:dyDescent="0.25">
      <c r="AH1249" t="str">
        <v>Latvia</v>
      </c>
      <c r="AI1249">
        <v>72.599999999999994</v>
      </c>
      <c r="AJ1249" s="7">
        <v>76.507892772443398</v>
      </c>
      <c r="AK1249" s="7">
        <v>-3.9078927724434038</v>
      </c>
      <c r="AL1249" s="7">
        <v>-3.9427067300162735</v>
      </c>
      <c r="AM1249" s="7">
        <v>8.8299637677403467E-3</v>
      </c>
      <c r="AN1249" s="7">
        <v>-0.78583359726685753</v>
      </c>
      <c r="AO1249" s="7">
        <v>2.7506918864087995E-4</v>
      </c>
      <c r="AP1249" s="7">
        <v>2.5248095666631667E-3</v>
      </c>
      <c r="AQ1249" s="7">
        <v>0.10726376852205255</v>
      </c>
      <c r="AR1249" s="7">
        <v>0.88647255866544317</v>
      </c>
      <c r="AS1249" s="7">
        <v>-3.9427067300162735</v>
      </c>
    </row>
    <row r="1250" spans="34:45" x14ac:dyDescent="0.25">
      <c r="AH1250" t="str">
        <v>Latvia</v>
      </c>
      <c r="AI1250">
        <v>71.900000000000006</v>
      </c>
      <c r="AJ1250" s="7">
        <v>75.945032471919816</v>
      </c>
      <c r="AK1250" s="7">
        <v>-4.0450324719198107</v>
      </c>
      <c r="AL1250" s="7">
        <v>-4.0811014928795766</v>
      </c>
      <c r="AM1250" s="7">
        <v>8.8380602694385565E-3</v>
      </c>
      <c r="AN1250" s="7">
        <v>-0.81341418164509638</v>
      </c>
      <c r="AO1250" s="7">
        <v>2.9498900302435714E-4</v>
      </c>
      <c r="AP1250" s="7">
        <v>2.5248095666631667E-3</v>
      </c>
      <c r="AQ1250" s="7">
        <v>0.1077375515769968</v>
      </c>
      <c r="AR1250" s="7">
        <v>0.9018947730445589</v>
      </c>
      <c r="AS1250" s="7">
        <v>-4.0811014928795766</v>
      </c>
    </row>
    <row r="1251" spans="34:45" x14ac:dyDescent="0.25">
      <c r="AH1251" t="str">
        <v>Latvia</v>
      </c>
      <c r="AI1251">
        <v>78</v>
      </c>
      <c r="AJ1251" s="7">
        <v>73.7849682381338</v>
      </c>
      <c r="AK1251" s="7">
        <v>4.2150317618662001</v>
      </c>
      <c r="AL1251" s="7">
        <v>4.2581497729147584</v>
      </c>
      <c r="AM1251" s="7">
        <v>1.0125996817402585E-2</v>
      </c>
      <c r="AN1251" s="7">
        <v>0.84815051148411058</v>
      </c>
      <c r="AO1251" s="7">
        <v>3.6793722529398289E-4</v>
      </c>
      <c r="AP1251" s="7">
        <v>2.5248095666631667E-3</v>
      </c>
      <c r="AQ1251" s="7">
        <v>0.10800841304384672</v>
      </c>
      <c r="AR1251" s="7">
        <v>0.92095087354544081</v>
      </c>
      <c r="AS1251" s="7">
        <v>4.2581497729147584</v>
      </c>
    </row>
    <row r="1252" spans="34:45" x14ac:dyDescent="0.25">
      <c r="AH1252" t="str">
        <v>Latvia</v>
      </c>
      <c r="AI1252">
        <v>75</v>
      </c>
      <c r="AJ1252" s="7">
        <v>74.119260663659446</v>
      </c>
      <c r="AK1252" s="7">
        <v>0.88073933634055379</v>
      </c>
      <c r="AL1252" s="7">
        <v>0.88902761764532268</v>
      </c>
      <c r="AM1252" s="7">
        <v>9.3228614502677293E-3</v>
      </c>
      <c r="AN1252" s="7">
        <v>0.17715089840913156</v>
      </c>
      <c r="AO1252" s="7">
        <v>1.4766372223179976E-5</v>
      </c>
      <c r="AP1252" s="7">
        <v>2.5248095666631667E-3</v>
      </c>
      <c r="AQ1252" s="7">
        <v>0.10847856195137746</v>
      </c>
      <c r="AR1252" s="7">
        <v>0.42089297738158044</v>
      </c>
      <c r="AS1252" s="7">
        <v>0.88902761764532268</v>
      </c>
    </row>
    <row r="1253" spans="34:45" x14ac:dyDescent="0.25">
      <c r="AH1253" t="str">
        <v>Latvia</v>
      </c>
      <c r="AI1253">
        <v>76</v>
      </c>
      <c r="AJ1253" s="7">
        <v>73.694383278061778</v>
      </c>
      <c r="AK1253" s="7">
        <v>2.3056167219382218</v>
      </c>
      <c r="AL1253" s="7">
        <v>2.3274628421291927</v>
      </c>
      <c r="AM1253" s="7">
        <v>9.3862380079871733E-3</v>
      </c>
      <c r="AN1253" s="7">
        <v>0.46376393341131972</v>
      </c>
      <c r="AO1253" s="7">
        <v>1.0189459592957023E-4</v>
      </c>
      <c r="AP1253" s="7">
        <v>2.5248095666631667E-3</v>
      </c>
      <c r="AQ1253" s="7">
        <v>0.10871372221178723</v>
      </c>
      <c r="AR1253" s="7">
        <v>0.68100215374939876</v>
      </c>
      <c r="AS1253" s="7">
        <v>2.3274628421291927</v>
      </c>
    </row>
    <row r="1254" spans="34:45" x14ac:dyDescent="0.25">
      <c r="AH1254" t="str">
        <v>Latvia</v>
      </c>
      <c r="AI1254">
        <v>71</v>
      </c>
      <c r="AJ1254" s="7">
        <v>79.496545909074612</v>
      </c>
      <c r="AK1254" s="7">
        <v>-8.4965459090746123</v>
      </c>
      <c r="AL1254" s="7">
        <v>-8.5750132965745181</v>
      </c>
      <c r="AM1254" s="7">
        <v>9.1507015541597396E-3</v>
      </c>
      <c r="AN1254" s="7">
        <v>-1.708837009779252</v>
      </c>
      <c r="AO1254" s="7">
        <v>1.3483979142852552E-3</v>
      </c>
      <c r="AP1254" s="7">
        <v>2.5248095666631667E-3</v>
      </c>
      <c r="AQ1254" s="7">
        <v>0.10904278444307483</v>
      </c>
      <c r="AR1254" s="7">
        <v>1.3072249270034795</v>
      </c>
      <c r="AS1254" s="7">
        <v>-8.5750132965745181</v>
      </c>
    </row>
    <row r="1255" spans="34:45" x14ac:dyDescent="0.25">
      <c r="AH1255" t="str">
        <v>Latvia</v>
      </c>
      <c r="AI1255">
        <v>78</v>
      </c>
      <c r="AJ1255" s="7">
        <v>78.416889150671167</v>
      </c>
      <c r="AK1255" s="7">
        <v>-0.41688915067116739</v>
      </c>
      <c r="AL1255" s="7">
        <v>-0.4206626249902356</v>
      </c>
      <c r="AM1255" s="7">
        <v>8.9703103981624566E-3</v>
      </c>
      <c r="AN1255" s="7">
        <v>-8.3837688606280894E-2</v>
      </c>
      <c r="AO1255" s="7">
        <v>3.1810419966114604E-6</v>
      </c>
      <c r="AP1255" s="7">
        <v>2.5248095666631667E-3</v>
      </c>
      <c r="AQ1255" s="7">
        <v>0.10972159355979848</v>
      </c>
      <c r="AR1255" s="7">
        <v>0.28954738577006855</v>
      </c>
      <c r="AS1255" s="7">
        <v>-0.4206626249902356</v>
      </c>
    </row>
    <row r="1256" spans="34:45" x14ac:dyDescent="0.25">
      <c r="AH1256" t="str">
        <v>Latvia</v>
      </c>
      <c r="AI1256">
        <v>73</v>
      </c>
      <c r="AJ1256" s="7">
        <v>72.097187500032675</v>
      </c>
      <c r="AK1256" s="7">
        <v>0.90281249996732527</v>
      </c>
      <c r="AL1256" s="7">
        <v>0.91130109584113295</v>
      </c>
      <c r="AM1256" s="7">
        <v>9.314809246413449E-3</v>
      </c>
      <c r="AN1256" s="7">
        <v>0.1815899312074947</v>
      </c>
      <c r="AO1256" s="7">
        <v>1.5502146156556867E-5</v>
      </c>
      <c r="AP1256" s="7">
        <v>2.5248095666631667E-3</v>
      </c>
      <c r="AQ1256" s="7">
        <v>0.11078305194149175</v>
      </c>
      <c r="AR1256" s="7">
        <v>0.42613370109332432</v>
      </c>
      <c r="AS1256" s="7">
        <v>0.91130109584113295</v>
      </c>
    </row>
    <row r="1257" spans="34:45" x14ac:dyDescent="0.25">
      <c r="AH1257" t="str">
        <v>Latvia</v>
      </c>
      <c r="AI1257">
        <v>69.900000000000006</v>
      </c>
      <c r="AJ1257" s="7">
        <v>71.077866090589865</v>
      </c>
      <c r="AK1257" s="7">
        <v>-1.177866090589859</v>
      </c>
      <c r="AL1257" s="7">
        <v>-1.1889924478947136</v>
      </c>
      <c r="AM1257" s="7">
        <v>9.3578031757523463E-3</v>
      </c>
      <c r="AN1257" s="7">
        <v>-0.23691881061527467</v>
      </c>
      <c r="AO1257" s="7">
        <v>2.651100399401982E-5</v>
      </c>
      <c r="AP1257" s="7">
        <v>2.5248095666631667E-3</v>
      </c>
      <c r="AQ1257" s="7">
        <v>0.11134511107794433</v>
      </c>
      <c r="AR1257" s="7">
        <v>0.4867430642703342</v>
      </c>
      <c r="AS1257" s="7">
        <v>-1.1889924478947136</v>
      </c>
    </row>
    <row r="1258" spans="34:45" x14ac:dyDescent="0.25">
      <c r="AH1258" t="str">
        <v>Latvia</v>
      </c>
      <c r="AI1258">
        <v>71</v>
      </c>
      <c r="AJ1258" s="7">
        <v>71.047491425426387</v>
      </c>
      <c r="AK1258" s="7">
        <v>-4.7491425426386513E-2</v>
      </c>
      <c r="AL1258" s="7">
        <v>-4.7936689910430541E-2</v>
      </c>
      <c r="AM1258" s="7">
        <v>9.2885947043069832E-3</v>
      </c>
      <c r="AN1258" s="7">
        <v>-9.5522055567934718E-3</v>
      </c>
      <c r="AO1258" s="7">
        <v>4.2774030447493911E-8</v>
      </c>
      <c r="AP1258" s="7">
        <v>2.5248095666631667E-3</v>
      </c>
      <c r="AQ1258" s="7">
        <v>0.11146611567415503</v>
      </c>
      <c r="AR1258" s="7">
        <v>9.7735385387245854E-2</v>
      </c>
      <c r="AS1258" s="7">
        <v>-4.7936689910430541E-2</v>
      </c>
    </row>
    <row r="1259" spans="34:45" x14ac:dyDescent="0.25">
      <c r="AH1259" t="str">
        <v>Lebanon</v>
      </c>
      <c r="AI1259">
        <v>74.900000000000006</v>
      </c>
      <c r="AJ1259" s="7">
        <v>73.123097486231842</v>
      </c>
      <c r="AK1259" s="7">
        <v>1.7769025137681638</v>
      </c>
      <c r="AL1259" s="7">
        <v>1.7891482385146489</v>
      </c>
      <c r="AM1259" s="7">
        <v>6.8444438995459659E-3</v>
      </c>
      <c r="AN1259" s="7">
        <v>0.35695790131345273</v>
      </c>
      <c r="AO1259" s="7">
        <v>4.3906103322309173E-5</v>
      </c>
      <c r="AP1259" s="7">
        <v>1.5654442042173547E-2</v>
      </c>
      <c r="AQ1259" s="7">
        <v>0.11160652022968501</v>
      </c>
      <c r="AR1259" s="7">
        <v>0.59745953947815811</v>
      </c>
      <c r="AS1259" s="7">
        <v>1.7891482385146489</v>
      </c>
    </row>
    <row r="1260" spans="34:45" x14ac:dyDescent="0.25">
      <c r="AH1260" t="str">
        <v>Lebanon</v>
      </c>
      <c r="AI1260">
        <v>74.8</v>
      </c>
      <c r="AJ1260" s="7">
        <v>73.263080525659404</v>
      </c>
      <c r="AK1260" s="7">
        <v>1.5369194743405927</v>
      </c>
      <c r="AL1260" s="7">
        <v>1.5473428186370237</v>
      </c>
      <c r="AM1260" s="7">
        <v>6.7362863425523287E-3</v>
      </c>
      <c r="AN1260" s="7">
        <v>0.30873144436179867</v>
      </c>
      <c r="AO1260" s="7">
        <v>3.2321216886067487E-5</v>
      </c>
      <c r="AP1260" s="7">
        <v>1.5654442042173547E-2</v>
      </c>
      <c r="AQ1260" s="7">
        <v>0.11294200678566729</v>
      </c>
      <c r="AR1260" s="7">
        <v>0.55563607186880759</v>
      </c>
      <c r="AS1260" s="7">
        <v>1.5473428186370237</v>
      </c>
    </row>
    <row r="1261" spans="34:45" x14ac:dyDescent="0.25">
      <c r="AH1261" t="str">
        <v>Lebanon</v>
      </c>
      <c r="AI1261">
        <v>74.900000000000006</v>
      </c>
      <c r="AJ1261" s="7">
        <v>72.764899573135182</v>
      </c>
      <c r="AK1261" s="7">
        <v>2.1351004268648239</v>
      </c>
      <c r="AL1261" s="7">
        <v>2.1498193779478556</v>
      </c>
      <c r="AM1261" s="7">
        <v>6.8465989440852143E-3</v>
      </c>
      <c r="AN1261" s="7">
        <v>0.42891593007861017</v>
      </c>
      <c r="AO1261" s="7">
        <v>6.3412213284234128E-5</v>
      </c>
      <c r="AP1261" s="7">
        <v>1.5654442042173547E-2</v>
      </c>
      <c r="AQ1261" s="7">
        <v>0.11317886754730851</v>
      </c>
      <c r="AR1261" s="7">
        <v>0.65491673522563931</v>
      </c>
      <c r="AS1261" s="7">
        <v>2.1498193779478556</v>
      </c>
    </row>
    <row r="1262" spans="34:45" x14ac:dyDescent="0.25">
      <c r="AH1262" t="str">
        <v>Lebanon</v>
      </c>
      <c r="AI1262">
        <v>75</v>
      </c>
      <c r="AJ1262" s="7">
        <v>73.143157709867353</v>
      </c>
      <c r="AK1262" s="7">
        <v>1.8568422901326471</v>
      </c>
      <c r="AL1262" s="7">
        <v>1.869483529465422</v>
      </c>
      <c r="AM1262" s="7">
        <v>6.7618885823452855E-3</v>
      </c>
      <c r="AN1262" s="7">
        <v>0.37300131861776487</v>
      </c>
      <c r="AO1262" s="7">
        <v>4.7359310791876106E-5</v>
      </c>
      <c r="AP1262" s="7">
        <v>1.5654442042173547E-2</v>
      </c>
      <c r="AQ1262" s="7">
        <v>0.11437346451376432</v>
      </c>
      <c r="AR1262" s="7">
        <v>0.61073833891263518</v>
      </c>
      <c r="AS1262" s="7">
        <v>1.869483529465422</v>
      </c>
    </row>
    <row r="1263" spans="34:45" x14ac:dyDescent="0.25">
      <c r="AH1263" t="str">
        <v>Lebanon</v>
      </c>
      <c r="AI1263">
        <v>75</v>
      </c>
      <c r="AJ1263" s="7">
        <v>73.131862444355903</v>
      </c>
      <c r="AK1263" s="7">
        <v>1.8681375556440969</v>
      </c>
      <c r="AL1263" s="7">
        <v>1.8807444438226835</v>
      </c>
      <c r="AM1263" s="7">
        <v>6.7031372709853571E-3</v>
      </c>
      <c r="AN1263" s="7">
        <v>0.37525920612541969</v>
      </c>
      <c r="AO1263" s="7">
        <v>4.7515112812709554E-5</v>
      </c>
      <c r="AP1263" s="7">
        <v>1.5654442042173547E-2</v>
      </c>
      <c r="AQ1263" s="7">
        <v>0.11444529766387315</v>
      </c>
      <c r="AR1263" s="7">
        <v>0.61258404005117506</v>
      </c>
      <c r="AS1263" s="7">
        <v>1.8807444438226835</v>
      </c>
    </row>
    <row r="1264" spans="34:45" x14ac:dyDescent="0.25">
      <c r="AH1264" t="str">
        <v>Lebanon</v>
      </c>
      <c r="AI1264">
        <v>74.900000000000006</v>
      </c>
      <c r="AJ1264" s="7">
        <v>73.269113869053427</v>
      </c>
      <c r="AK1264" s="7">
        <v>1.6308861309465783</v>
      </c>
      <c r="AL1264" s="7">
        <v>1.6420021165039631</v>
      </c>
      <c r="AM1264" s="7">
        <v>6.7697754135981935E-3</v>
      </c>
      <c r="AN1264" s="7">
        <v>0.32761268730576659</v>
      </c>
      <c r="AO1264" s="7">
        <v>3.6577646881939384E-5</v>
      </c>
      <c r="AP1264" s="7">
        <v>1.5654442042173547E-2</v>
      </c>
      <c r="AQ1264" s="7">
        <v>0.11673975858701906</v>
      </c>
      <c r="AR1264" s="7">
        <v>0.57237460400140627</v>
      </c>
      <c r="AS1264" s="7">
        <v>1.6420021165039631</v>
      </c>
    </row>
    <row r="1265" spans="34:45" x14ac:dyDescent="0.25">
      <c r="AH1265" t="str">
        <v>Lebanon</v>
      </c>
      <c r="AI1265">
        <v>74.7</v>
      </c>
      <c r="AJ1265" s="7">
        <v>72.700583428768425</v>
      </c>
      <c r="AK1265" s="7">
        <v>1.9994165712315777</v>
      </c>
      <c r="AL1265" s="7">
        <v>2.01324150401719</v>
      </c>
      <c r="AM1265" s="7">
        <v>6.8670016776558769E-3</v>
      </c>
      <c r="AN1265" s="7">
        <v>0.40166280537653504</v>
      </c>
      <c r="AO1265" s="7">
        <v>5.5776721087041697E-5</v>
      </c>
      <c r="AP1265" s="7">
        <v>1.5654442042173547E-2</v>
      </c>
      <c r="AQ1265" s="7">
        <v>0.11769606540239033</v>
      </c>
      <c r="AR1265" s="7">
        <v>0.63376873177566517</v>
      </c>
      <c r="AS1265" s="7">
        <v>2.01324150401719</v>
      </c>
    </row>
    <row r="1266" spans="34:45" x14ac:dyDescent="0.25">
      <c r="AH1266" t="str">
        <v>Lebanon</v>
      </c>
      <c r="AI1266">
        <v>74.5</v>
      </c>
      <c r="AJ1266" s="7">
        <v>72.323282638004741</v>
      </c>
      <c r="AK1266" s="7">
        <v>2.1767173619952587</v>
      </c>
      <c r="AL1266" s="7">
        <v>2.1921325886934153</v>
      </c>
      <c r="AM1266" s="7">
        <v>7.0320685790929774E-3</v>
      </c>
      <c r="AN1266" s="7">
        <v>0.43731710652023303</v>
      </c>
      <c r="AO1266" s="7">
        <v>6.7719042809851577E-5</v>
      </c>
      <c r="AP1266" s="7">
        <v>1.5654442042173547E-2</v>
      </c>
      <c r="AQ1266" s="7">
        <v>0.11866637510633953</v>
      </c>
      <c r="AR1266" s="7">
        <v>0.66129955883868019</v>
      </c>
      <c r="AS1266" s="7">
        <v>2.1921325886934153</v>
      </c>
    </row>
    <row r="1267" spans="34:45" x14ac:dyDescent="0.25">
      <c r="AH1267" t="str">
        <v>Lebanon</v>
      </c>
      <c r="AI1267">
        <v>74.400000000000006</v>
      </c>
      <c r="AJ1267" s="7">
        <v>71.582197826546093</v>
      </c>
      <c r="AK1267" s="7">
        <v>2.8178021734539129</v>
      </c>
      <c r="AL1267" s="7">
        <v>2.8372685410660861</v>
      </c>
      <c r="AM1267" s="7">
        <v>6.8609535299252516E-3</v>
      </c>
      <c r="AN1267" s="7">
        <v>0.56606656959549184</v>
      </c>
      <c r="AO1267" s="7">
        <v>1.1068262226881945E-4</v>
      </c>
      <c r="AP1267" s="7">
        <v>1.5654442042173547E-2</v>
      </c>
      <c r="AQ1267" s="7">
        <v>0.11912880198223287</v>
      </c>
      <c r="AR1267" s="7">
        <v>0.75237395595241852</v>
      </c>
      <c r="AS1267" s="7">
        <v>2.8372685410660861</v>
      </c>
    </row>
    <row r="1268" spans="34:45" x14ac:dyDescent="0.25">
      <c r="AH1268" t="str">
        <v>Lebanon</v>
      </c>
      <c r="AI1268">
        <v>74.099999999999994</v>
      </c>
      <c r="AJ1268" s="7">
        <v>75.518756669853659</v>
      </c>
      <c r="AK1268" s="7">
        <v>-1.4187566698536642</v>
      </c>
      <c r="AL1268" s="7">
        <v>-1.4294407187069427</v>
      </c>
      <c r="AM1268" s="7">
        <v>7.4742860710888285E-3</v>
      </c>
      <c r="AN1268" s="7">
        <v>-0.28510121544071043</v>
      </c>
      <c r="AO1268" s="7">
        <v>3.0605261237542357E-5</v>
      </c>
      <c r="AP1268" s="7">
        <v>1.5654442042173547E-2</v>
      </c>
      <c r="AQ1268" s="7">
        <v>0.12079702456465614</v>
      </c>
      <c r="AR1268" s="7">
        <v>0.53394870113215032</v>
      </c>
      <c r="AS1268" s="7">
        <v>-1.4294407187069427</v>
      </c>
    </row>
    <row r="1269" spans="34:45" x14ac:dyDescent="0.25">
      <c r="AH1269" t="str">
        <v>Lebanon</v>
      </c>
      <c r="AI1269">
        <v>73.900000000000006</v>
      </c>
      <c r="AJ1269" s="7">
        <v>75.589659677590063</v>
      </c>
      <c r="AK1269" s="7">
        <v>-1.6896596775900576</v>
      </c>
      <c r="AL1269" s="7">
        <v>-1.7022962522608447</v>
      </c>
      <c r="AM1269" s="7">
        <v>7.4232523592790362E-3</v>
      </c>
      <c r="AN1269" s="7">
        <v>-0.33953083980238352</v>
      </c>
      <c r="AO1269" s="7">
        <v>4.3108070807551542E-5</v>
      </c>
      <c r="AP1269" s="7">
        <v>1.5654442042173547E-2</v>
      </c>
      <c r="AQ1269" s="7">
        <v>0.1223946022849379</v>
      </c>
      <c r="AR1269" s="7">
        <v>0.5826927490559527</v>
      </c>
      <c r="AS1269" s="7">
        <v>-1.7022962522608447</v>
      </c>
    </row>
    <row r="1270" spans="34:45" x14ac:dyDescent="0.25">
      <c r="AH1270" t="str">
        <v>Lebanon</v>
      </c>
      <c r="AI1270">
        <v>73.7</v>
      </c>
      <c r="AJ1270" s="7">
        <v>76.538566543986533</v>
      </c>
      <c r="AK1270" s="7">
        <v>-2.8385665439865306</v>
      </c>
      <c r="AL1270" s="7">
        <v>-2.860682797181147</v>
      </c>
      <c r="AM1270" s="7">
        <v>7.7311099351558008E-3</v>
      </c>
      <c r="AN1270" s="7">
        <v>-0.57048788771015735</v>
      </c>
      <c r="AO1270" s="7">
        <v>1.2678717758925377E-4</v>
      </c>
      <c r="AP1270" s="7">
        <v>2.6766148626375438E-2</v>
      </c>
      <c r="AQ1270" s="7">
        <v>0.12273695536166672</v>
      </c>
      <c r="AR1270" s="7">
        <v>0.75530648594471728</v>
      </c>
      <c r="AS1270" s="7">
        <v>-2.860682797181147</v>
      </c>
    </row>
    <row r="1271" spans="34:45" x14ac:dyDescent="0.25">
      <c r="AH1271" t="str">
        <v>Lebanon</v>
      </c>
      <c r="AI1271">
        <v>73.5</v>
      </c>
      <c r="AJ1271" s="7">
        <v>76.818198228833069</v>
      </c>
      <c r="AK1271" s="7">
        <v>-3.3181982288330687</v>
      </c>
      <c r="AL1271" s="7">
        <v>-3.3442975037098348</v>
      </c>
      <c r="AM1271" s="7">
        <v>7.8041127763944507E-3</v>
      </c>
      <c r="AN1271" s="7">
        <v>-0.66690757758521202</v>
      </c>
      <c r="AO1271" s="7">
        <v>1.7491514828645702E-4</v>
      </c>
      <c r="AP1271" s="7">
        <v>2.6766148626375438E-2</v>
      </c>
      <c r="AQ1271" s="7">
        <v>0.12413327609430005</v>
      </c>
      <c r="AR1271" s="7">
        <v>0.81664409480826594</v>
      </c>
      <c r="AS1271" s="7">
        <v>-3.3442975037098348</v>
      </c>
    </row>
    <row r="1272" spans="34:45" x14ac:dyDescent="0.25">
      <c r="AH1272" t="str">
        <v>Lebanon</v>
      </c>
      <c r="AI1272">
        <v>73.2</v>
      </c>
      <c r="AJ1272" s="7">
        <v>77.729839249224256</v>
      </c>
      <c r="AK1272" s="7">
        <v>-4.5298392492242527</v>
      </c>
      <c r="AL1272" s="7">
        <v>-4.5666538857470398</v>
      </c>
      <c r="AM1272" s="7">
        <v>8.061621800962232E-3</v>
      </c>
      <c r="AN1272" s="7">
        <v>-0.91054723475032495</v>
      </c>
      <c r="AO1272" s="7">
        <v>3.369090603668718E-4</v>
      </c>
      <c r="AP1272" s="7">
        <v>2.6766148626375438E-2</v>
      </c>
      <c r="AQ1272" s="7">
        <v>0.12514910950628536</v>
      </c>
      <c r="AR1272" s="7">
        <v>0.95422598725371388</v>
      </c>
      <c r="AS1272" s="7">
        <v>-4.5666538857470398</v>
      </c>
    </row>
    <row r="1273" spans="34:45" x14ac:dyDescent="0.25">
      <c r="AH1273" t="str">
        <v>Lebanon</v>
      </c>
      <c r="AI1273">
        <v>73</v>
      </c>
      <c r="AJ1273" s="7">
        <v>77.77399959257292</v>
      </c>
      <c r="AK1273" s="7">
        <v>-4.7739995925729204</v>
      </c>
      <c r="AL1273" s="7">
        <v>-4.8131331051611967</v>
      </c>
      <c r="AM1273" s="7">
        <v>8.1305693678641287E-3</v>
      </c>
      <c r="AN1273" s="7">
        <v>-0.95965948684007429</v>
      </c>
      <c r="AO1273" s="7">
        <v>3.7745986489971149E-4</v>
      </c>
      <c r="AP1273" s="7">
        <v>2.6766148626375438E-2</v>
      </c>
      <c r="AQ1273" s="7">
        <v>0.1253408426055185</v>
      </c>
      <c r="AR1273" s="7">
        <v>0.97962211430738655</v>
      </c>
      <c r="AS1273" s="7">
        <v>-4.8131331051611967</v>
      </c>
    </row>
    <row r="1274" spans="34:45" x14ac:dyDescent="0.25">
      <c r="AH1274" t="str">
        <v>Lebanon</v>
      </c>
      <c r="AI1274">
        <v>72.7</v>
      </c>
      <c r="AJ1274" s="7">
        <v>74.74424350768048</v>
      </c>
      <c r="AK1274" s="7">
        <v>-2.044243507680477</v>
      </c>
      <c r="AL1274" s="7">
        <v>-2.0606240408737486</v>
      </c>
      <c r="AM1274" s="7">
        <v>7.9493070392044219E-3</v>
      </c>
      <c r="AN1274" s="7">
        <v>-0.41089204270742241</v>
      </c>
      <c r="AO1274" s="7">
        <v>6.7642690435204628E-5</v>
      </c>
      <c r="AP1274" s="7">
        <v>2.6766148626375438E-2</v>
      </c>
      <c r="AQ1274" s="7">
        <v>0.12666200924668719</v>
      </c>
      <c r="AR1274" s="7">
        <v>0.64100861359846206</v>
      </c>
      <c r="AS1274" s="7">
        <v>-2.0606240408737486</v>
      </c>
    </row>
    <row r="1275" spans="34:45" x14ac:dyDescent="0.25">
      <c r="AH1275" t="str">
        <v>Lesotho</v>
      </c>
      <c r="AI1275">
        <v>53.7</v>
      </c>
      <c r="AJ1275" s="7">
        <v>57.019234154981298</v>
      </c>
      <c r="AK1275" s="7">
        <v>-3.3192341549812951</v>
      </c>
      <c r="AL1275" s="7">
        <v>-3.3511419925892021</v>
      </c>
      <c r="AM1275" s="7">
        <v>9.5214818346906344E-3</v>
      </c>
      <c r="AN1275" s="7">
        <v>-0.66769388130767493</v>
      </c>
      <c r="AO1275" s="7">
        <v>2.1428130346248586E-4</v>
      </c>
      <c r="AP1275" s="7">
        <v>2.6766148626375438E-2</v>
      </c>
      <c r="AQ1275" s="7">
        <v>0.12688819330899331</v>
      </c>
      <c r="AR1275" s="7">
        <v>0.81712537673705554</v>
      </c>
      <c r="AS1275" s="7">
        <v>-3.3511419925892021</v>
      </c>
    </row>
    <row r="1276" spans="34:45" x14ac:dyDescent="0.25">
      <c r="AH1276" t="str">
        <v>Lesotho</v>
      </c>
      <c r="AI1276">
        <v>52.1</v>
      </c>
      <c r="AJ1276" s="7">
        <v>55.744604289292766</v>
      </c>
      <c r="AK1276" s="7">
        <v>-3.644604289292765</v>
      </c>
      <c r="AL1276" s="7">
        <v>-3.6823876128209161</v>
      </c>
      <c r="AM1276" s="7">
        <v>1.0260550355047303E-2</v>
      </c>
      <c r="AN1276" s="7">
        <v>-0.73341869758287959</v>
      </c>
      <c r="AO1276" s="7">
        <v>2.7881987909017503E-4</v>
      </c>
      <c r="AP1276" s="7">
        <v>2.6766148626375438E-2</v>
      </c>
      <c r="AQ1276" s="7">
        <v>0.12690186017408087</v>
      </c>
      <c r="AR1276" s="7">
        <v>0.8563986791108914</v>
      </c>
      <c r="AS1276" s="7">
        <v>-3.6823876128209161</v>
      </c>
    </row>
    <row r="1277" spans="34:45" x14ac:dyDescent="0.25">
      <c r="AH1277" t="str">
        <v>Lesotho</v>
      </c>
      <c r="AI1277">
        <v>52.1</v>
      </c>
      <c r="AJ1277" s="7">
        <v>56.151082018107566</v>
      </c>
      <c r="AK1277" s="7">
        <v>-4.0510820181075644</v>
      </c>
      <c r="AL1277" s="7">
        <v>-4.0933185272193446</v>
      </c>
      <c r="AM1277" s="7">
        <v>1.0318402741179185E-2</v>
      </c>
      <c r="AN1277" s="7">
        <v>-0.81523970785491084</v>
      </c>
      <c r="AO1277" s="7">
        <v>3.4646361608689003E-4</v>
      </c>
      <c r="AP1277" s="7">
        <v>2.6766148626375438E-2</v>
      </c>
      <c r="AQ1277" s="7">
        <v>0.12693984650236273</v>
      </c>
      <c r="AR1277" s="7">
        <v>0.90290625640478916</v>
      </c>
      <c r="AS1277" s="7">
        <v>-4.0933185272193446</v>
      </c>
    </row>
    <row r="1278" spans="34:45" x14ac:dyDescent="0.25">
      <c r="AH1278" t="str">
        <v>Lesotho</v>
      </c>
      <c r="AI1278">
        <v>52.2</v>
      </c>
      <c r="AJ1278" s="7">
        <v>55.970835524331214</v>
      </c>
      <c r="AK1278" s="7">
        <v>-3.7708355243312113</v>
      </c>
      <c r="AL1278" s="7">
        <v>-3.8096913219844013</v>
      </c>
      <c r="AM1278" s="7">
        <v>1.0199198404596949E-2</v>
      </c>
      <c r="AN1278" s="7">
        <v>-0.75879720993129895</v>
      </c>
      <c r="AO1278" s="7">
        <v>2.9664681785136711E-4</v>
      </c>
      <c r="AP1278" s="7">
        <v>2.6766148626375438E-2</v>
      </c>
      <c r="AQ1278" s="7">
        <v>0.12883525452986383</v>
      </c>
      <c r="AR1278" s="7">
        <v>0.87108966813485911</v>
      </c>
      <c r="AS1278" s="7">
        <v>-3.8096913219844013</v>
      </c>
    </row>
    <row r="1279" spans="34:45" x14ac:dyDescent="0.25">
      <c r="AH1279" t="str">
        <v>Lesotho</v>
      </c>
      <c r="AI1279">
        <v>52.3</v>
      </c>
      <c r="AJ1279" s="7">
        <v>70.955688506295161</v>
      </c>
      <c r="AK1279" s="7">
        <v>-18.655688506295164</v>
      </c>
      <c r="AL1279" s="7">
        <v>-18.7906433703345</v>
      </c>
      <c r="AM1279" s="7">
        <v>7.1820246587403014E-3</v>
      </c>
      <c r="AN1279" s="7">
        <v>-3.748335896374932</v>
      </c>
      <c r="AO1279" s="7">
        <v>5.0818783960918119E-3</v>
      </c>
      <c r="AP1279" s="7">
        <v>2.6766148626375438E-2</v>
      </c>
      <c r="AQ1279" s="7">
        <v>0.12991255255938805</v>
      </c>
      <c r="AR1279" s="7">
        <v>1.9360619557170509</v>
      </c>
      <c r="AS1279" s="7">
        <v>-18.7906433703345</v>
      </c>
    </row>
    <row r="1280" spans="34:45" x14ac:dyDescent="0.25">
      <c r="AH1280" t="str">
        <v>Lesotho</v>
      </c>
      <c r="AI1280">
        <v>51.1</v>
      </c>
      <c r="AJ1280" s="7">
        <v>55.533534588951959</v>
      </c>
      <c r="AK1280" s="7">
        <v>-4.4335345889519573</v>
      </c>
      <c r="AL1280" s="7">
        <v>-4.4789868336495804</v>
      </c>
      <c r="AM1280" s="7">
        <v>1.0147885311059776E-2</v>
      </c>
      <c r="AN1280" s="7">
        <v>-0.89212760831341253</v>
      </c>
      <c r="AO1280" s="7">
        <v>4.0797091112970316E-4</v>
      </c>
      <c r="AP1280" s="7">
        <v>2.6766148626375438E-2</v>
      </c>
      <c r="AQ1280" s="7">
        <v>0.13038871642307759</v>
      </c>
      <c r="AR1280" s="7">
        <v>0.94452507024081289</v>
      </c>
      <c r="AS1280" s="7">
        <v>-4.4789868336495804</v>
      </c>
    </row>
    <row r="1281" spans="34:45" x14ac:dyDescent="0.25">
      <c r="AH1281" t="str">
        <v>Lesotho</v>
      </c>
      <c r="AI1281">
        <v>49.4</v>
      </c>
      <c r="AJ1281" s="7">
        <v>54.224918508409942</v>
      </c>
      <c r="AK1281" s="7">
        <v>-4.8249185084099437</v>
      </c>
      <c r="AL1281" s="7">
        <v>-4.878902147663168</v>
      </c>
      <c r="AM1281" s="7">
        <v>1.1064710383478506E-2</v>
      </c>
      <c r="AN1281" s="7">
        <v>-0.97133286060987745</v>
      </c>
      <c r="AO1281" s="7">
        <v>5.2781088592639277E-4</v>
      </c>
      <c r="AP1281" s="7">
        <v>2.6766148626375438E-2</v>
      </c>
      <c r="AQ1281" s="7">
        <v>0.13052340578327445</v>
      </c>
      <c r="AR1281" s="7">
        <v>0.98556220534772809</v>
      </c>
      <c r="AS1281" s="7">
        <v>-4.878902147663168</v>
      </c>
    </row>
    <row r="1282" spans="34:45" x14ac:dyDescent="0.25">
      <c r="AH1282" t="str">
        <v>Lesotho</v>
      </c>
      <c r="AI1282">
        <v>47.8</v>
      </c>
      <c r="AJ1282" s="7">
        <v>53.071325710928242</v>
      </c>
      <c r="AK1282" s="7">
        <v>-5.2713257109282452</v>
      </c>
      <c r="AL1282" s="7">
        <v>-5.3324120527590564</v>
      </c>
      <c r="AM1282" s="7">
        <v>1.1455667946591738E-2</v>
      </c>
      <c r="AN1282" s="7">
        <v>-1.0614115584616761</v>
      </c>
      <c r="AO1282" s="7">
        <v>6.5277256887512965E-4</v>
      </c>
      <c r="AP1282" s="7">
        <v>2.6766148626375438E-2</v>
      </c>
      <c r="AQ1282" s="7">
        <v>0.130752767964324</v>
      </c>
      <c r="AR1282" s="7">
        <v>1.0302482994218802</v>
      </c>
      <c r="AS1282" s="7">
        <v>-5.3324120527590564</v>
      </c>
    </row>
    <row r="1283" spans="34:45" x14ac:dyDescent="0.25">
      <c r="AH1283" t="str">
        <v>Lesotho</v>
      </c>
      <c r="AI1283">
        <v>46.2</v>
      </c>
      <c r="AJ1283" s="7">
        <v>51.154000713779759</v>
      </c>
      <c r="AK1283" s="7">
        <v>-4.9540007137797559</v>
      </c>
      <c r="AL1283" s="7">
        <v>-5.0188158237089384</v>
      </c>
      <c r="AM1283" s="7">
        <v>1.2914422884975199E-2</v>
      </c>
      <c r="AN1283" s="7">
        <v>-0.99825316957735277</v>
      </c>
      <c r="AO1283" s="7">
        <v>6.518859143043751E-4</v>
      </c>
      <c r="AP1283" s="7">
        <v>2.6766148626375438E-2</v>
      </c>
      <c r="AQ1283" s="7">
        <v>0.13131516512324756</v>
      </c>
      <c r="AR1283" s="7">
        <v>0.99912620302810229</v>
      </c>
      <c r="AS1283" s="7">
        <v>-5.0188158237089384</v>
      </c>
    </row>
    <row r="1284" spans="34:45" x14ac:dyDescent="0.25">
      <c r="AH1284" t="str">
        <v>Lesotho</v>
      </c>
      <c r="AI1284">
        <v>45.3</v>
      </c>
      <c r="AJ1284" s="7">
        <v>50.736941836417266</v>
      </c>
      <c r="AK1284" s="7">
        <v>-5.4369418364172688</v>
      </c>
      <c r="AL1284" s="7">
        <v>-5.5107093995955472</v>
      </c>
      <c r="AM1284" s="7">
        <v>1.3386219056242141E-2</v>
      </c>
      <c r="AN1284" s="7">
        <v>-1.0958298705503835</v>
      </c>
      <c r="AO1284" s="7">
        <v>8.1464242486462913E-4</v>
      </c>
      <c r="AP1284" s="7">
        <v>2.6766148626375438E-2</v>
      </c>
      <c r="AQ1284" s="7">
        <v>0.13240407086241462</v>
      </c>
      <c r="AR1284" s="7">
        <v>1.0468189292090506</v>
      </c>
      <c r="AS1284" s="7">
        <v>-5.5107093995955472</v>
      </c>
    </row>
    <row r="1285" spans="34:45" x14ac:dyDescent="0.25">
      <c r="AH1285" t="str">
        <v>Lesotho</v>
      </c>
      <c r="AI1285">
        <v>44.5</v>
      </c>
      <c r="AJ1285" s="7">
        <v>49.753988252485783</v>
      </c>
      <c r="AK1285" s="7">
        <v>-5.2539882524857831</v>
      </c>
      <c r="AL1285" s="7">
        <v>-5.330312881371654</v>
      </c>
      <c r="AM1285" s="7">
        <v>1.4318977250399339E-2</v>
      </c>
      <c r="AN1285" s="7">
        <v>-1.059456026967333</v>
      </c>
      <c r="AO1285" s="7">
        <v>8.1528880708985996E-4</v>
      </c>
      <c r="AP1285" s="7">
        <v>4.192407219316386E-2</v>
      </c>
      <c r="AQ1285" s="7">
        <v>0.13279404999356154</v>
      </c>
      <c r="AR1285" s="7">
        <v>1.0292988035392507</v>
      </c>
      <c r="AS1285" s="7">
        <v>-5.330312881371654</v>
      </c>
    </row>
    <row r="1286" spans="34:45" x14ac:dyDescent="0.25">
      <c r="AH1286" t="str">
        <v>Lesotho</v>
      </c>
      <c r="AI1286">
        <v>44.8</v>
      </c>
      <c r="AJ1286" s="7">
        <v>50.349268070007533</v>
      </c>
      <c r="AK1286" s="7">
        <v>-5.5492680700075354</v>
      </c>
      <c r="AL1286" s="7">
        <v>-5.6246115006859014</v>
      </c>
      <c r="AM1286" s="7">
        <v>1.3395312844127625E-2</v>
      </c>
      <c r="AN1286" s="7">
        <v>-1.1184746717949963</v>
      </c>
      <c r="AO1286" s="7">
        <v>8.4924304430555127E-4</v>
      </c>
      <c r="AP1286" s="7">
        <v>4.192407219316386E-2</v>
      </c>
      <c r="AQ1286" s="7">
        <v>0.13432853048594842</v>
      </c>
      <c r="AR1286" s="7">
        <v>1.0575796290563639</v>
      </c>
      <c r="AS1286" s="7">
        <v>-5.6246115006859014</v>
      </c>
    </row>
    <row r="1287" spans="34:45" x14ac:dyDescent="0.25">
      <c r="AH1287" t="str">
        <v>Lesotho</v>
      </c>
      <c r="AI1287">
        <v>45.5</v>
      </c>
      <c r="AJ1287" s="7">
        <v>50.114374349968379</v>
      </c>
      <c r="AK1287" s="7">
        <v>-4.6143743499683794</v>
      </c>
      <c r="AL1287" s="7">
        <v>-4.6779678751450877</v>
      </c>
      <c r="AM1287" s="7">
        <v>1.3594262909455344E-2</v>
      </c>
      <c r="AN1287" s="7">
        <v>-0.93013731133415822</v>
      </c>
      <c r="AO1287" s="7">
        <v>5.9616189194372331E-4</v>
      </c>
      <c r="AP1287" s="7">
        <v>4.192407219316386E-2</v>
      </c>
      <c r="AQ1287" s="7">
        <v>0.1351633548099557</v>
      </c>
      <c r="AR1287" s="7">
        <v>0.96443626608198341</v>
      </c>
      <c r="AS1287" s="7">
        <v>-4.6779678751450877</v>
      </c>
    </row>
    <row r="1288" spans="34:45" x14ac:dyDescent="0.25">
      <c r="AH1288" t="str">
        <v>Lesotho</v>
      </c>
      <c r="AI1288">
        <v>46.4</v>
      </c>
      <c r="AJ1288" s="7">
        <v>51.227989909637728</v>
      </c>
      <c r="AK1288" s="7">
        <v>-4.8279899096377292</v>
      </c>
      <c r="AL1288" s="7">
        <v>-4.889711725506821</v>
      </c>
      <c r="AM1288" s="7">
        <v>1.2622792371813013E-2</v>
      </c>
      <c r="AN1288" s="7">
        <v>-0.97271775010592443</v>
      </c>
      <c r="AO1288" s="7">
        <v>6.0480591101837611E-4</v>
      </c>
      <c r="AP1288" s="7">
        <v>4.192407219316386E-2</v>
      </c>
      <c r="AQ1288" s="7">
        <v>0.13528448556555625</v>
      </c>
      <c r="AR1288" s="7">
        <v>0.98626454367270266</v>
      </c>
      <c r="AS1288" s="7">
        <v>-4.889711725506821</v>
      </c>
    </row>
    <row r="1289" spans="34:45" x14ac:dyDescent="0.25">
      <c r="AH1289" t="str">
        <v>Lesotho</v>
      </c>
      <c r="AI1289">
        <v>47.8</v>
      </c>
      <c r="AJ1289" s="7">
        <v>52.4110864967802</v>
      </c>
      <c r="AK1289" s="7">
        <v>-4.611086496780203</v>
      </c>
      <c r="AL1289" s="7">
        <v>-4.6652162679817977</v>
      </c>
      <c r="AM1289" s="7">
        <v>1.1602842846342666E-2</v>
      </c>
      <c r="AN1289" s="7">
        <v>-0.92853774242761777</v>
      </c>
      <c r="AO1289" s="7">
        <v>5.0606004444730284E-4</v>
      </c>
      <c r="AP1289" s="7">
        <v>4.192407219316386E-2</v>
      </c>
      <c r="AQ1289" s="7">
        <v>0.13779609258803227</v>
      </c>
      <c r="AR1289" s="7">
        <v>0.96360663261915014</v>
      </c>
      <c r="AS1289" s="7">
        <v>-4.6652162679817977</v>
      </c>
    </row>
    <row r="1290" spans="34:45" x14ac:dyDescent="0.25">
      <c r="AH1290" t="str">
        <v>Lesotho</v>
      </c>
      <c r="AI1290">
        <v>49.3</v>
      </c>
      <c r="AJ1290" s="7">
        <v>53.179079362654264</v>
      </c>
      <c r="AK1290" s="7">
        <v>-3.8790793626542666</v>
      </c>
      <c r="AL1290" s="7">
        <v>-3.9198939455238517</v>
      </c>
      <c r="AM1290" s="7">
        <v>1.0412165083239529E-2</v>
      </c>
      <c r="AN1290" s="7">
        <v>-0.78066287590224159</v>
      </c>
      <c r="AO1290" s="7">
        <v>3.2061494019445342E-4</v>
      </c>
      <c r="AP1290" s="7">
        <v>4.192407219316386E-2</v>
      </c>
      <c r="AQ1290" s="7">
        <v>0.1381605895171206</v>
      </c>
      <c r="AR1290" s="7">
        <v>0.8835512865149604</v>
      </c>
      <c r="AS1290" s="7">
        <v>-3.9198939455238517</v>
      </c>
    </row>
    <row r="1291" spans="34:45" x14ac:dyDescent="0.25">
      <c r="AH1291" t="str">
        <v>Liberia</v>
      </c>
      <c r="AI1291">
        <v>61.4</v>
      </c>
      <c r="AJ1291" s="7">
        <v>63.16529085783651</v>
      </c>
      <c r="AK1291" s="7">
        <v>-1.7652908578365114</v>
      </c>
      <c r="AL1291" s="7">
        <v>-1.7777522671098458</v>
      </c>
      <c r="AM1291" s="7">
        <v>7.0096433028845415E-3</v>
      </c>
      <c r="AN1291" s="7">
        <v>-0.35465475967394472</v>
      </c>
      <c r="AO1291" s="7">
        <v>4.4394838207252599E-5</v>
      </c>
      <c r="AP1291" s="7">
        <v>4.192407219316386E-2</v>
      </c>
      <c r="AQ1291" s="7">
        <v>0.13851230321965538</v>
      </c>
      <c r="AR1291" s="7">
        <v>0.59552897467205135</v>
      </c>
      <c r="AS1291" s="7">
        <v>-1.7777522671098458</v>
      </c>
    </row>
    <row r="1292" spans="34:45" x14ac:dyDescent="0.25">
      <c r="AH1292" t="str">
        <v>Liberia</v>
      </c>
      <c r="AI1292">
        <v>58.1</v>
      </c>
      <c r="AJ1292" s="7">
        <v>60.66310180158105</v>
      </c>
      <c r="AK1292" s="7">
        <v>-2.5631018015810483</v>
      </c>
      <c r="AL1292" s="7">
        <v>-2.5821783614024079</v>
      </c>
      <c r="AM1292" s="7">
        <v>7.3877777408834257E-3</v>
      </c>
      <c r="AN1292" s="7">
        <v>-0.51503658859599322</v>
      </c>
      <c r="AO1292" s="7">
        <v>9.8714368760409121E-5</v>
      </c>
      <c r="AP1292" s="7">
        <v>4.192407219316386E-2</v>
      </c>
      <c r="AQ1292" s="7">
        <v>0.13951724882345631</v>
      </c>
      <c r="AR1292" s="7">
        <v>0.7176604967503738</v>
      </c>
      <c r="AS1292" s="7">
        <v>-2.5821783614024079</v>
      </c>
    </row>
    <row r="1293" spans="34:45" x14ac:dyDescent="0.25">
      <c r="AH1293" t="str">
        <v>Liberia</v>
      </c>
      <c r="AI1293">
        <v>61.1</v>
      </c>
      <c r="AJ1293" s="7">
        <v>62.667530990943078</v>
      </c>
      <c r="AK1293" s="7">
        <v>-1.5675309909430766</v>
      </c>
      <c r="AL1293" s="7">
        <v>-1.5785350259854052</v>
      </c>
      <c r="AM1293" s="7">
        <v>6.9710426827299232E-3</v>
      </c>
      <c r="AN1293" s="7">
        <v>-0.31491780479867715</v>
      </c>
      <c r="AO1293" s="7">
        <v>3.480969869280315E-5</v>
      </c>
      <c r="AP1293" s="7">
        <v>4.192407219316386E-2</v>
      </c>
      <c r="AQ1293" s="7">
        <v>0.14080682684752213</v>
      </c>
      <c r="AR1293" s="7">
        <v>0.56117537793338468</v>
      </c>
      <c r="AS1293" s="7">
        <v>-1.5785350259854052</v>
      </c>
    </row>
    <row r="1294" spans="34:45" x14ac:dyDescent="0.25">
      <c r="AH1294" t="str">
        <v>Liberia</v>
      </c>
      <c r="AI1294">
        <v>67</v>
      </c>
      <c r="AJ1294" s="7">
        <v>62.082786368652563</v>
      </c>
      <c r="AK1294" s="7">
        <v>4.9172136313474368</v>
      </c>
      <c r="AL1294" s="7">
        <v>4.9520151836867967</v>
      </c>
      <c r="AM1294" s="7">
        <v>7.0277555799919183E-3</v>
      </c>
      <c r="AN1294" s="7">
        <v>0.98789902852111433</v>
      </c>
      <c r="AO1294" s="7">
        <v>3.453620872984264E-4</v>
      </c>
      <c r="AP1294" s="7">
        <v>4.192407219316386E-2</v>
      </c>
      <c r="AQ1294" s="7">
        <v>0.14116479406493412</v>
      </c>
      <c r="AR1294" s="7">
        <v>0.99393109847771355</v>
      </c>
      <c r="AS1294" s="7">
        <v>4.9520151836867967</v>
      </c>
    </row>
    <row r="1295" spans="34:45" x14ac:dyDescent="0.25">
      <c r="AH1295" t="str">
        <v>Liberia</v>
      </c>
      <c r="AI1295">
        <v>62</v>
      </c>
      <c r="AJ1295" s="7">
        <v>61.91142889829068</v>
      </c>
      <c r="AK1295" s="7">
        <v>8.8571101709320033E-2</v>
      </c>
      <c r="AL1295" s="7">
        <v>8.918799901444284E-2</v>
      </c>
      <c r="AM1295" s="7">
        <v>6.9168196611621635E-3</v>
      </c>
      <c r="AN1295" s="7">
        <v>1.77934953705342E-2</v>
      </c>
      <c r="AO1295" s="7">
        <v>1.1025882752962718E-7</v>
      </c>
      <c r="AP1295" s="7">
        <v>4.192407219316386E-2</v>
      </c>
      <c r="AQ1295" s="7">
        <v>0.14164116654675843</v>
      </c>
      <c r="AR1295" s="7">
        <v>0.13339226128428217</v>
      </c>
      <c r="AS1295" s="7">
        <v>8.918799901444284E-2</v>
      </c>
    </row>
    <row r="1296" spans="34:45" x14ac:dyDescent="0.25">
      <c r="AH1296" t="str">
        <v>Liberia</v>
      </c>
      <c r="AI1296">
        <v>59.7</v>
      </c>
      <c r="AJ1296" s="7">
        <v>61.882966979079256</v>
      </c>
      <c r="AK1296" s="7">
        <v>-2.1829669790792536</v>
      </c>
      <c r="AL1296" s="7">
        <v>-2.1980029854681953</v>
      </c>
      <c r="AM1296" s="7">
        <v>6.8407579463495146E-3</v>
      </c>
      <c r="AN1296" s="7">
        <v>-0.43853045367443316</v>
      </c>
      <c r="AO1296" s="7">
        <v>6.6230015407417442E-5</v>
      </c>
      <c r="AP1296" s="7">
        <v>4.192407219316386E-2</v>
      </c>
      <c r="AQ1296" s="7">
        <v>0.14189703610382093</v>
      </c>
      <c r="AR1296" s="7">
        <v>0.66221631939603631</v>
      </c>
      <c r="AS1296" s="7">
        <v>-2.1980029854681953</v>
      </c>
    </row>
    <row r="1297" spans="34:45" x14ac:dyDescent="0.25">
      <c r="AH1297" t="str">
        <v>Liberia</v>
      </c>
      <c r="AI1297">
        <v>59.2</v>
      </c>
      <c r="AJ1297" s="7">
        <v>61.946389234203835</v>
      </c>
      <c r="AK1297" s="7">
        <v>-2.7463892342038321</v>
      </c>
      <c r="AL1297" s="7">
        <v>-2.7652765722677497</v>
      </c>
      <c r="AM1297" s="7">
        <v>6.830180479353791E-3</v>
      </c>
      <c r="AN1297" s="7">
        <v>-0.55171192003461456</v>
      </c>
      <c r="AO1297" s="7">
        <v>1.0466546436626948E-4</v>
      </c>
      <c r="AP1297" s="7">
        <v>4.192407219316386E-2</v>
      </c>
      <c r="AQ1297" s="7">
        <v>0.14224803151537002</v>
      </c>
      <c r="AR1297" s="7">
        <v>0.74277312823944741</v>
      </c>
      <c r="AS1297" s="7">
        <v>-2.7652765722677497</v>
      </c>
    </row>
    <row r="1298" spans="34:45" x14ac:dyDescent="0.25">
      <c r="AH1298" t="str">
        <v>Liberia</v>
      </c>
      <c r="AI1298">
        <v>58.6</v>
      </c>
      <c r="AJ1298" s="7">
        <v>61.791579149343704</v>
      </c>
      <c r="AK1298" s="7">
        <v>-3.1915791493437027</v>
      </c>
      <c r="AL1298" s="7">
        <v>-3.2135495036295416</v>
      </c>
      <c r="AM1298" s="7">
        <v>6.8367872537904743E-3</v>
      </c>
      <c r="AN1298" s="7">
        <v>-0.64114659904706761</v>
      </c>
      <c r="AO1298" s="7">
        <v>1.4148686742198913E-4</v>
      </c>
      <c r="AP1298" s="7">
        <v>4.192407219316386E-2</v>
      </c>
      <c r="AQ1298" s="7">
        <v>0.14267848445493941</v>
      </c>
      <c r="AR1298" s="7">
        <v>0.80071630372252789</v>
      </c>
      <c r="AS1298" s="7">
        <v>-3.2135495036295416</v>
      </c>
    </row>
    <row r="1299" spans="34:45" x14ac:dyDescent="0.25">
      <c r="AH1299" t="str">
        <v>Liberia</v>
      </c>
      <c r="AI1299">
        <v>57.9</v>
      </c>
      <c r="AJ1299" s="7">
        <v>61.302010547166446</v>
      </c>
      <c r="AK1299" s="7">
        <v>-3.4020105471664479</v>
      </c>
      <c r="AL1299" s="7">
        <v>-3.4255668664380643</v>
      </c>
      <c r="AM1299" s="7">
        <v>6.8766193129695006E-3</v>
      </c>
      <c r="AN1299" s="7">
        <v>-0.68343322572322163</v>
      </c>
      <c r="AO1299" s="7">
        <v>1.6170891296816474E-4</v>
      </c>
      <c r="AP1299" s="7">
        <v>4.192407219316386E-2</v>
      </c>
      <c r="AQ1299" s="7">
        <v>0.14349635484228224</v>
      </c>
      <c r="AR1299" s="7">
        <v>0.82670020305018777</v>
      </c>
      <c r="AS1299" s="7">
        <v>-3.4255668664380643</v>
      </c>
    </row>
    <row r="1300" spans="34:45" x14ac:dyDescent="0.25">
      <c r="AH1300" t="str">
        <v>Liberia</v>
      </c>
      <c r="AI1300">
        <v>56.7</v>
      </c>
      <c r="AJ1300" s="7">
        <v>69.752225486497537</v>
      </c>
      <c r="AK1300" s="7">
        <v>-13.052225486497534</v>
      </c>
      <c r="AL1300" s="7">
        <v>-13.15166023130786</v>
      </c>
      <c r="AM1300" s="7">
        <v>7.5606229982750715E-3</v>
      </c>
      <c r="AN1300" s="7">
        <v>-2.6229777723401888</v>
      </c>
      <c r="AO1300" s="7">
        <v>2.6206729167219112E-3</v>
      </c>
      <c r="AP1300" s="7">
        <v>4.192407219316386E-2</v>
      </c>
      <c r="AQ1300" s="7">
        <v>0.14401952574436838</v>
      </c>
      <c r="AR1300" s="7">
        <v>1.6195609813588956</v>
      </c>
      <c r="AS1300" s="7">
        <v>-13.15166023130786</v>
      </c>
    </row>
    <row r="1301" spans="34:45" x14ac:dyDescent="0.25">
      <c r="AH1301" t="str">
        <v>Liberia</v>
      </c>
      <c r="AI1301">
        <v>55.3</v>
      </c>
      <c r="AJ1301" s="7">
        <v>60.43985450053831</v>
      </c>
      <c r="AK1301" s="7">
        <v>-5.1398545005383127</v>
      </c>
      <c r="AL1301" s="7">
        <v>-5.1763175957012315</v>
      </c>
      <c r="AM1301" s="7">
        <v>7.0442152145379373E-3</v>
      </c>
      <c r="AN1301" s="7">
        <v>-1.0326375327525978</v>
      </c>
      <c r="AO1301" s="7">
        <v>3.7824092962790304E-4</v>
      </c>
      <c r="AP1301" s="7">
        <v>4.192407219316386E-2</v>
      </c>
      <c r="AQ1301" s="7">
        <v>0.14583980784755393</v>
      </c>
      <c r="AR1301" s="7">
        <v>1.0161877448348793</v>
      </c>
      <c r="AS1301" s="7">
        <v>-5.1763175957012315</v>
      </c>
    </row>
    <row r="1302" spans="34:45" x14ac:dyDescent="0.25">
      <c r="AH1302" t="str">
        <v>Liberia</v>
      </c>
      <c r="AI1302">
        <v>54</v>
      </c>
      <c r="AJ1302" s="7">
        <v>60.469742360139364</v>
      </c>
      <c r="AK1302" s="7">
        <v>-6.4697423601393638</v>
      </c>
      <c r="AL1302" s="7">
        <v>-6.515205558372152</v>
      </c>
      <c r="AM1302" s="7">
        <v>6.9780144042219999E-3</v>
      </c>
      <c r="AN1302" s="7">
        <v>-1.2997792232224354</v>
      </c>
      <c r="AO1302" s="7">
        <v>5.9358399597764483E-4</v>
      </c>
      <c r="AP1302" s="7">
        <v>5.9114893244600536E-2</v>
      </c>
      <c r="AQ1302" s="7">
        <v>0.14668678773809168</v>
      </c>
      <c r="AR1302" s="7">
        <v>1.1400786039666018</v>
      </c>
      <c r="AS1302" s="7">
        <v>-6.515205558372152</v>
      </c>
    </row>
    <row r="1303" spans="34:45" x14ac:dyDescent="0.25">
      <c r="AH1303" t="str">
        <v>Liberia</v>
      </c>
      <c r="AI1303">
        <v>50</v>
      </c>
      <c r="AJ1303" s="7">
        <v>69.359000201999081</v>
      </c>
      <c r="AK1303" s="7">
        <v>-19.359000201999081</v>
      </c>
      <c r="AL1303" s="7">
        <v>-19.499519851877469</v>
      </c>
      <c r="AM1303" s="7">
        <v>7.2063133321130486E-3</v>
      </c>
      <c r="AN1303" s="7">
        <v>-3.8896941800806153</v>
      </c>
      <c r="AO1303" s="7">
        <v>5.4910456362286782E-3</v>
      </c>
      <c r="AP1303" s="7">
        <v>5.9114893244600536E-2</v>
      </c>
      <c r="AQ1303" s="7">
        <v>0.14680337939233723</v>
      </c>
      <c r="AR1303" s="7">
        <v>1.9722307623806641</v>
      </c>
      <c r="AS1303" s="7">
        <v>-19.499519851877469</v>
      </c>
    </row>
    <row r="1304" spans="34:45" x14ac:dyDescent="0.25">
      <c r="AH1304" t="str">
        <v>Liberia</v>
      </c>
      <c r="AI1304">
        <v>56</v>
      </c>
      <c r="AJ1304" s="7">
        <v>59.32042585975357</v>
      </c>
      <c r="AK1304" s="7">
        <v>-3.3204258597535699</v>
      </c>
      <c r="AL1304" s="7">
        <v>-3.3459198255589526</v>
      </c>
      <c r="AM1304" s="7">
        <v>7.6194192134067572E-3</v>
      </c>
      <c r="AN1304" s="7">
        <v>-0.6672931934751839</v>
      </c>
      <c r="AO1304" s="7">
        <v>1.7094130130504849E-4</v>
      </c>
      <c r="AP1304" s="7">
        <v>5.9114893244600536E-2</v>
      </c>
      <c r="AQ1304" s="7">
        <v>0.14732459810904502</v>
      </c>
      <c r="AR1304" s="7">
        <v>0.81688015857602014</v>
      </c>
      <c r="AS1304" s="7">
        <v>-3.3459198255589526</v>
      </c>
    </row>
    <row r="1305" spans="34:45" x14ac:dyDescent="0.25">
      <c r="AH1305" t="str">
        <v>Liberia</v>
      </c>
      <c r="AI1305">
        <v>51.5</v>
      </c>
      <c r="AJ1305" s="7">
        <v>60.824743816126208</v>
      </c>
      <c r="AK1305" s="7">
        <v>-9.3247438161262082</v>
      </c>
      <c r="AL1305" s="7">
        <v>-9.3926666671102659</v>
      </c>
      <c r="AM1305" s="7">
        <v>7.2314767883651645E-3</v>
      </c>
      <c r="AN1305" s="7">
        <v>-1.8735916648260569</v>
      </c>
      <c r="AO1305" s="7">
        <v>1.2784945859404106E-3</v>
      </c>
      <c r="AP1305" s="7">
        <v>5.9114893244600536E-2</v>
      </c>
      <c r="AQ1305" s="7">
        <v>0.148072970909218</v>
      </c>
      <c r="AR1305" s="7">
        <v>1.3687920458660099</v>
      </c>
      <c r="AS1305" s="7">
        <v>-9.3926666671102659</v>
      </c>
    </row>
    <row r="1306" spans="34:45" x14ac:dyDescent="0.25">
      <c r="AH1306" t="str">
        <v>Liberia</v>
      </c>
      <c r="AI1306">
        <v>51.9</v>
      </c>
      <c r="AJ1306" s="7">
        <v>68.13965327706002</v>
      </c>
      <c r="AK1306" s="7">
        <v>-16.239653277060022</v>
      </c>
      <c r="AL1306" s="7">
        <v>-16.364382435064673</v>
      </c>
      <c r="AM1306" s="7">
        <v>7.6219899222954518E-3</v>
      </c>
      <c r="AN1306" s="7">
        <v>-3.263624784816145</v>
      </c>
      <c r="AO1306" s="7">
        <v>4.0903614579197662E-3</v>
      </c>
      <c r="AP1306" s="7">
        <v>5.9114893244600536E-2</v>
      </c>
      <c r="AQ1306" s="7">
        <v>0.14946735632587929</v>
      </c>
      <c r="AR1306" s="7">
        <v>1.8065505209697694</v>
      </c>
      <c r="AS1306" s="7">
        <v>-16.364382435064673</v>
      </c>
    </row>
    <row r="1307" spans="34:45" x14ac:dyDescent="0.25">
      <c r="AH1307" t="str">
        <v>Libya</v>
      </c>
      <c r="AI1307">
        <v>71.3</v>
      </c>
      <c r="AJ1307" s="7">
        <v>71.589770131883213</v>
      </c>
      <c r="AK1307" s="7">
        <v>-0.28977013188321621</v>
      </c>
      <c r="AL1307" s="7">
        <v>-0.29179622676616718</v>
      </c>
      <c r="AM1307" s="7">
        <v>6.9435266706673153E-3</v>
      </c>
      <c r="AN1307" s="7">
        <v>-5.8214166162619159E-2</v>
      </c>
      <c r="AO1307" s="7">
        <v>1.1847685793026867E-6</v>
      </c>
      <c r="AP1307" s="7">
        <v>5.9114893244600536E-2</v>
      </c>
      <c r="AQ1307" s="7">
        <v>0.14970179527285582</v>
      </c>
      <c r="AR1307" s="7">
        <v>0.24127612016654104</v>
      </c>
      <c r="AS1307" s="7">
        <v>-0.29179622676616718</v>
      </c>
    </row>
    <row r="1308" spans="34:45" x14ac:dyDescent="0.25">
      <c r="AH1308" t="str">
        <v>Libya</v>
      </c>
      <c r="AI1308">
        <v>72.8</v>
      </c>
      <c r="AJ1308" s="7">
        <v>73.008380910259262</v>
      </c>
      <c r="AK1308" s="7">
        <v>-0.20838091025926531</v>
      </c>
      <c r="AL1308" s="7">
        <v>-0.20984236904378981</v>
      </c>
      <c r="AM1308" s="7">
        <v>6.96455530493717E-3</v>
      </c>
      <c r="AN1308" s="7">
        <v>-4.1863698291512118E-2</v>
      </c>
      <c r="AO1308" s="7">
        <v>6.145734991437792E-7</v>
      </c>
      <c r="AP1308" s="7">
        <v>5.9114893244600536E-2</v>
      </c>
      <c r="AQ1308" s="7">
        <v>0.15111114175340015</v>
      </c>
      <c r="AR1308" s="7">
        <v>0.20460620296440701</v>
      </c>
      <c r="AS1308" s="7">
        <v>-0.20984236904378981</v>
      </c>
    </row>
    <row r="1309" spans="34:45" x14ac:dyDescent="0.25">
      <c r="AH1309" t="str">
        <v>Libya</v>
      </c>
      <c r="AI1309">
        <v>72.7</v>
      </c>
      <c r="AJ1309" s="7">
        <v>73.533933129962961</v>
      </c>
      <c r="AK1309" s="7">
        <v>-0.83393312996295776</v>
      </c>
      <c r="AL1309" s="7">
        <v>-0.83988988867451653</v>
      </c>
      <c r="AM1309" s="7">
        <v>7.0923091132332316E-3</v>
      </c>
      <c r="AN1309" s="7">
        <v>-0.16754783728330325</v>
      </c>
      <c r="AO1309" s="7">
        <v>1.0025970860318588E-5</v>
      </c>
      <c r="AP1309" s="7">
        <v>5.9114893244600536E-2</v>
      </c>
      <c r="AQ1309" s="7">
        <v>0.15188892997878983</v>
      </c>
      <c r="AR1309" s="7">
        <v>0.40932607696468992</v>
      </c>
      <c r="AS1309" s="7">
        <v>-0.83988988867451653</v>
      </c>
    </row>
    <row r="1310" spans="34:45" x14ac:dyDescent="0.25">
      <c r="AH1310" t="str">
        <v>Libya</v>
      </c>
      <c r="AI1310">
        <v>72.599999999999994</v>
      </c>
      <c r="AJ1310" s="7">
        <v>74.388279363096245</v>
      </c>
      <c r="AK1310" s="7">
        <v>-1.788279363096251</v>
      </c>
      <c r="AL1310" s="7">
        <v>-1.8011286224814911</v>
      </c>
      <c r="AM1310" s="7">
        <v>7.134004326430075E-3</v>
      </c>
      <c r="AN1310" s="7">
        <v>-0.3592957519065858</v>
      </c>
      <c r="AO1310" s="7">
        <v>4.6378521597926514E-5</v>
      </c>
      <c r="AP1310" s="7">
        <v>5.9114893244600536E-2</v>
      </c>
      <c r="AQ1310" s="7">
        <v>0.1525670039625435</v>
      </c>
      <c r="AR1310" s="7">
        <v>0.59941283929073941</v>
      </c>
      <c r="AS1310" s="7">
        <v>-1.8011286224814911</v>
      </c>
    </row>
    <row r="1311" spans="34:45" x14ac:dyDescent="0.25">
      <c r="AH1311" t="str">
        <v>Libya</v>
      </c>
      <c r="AI1311">
        <v>72.5</v>
      </c>
      <c r="AJ1311" s="7">
        <v>73.590111256377583</v>
      </c>
      <c r="AK1311" s="7">
        <v>-1.0901112563775825</v>
      </c>
      <c r="AL1311" s="7">
        <v>-1.0982772287489169</v>
      </c>
      <c r="AM1311" s="7">
        <v>7.4352560151288785E-3</v>
      </c>
      <c r="AN1311" s="7">
        <v>-0.21905513479059047</v>
      </c>
      <c r="AO1311" s="7">
        <v>1.797272635301168E-5</v>
      </c>
      <c r="AP1311" s="7">
        <v>5.9114893244600536E-2</v>
      </c>
      <c r="AQ1311" s="7">
        <v>0.15448690897066486</v>
      </c>
      <c r="AR1311" s="7">
        <v>0.46803326248311716</v>
      </c>
      <c r="AS1311" s="7">
        <v>-1.0982772287489169</v>
      </c>
    </row>
    <row r="1312" spans="34:45" x14ac:dyDescent="0.25">
      <c r="AH1312" t="str">
        <v>Libya</v>
      </c>
      <c r="AI1312">
        <v>72.2</v>
      </c>
      <c r="AJ1312" s="7">
        <v>74.53571666174021</v>
      </c>
      <c r="AK1312" s="7">
        <v>-2.3357166617402072</v>
      </c>
      <c r="AL1312" s="7">
        <v>-2.3531810141014606</v>
      </c>
      <c r="AM1312" s="7">
        <v>7.4215932631609381E-3</v>
      </c>
      <c r="AN1312" s="7">
        <v>-0.46935320019097193</v>
      </c>
      <c r="AO1312" s="7">
        <v>8.2357261530182884E-5</v>
      </c>
      <c r="AP1312" s="7">
        <v>5.9114893244600536E-2</v>
      </c>
      <c r="AQ1312" s="7">
        <v>0.15854237519823194</v>
      </c>
      <c r="AR1312" s="7">
        <v>0.68509357039091523</v>
      </c>
      <c r="AS1312" s="7">
        <v>-2.3531810141014606</v>
      </c>
    </row>
    <row r="1313" spans="34:45" x14ac:dyDescent="0.25">
      <c r="AH1313" t="str">
        <v>Libya</v>
      </c>
      <c r="AI1313">
        <v>71.900000000000006</v>
      </c>
      <c r="AJ1313" s="7">
        <v>74.455052125513788</v>
      </c>
      <c r="AK1313" s="7">
        <v>-2.5550521255137824</v>
      </c>
      <c r="AL1313" s="7">
        <v>-2.5748900103857162</v>
      </c>
      <c r="AM1313" s="7">
        <v>7.7043620472791122E-3</v>
      </c>
      <c r="AN1313" s="7">
        <v>-0.51350095965175624</v>
      </c>
      <c r="AO1313" s="7">
        <v>1.0236420653671385E-4</v>
      </c>
      <c r="AP1313" s="7">
        <v>5.9114893244600536E-2</v>
      </c>
      <c r="AQ1313" s="7">
        <v>0.15913872201101878</v>
      </c>
      <c r="AR1313" s="7">
        <v>0.7165898126904654</v>
      </c>
      <c r="AS1313" s="7">
        <v>-2.5748900103857162</v>
      </c>
    </row>
    <row r="1314" spans="34:45" x14ac:dyDescent="0.25">
      <c r="AH1314" t="str">
        <v>Libya</v>
      </c>
      <c r="AI1314">
        <v>71.5</v>
      </c>
      <c r="AJ1314" s="7">
        <v>74.512403099453095</v>
      </c>
      <c r="AK1314" s="7">
        <v>-3.0124030994530955</v>
      </c>
      <c r="AL1314" s="7">
        <v>-3.0368858474912654</v>
      </c>
      <c r="AM1314" s="7">
        <v>8.0617939783264019E-3</v>
      </c>
      <c r="AN1314" s="7">
        <v>-0.60552602406032041</v>
      </c>
      <c r="AO1314" s="7">
        <v>1.4899877823940075E-4</v>
      </c>
      <c r="AP1314" s="7">
        <v>5.9114893244600536E-2</v>
      </c>
      <c r="AQ1314" s="7">
        <v>0.1596770764343334</v>
      </c>
      <c r="AR1314" s="7">
        <v>0.77815552690983336</v>
      </c>
      <c r="AS1314" s="7">
        <v>-3.0368858474912654</v>
      </c>
    </row>
    <row r="1315" spans="34:45" x14ac:dyDescent="0.25">
      <c r="AH1315" t="str">
        <v>Libya</v>
      </c>
      <c r="AI1315">
        <v>71.3</v>
      </c>
      <c r="AJ1315" s="7">
        <v>74.296150138379332</v>
      </c>
      <c r="AK1315" s="7">
        <v>-2.9961501383793347</v>
      </c>
      <c r="AL1315" s="7">
        <v>-3.0208015411179105</v>
      </c>
      <c r="AM1315" s="7">
        <v>8.1605502390775797E-3</v>
      </c>
      <c r="AN1315" s="7">
        <v>-0.60228898318802326</v>
      </c>
      <c r="AO1315" s="7">
        <v>1.4923060775060305E-4</v>
      </c>
      <c r="AP1315" s="7">
        <v>5.9114893244600536E-2</v>
      </c>
      <c r="AQ1315" s="7">
        <v>0.16112345611323217</v>
      </c>
      <c r="AR1315" s="7">
        <v>0.77607279503151205</v>
      </c>
      <c r="AS1315" s="7">
        <v>-3.0208015411179105</v>
      </c>
    </row>
    <row r="1316" spans="34:45" x14ac:dyDescent="0.25">
      <c r="AH1316" t="str">
        <v>Libya</v>
      </c>
      <c r="AI1316">
        <v>71.099999999999994</v>
      </c>
      <c r="AJ1316" s="7">
        <v>74.122121309353957</v>
      </c>
      <c r="AK1316" s="7">
        <v>-3.0221213093539632</v>
      </c>
      <c r="AL1316" s="7">
        <v>-3.047189553293816</v>
      </c>
      <c r="AM1316" s="7">
        <v>8.2266769104520406E-3</v>
      </c>
      <c r="AN1316" s="7">
        <v>-0.60752998553707649</v>
      </c>
      <c r="AO1316" s="7">
        <v>1.530796496058923E-4</v>
      </c>
      <c r="AP1316" s="7">
        <v>5.9114893244600536E-2</v>
      </c>
      <c r="AQ1316" s="7">
        <v>0.16296674145052692</v>
      </c>
      <c r="AR1316" s="7">
        <v>0.77944209889964022</v>
      </c>
      <c r="AS1316" s="7">
        <v>-3.047189553293816</v>
      </c>
    </row>
    <row r="1317" spans="34:45" x14ac:dyDescent="0.25">
      <c r="AH1317" t="str">
        <v>Libya</v>
      </c>
      <c r="AI1317">
        <v>71</v>
      </c>
      <c r="AJ1317" s="7">
        <v>74.429404649955444</v>
      </c>
      <c r="AK1317" s="7">
        <v>-3.429404649955444</v>
      </c>
      <c r="AL1317" s="7">
        <v>-3.4576300443028329</v>
      </c>
      <c r="AM1317" s="7">
        <v>8.1632198892696087E-3</v>
      </c>
      <c r="AN1317" s="7">
        <v>-0.68938314968440173</v>
      </c>
      <c r="AO1317" s="7">
        <v>1.9557467540237889E-4</v>
      </c>
      <c r="AP1317" s="7">
        <v>5.9114893244600536E-2</v>
      </c>
      <c r="AQ1317" s="7">
        <v>0.16434401320754857</v>
      </c>
      <c r="AR1317" s="7">
        <v>0.83029100301304104</v>
      </c>
      <c r="AS1317" s="7">
        <v>-3.4576300443028329</v>
      </c>
    </row>
    <row r="1318" spans="34:45" x14ac:dyDescent="0.25">
      <c r="AH1318" t="str">
        <v>Libya</v>
      </c>
      <c r="AI1318">
        <v>78</v>
      </c>
      <c r="AJ1318" s="7">
        <v>74.526683228224215</v>
      </c>
      <c r="AK1318" s="7">
        <v>3.4733167717757851</v>
      </c>
      <c r="AL1318" s="7">
        <v>3.5024722562004933</v>
      </c>
      <c r="AM1318" s="7">
        <v>8.3242584928670468E-3</v>
      </c>
      <c r="AN1318" s="7">
        <v>0.69826710756443333</v>
      </c>
      <c r="AO1318" s="7">
        <v>2.0463930024059666E-4</v>
      </c>
      <c r="AP1318" s="7">
        <v>5.9114893244600536E-2</v>
      </c>
      <c r="AQ1318" s="7">
        <v>0.165085516367799</v>
      </c>
      <c r="AR1318" s="7">
        <v>0.83562378350812472</v>
      </c>
      <c r="AS1318" s="7">
        <v>3.5024722562004933</v>
      </c>
    </row>
    <row r="1319" spans="34:45" x14ac:dyDescent="0.25">
      <c r="AH1319" t="str">
        <v>Lithuania</v>
      </c>
      <c r="AI1319">
        <v>73.599999999999994</v>
      </c>
      <c r="AJ1319" s="7">
        <v>77.712004122561595</v>
      </c>
      <c r="AK1319" s="7">
        <v>-4.1120041225616006</v>
      </c>
      <c r="AL1319" s="7">
        <v>-4.1482682184578419</v>
      </c>
      <c r="AM1319" s="7">
        <v>8.7419843622653787E-3</v>
      </c>
      <c r="AN1319" s="7">
        <v>-0.82684141475005668</v>
      </c>
      <c r="AO1319" s="7">
        <v>3.0146559855969096E-4</v>
      </c>
      <c r="AP1319" s="7">
        <v>7.6323203252920246E-2</v>
      </c>
      <c r="AQ1319" s="7">
        <v>0.16586425717290104</v>
      </c>
      <c r="AR1319" s="7">
        <v>0.90930820668795065</v>
      </c>
      <c r="AS1319" s="7">
        <v>-4.1482682184578419</v>
      </c>
    </row>
    <row r="1320" spans="34:45" x14ac:dyDescent="0.25">
      <c r="AH1320" t="str">
        <v>Lithuania</v>
      </c>
      <c r="AI1320">
        <v>73.400000000000006</v>
      </c>
      <c r="AJ1320" s="7">
        <v>77.467594896326091</v>
      </c>
      <c r="AK1320" s="7">
        <v>-4.0675948963260851</v>
      </c>
      <c r="AL1320" s="7">
        <v>-4.1035064101280634</v>
      </c>
      <c r="AM1320" s="7">
        <v>8.7514213974038343E-3</v>
      </c>
      <c r="AN1320" s="7">
        <v>-0.81791550497395327</v>
      </c>
      <c r="AO1320" s="7">
        <v>2.9531323106998797E-4</v>
      </c>
      <c r="AP1320" s="7">
        <v>7.6323203252920246E-2</v>
      </c>
      <c r="AQ1320" s="7">
        <v>0.16670304040019071</v>
      </c>
      <c r="AR1320" s="7">
        <v>0.90438681158780354</v>
      </c>
      <c r="AS1320" s="7">
        <v>-4.1035064101280634</v>
      </c>
    </row>
    <row r="1321" spans="34:45" x14ac:dyDescent="0.25">
      <c r="AH1321" t="str">
        <v>Lithuania</v>
      </c>
      <c r="AI1321">
        <v>73</v>
      </c>
      <c r="AJ1321" s="7">
        <v>76.847030328180097</v>
      </c>
      <c r="AK1321" s="7">
        <v>-3.8470303281800966</v>
      </c>
      <c r="AL1321" s="7">
        <v>-3.8811694832249612</v>
      </c>
      <c r="AM1321" s="7">
        <v>8.7961000395421225E-3</v>
      </c>
      <c r="AN1321" s="7">
        <v>-0.77358162462096713</v>
      </c>
      <c r="AO1321" s="7">
        <v>2.6552746696098582E-4</v>
      </c>
      <c r="AP1321" s="7">
        <v>7.6323203252920246E-2</v>
      </c>
      <c r="AQ1321" s="7">
        <v>0.16711624612570711</v>
      </c>
      <c r="AR1321" s="7">
        <v>0.87953489107650928</v>
      </c>
      <c r="AS1321" s="7">
        <v>-3.8811694832249612</v>
      </c>
    </row>
    <row r="1322" spans="34:45" x14ac:dyDescent="0.25">
      <c r="AH1322" t="str">
        <v>Lithuania</v>
      </c>
      <c r="AI1322">
        <v>73</v>
      </c>
      <c r="AJ1322" s="7">
        <v>76.765902129291646</v>
      </c>
      <c r="AK1322" s="7">
        <v>-3.7659021292916464</v>
      </c>
      <c r="AL1322" s="7">
        <v>-3.7998881952603183</v>
      </c>
      <c r="AM1322" s="7">
        <v>8.9439647227156655E-3</v>
      </c>
      <c r="AN1322" s="7">
        <v>-0.75732441820460372</v>
      </c>
      <c r="AO1322" s="7">
        <v>2.5880090523514173E-4</v>
      </c>
      <c r="AP1322" s="7">
        <v>7.6323203252920246E-2</v>
      </c>
      <c r="AQ1322" s="7">
        <v>0.16851220069997364</v>
      </c>
      <c r="AR1322" s="7">
        <v>0.87024388432473554</v>
      </c>
      <c r="AS1322" s="7">
        <v>-3.7998881952603183</v>
      </c>
    </row>
    <row r="1323" spans="34:45" x14ac:dyDescent="0.25">
      <c r="AH1323" t="str">
        <v>Lithuania</v>
      </c>
      <c r="AI1323">
        <v>72.8</v>
      </c>
      <c r="AJ1323" s="7">
        <v>82.266973291947295</v>
      </c>
      <c r="AK1323" s="7">
        <v>-9.4669732919472978</v>
      </c>
      <c r="AL1323" s="7">
        <v>-9.5495451849687942</v>
      </c>
      <c r="AM1323" s="7">
        <v>8.6466833155014466E-3</v>
      </c>
      <c r="AN1323" s="7">
        <v>-1.9035266262319295</v>
      </c>
      <c r="AO1323" s="7">
        <v>1.5801888962303624E-3</v>
      </c>
      <c r="AP1323" s="7">
        <v>7.6323203252920246E-2</v>
      </c>
      <c r="AQ1323" s="7">
        <v>0.16907082272554741</v>
      </c>
      <c r="AR1323" s="7">
        <v>1.3796835239401568</v>
      </c>
      <c r="AS1323" s="7">
        <v>-9.5495451849687942</v>
      </c>
    </row>
    <row r="1324" spans="34:45" x14ac:dyDescent="0.25">
      <c r="AH1324" t="str">
        <v>Lithuania</v>
      </c>
      <c r="AI1324">
        <v>72.400000000000006</v>
      </c>
      <c r="AJ1324" s="7">
        <v>76.822649503368396</v>
      </c>
      <c r="AK1324" s="7">
        <v>-4.4226495033683904</v>
      </c>
      <c r="AL1324" s="7">
        <v>-4.4625250641078074</v>
      </c>
      <c r="AM1324" s="7">
        <v>8.9356496975528839E-3</v>
      </c>
      <c r="AN1324" s="7">
        <v>-0.8893928456974648</v>
      </c>
      <c r="AO1324" s="7">
        <v>3.5660017187357082E-4</v>
      </c>
      <c r="AP1324" s="7">
        <v>7.6323203252920246E-2</v>
      </c>
      <c r="AQ1324" s="7">
        <v>0.16941684983358316</v>
      </c>
      <c r="AR1324" s="7">
        <v>0.94307626716902637</v>
      </c>
      <c r="AS1324" s="7">
        <v>-4.4625250641078074</v>
      </c>
    </row>
    <row r="1325" spans="34:45" x14ac:dyDescent="0.25">
      <c r="AH1325" t="str">
        <v>Lithuania</v>
      </c>
      <c r="AI1325">
        <v>72.2</v>
      </c>
      <c r="AJ1325" s="7">
        <v>76.507636468972237</v>
      </c>
      <c r="AK1325" s="7">
        <v>-4.307636468972234</v>
      </c>
      <c r="AL1325" s="7">
        <v>-4.3465017106805952</v>
      </c>
      <c r="AM1325" s="7">
        <v>8.9417293021784063E-3</v>
      </c>
      <c r="AN1325" s="7">
        <v>-0.86626643272131731</v>
      </c>
      <c r="AO1325" s="7">
        <v>3.3852855262177527E-4</v>
      </c>
      <c r="AP1325" s="7">
        <v>7.6323203252920246E-2</v>
      </c>
      <c r="AQ1325" s="7">
        <v>0.16963242380237759</v>
      </c>
      <c r="AR1325" s="7">
        <v>0.93073435131691429</v>
      </c>
      <c r="AS1325" s="7">
        <v>-4.3465017106805952</v>
      </c>
    </row>
    <row r="1326" spans="34:45" x14ac:dyDescent="0.25">
      <c r="AH1326" t="str">
        <v>Lithuania</v>
      </c>
      <c r="AI1326">
        <v>71.099999999999994</v>
      </c>
      <c r="AJ1326" s="7">
        <v>75.339489406076424</v>
      </c>
      <c r="AK1326" s="7">
        <v>-4.2394894060764301</v>
      </c>
      <c r="AL1326" s="7">
        <v>-4.2785898975350314</v>
      </c>
      <c r="AM1326" s="7">
        <v>9.1386396908774217E-3</v>
      </c>
      <c r="AN1326" s="7">
        <v>-0.85264675580323035</v>
      </c>
      <c r="AO1326" s="7">
        <v>3.3525630490969681E-4</v>
      </c>
      <c r="AP1326" s="7">
        <v>7.6323203252920246E-2</v>
      </c>
      <c r="AQ1326" s="7">
        <v>0.16984234584190216</v>
      </c>
      <c r="AR1326" s="7">
        <v>0.92338873493411777</v>
      </c>
      <c r="AS1326" s="7">
        <v>-4.2785898975350314</v>
      </c>
    </row>
    <row r="1327" spans="34:45" x14ac:dyDescent="0.25">
      <c r="AH1327" t="str">
        <v>Lithuania</v>
      </c>
      <c r="AI1327">
        <v>72</v>
      </c>
      <c r="AJ1327" s="7">
        <v>81.033056290314988</v>
      </c>
      <c r="AK1327" s="7">
        <v>-9.0330562903149882</v>
      </c>
      <c r="AL1327" s="7">
        <v>-9.1124149633343361</v>
      </c>
      <c r="AM1327" s="7">
        <v>8.7088519715863982E-3</v>
      </c>
      <c r="AN1327" s="7">
        <v>-1.8163357819156722</v>
      </c>
      <c r="AO1327" s="7">
        <v>1.4491787671797652E-3</v>
      </c>
      <c r="AP1327" s="7">
        <v>7.6323203252920246E-2</v>
      </c>
      <c r="AQ1327" s="7">
        <v>0.17004186181116093</v>
      </c>
      <c r="AR1327" s="7">
        <v>1.3477150225161372</v>
      </c>
      <c r="AS1327" s="7">
        <v>-9.1124149633343361</v>
      </c>
    </row>
    <row r="1328" spans="34:45" x14ac:dyDescent="0.25">
      <c r="AH1328" t="str">
        <v>Lithuania</v>
      </c>
      <c r="AI1328">
        <v>76</v>
      </c>
      <c r="AJ1328" s="7">
        <v>73.896663048796384</v>
      </c>
      <c r="AK1328" s="7">
        <v>2.103336951203616</v>
      </c>
      <c r="AL1328" s="7">
        <v>2.1248902489753472</v>
      </c>
      <c r="AM1328" s="7">
        <v>1.0143252237203422E-2</v>
      </c>
      <c r="AN1328" s="7">
        <v>0.42323805864246994</v>
      </c>
      <c r="AO1328" s="7">
        <v>9.177920872229302E-5</v>
      </c>
      <c r="AP1328" s="7">
        <v>7.6323203252920246E-2</v>
      </c>
      <c r="AQ1328" s="7">
        <v>0.17018669703737394</v>
      </c>
      <c r="AR1328" s="7">
        <v>0.65056748969070832</v>
      </c>
      <c r="AS1328" s="7">
        <v>2.1248902489753472</v>
      </c>
    </row>
    <row r="1329" spans="34:45" x14ac:dyDescent="0.25">
      <c r="AH1329" t="str">
        <v>Lithuania</v>
      </c>
      <c r="AI1329">
        <v>78</v>
      </c>
      <c r="AJ1329" s="7">
        <v>73.93763771936311</v>
      </c>
      <c r="AK1329" s="7">
        <v>4.06236228063689</v>
      </c>
      <c r="AL1329" s="7">
        <v>4.1013005523166113</v>
      </c>
      <c r="AM1329" s="7">
        <v>9.4941278218996297E-3</v>
      </c>
      <c r="AN1329" s="7">
        <v>0.81716952111112628</v>
      </c>
      <c r="AO1329" s="7">
        <v>3.2003121769670894E-4</v>
      </c>
      <c r="AP1329" s="7">
        <v>7.6323203252920246E-2</v>
      </c>
      <c r="AQ1329" s="7">
        <v>0.1722466185993369</v>
      </c>
      <c r="AR1329" s="7">
        <v>0.90397429228442461</v>
      </c>
      <c r="AS1329" s="7">
        <v>4.1013005523166113</v>
      </c>
    </row>
    <row r="1330" spans="34:45" x14ac:dyDescent="0.25">
      <c r="AH1330" t="str">
        <v>Lithuania</v>
      </c>
      <c r="AI1330">
        <v>71.599999999999994</v>
      </c>
      <c r="AJ1330" s="7">
        <v>80.352623770973253</v>
      </c>
      <c r="AK1330" s="7">
        <v>-8.7526237709732584</v>
      </c>
      <c r="AL1330" s="7">
        <v>-8.8396323912605563</v>
      </c>
      <c r="AM1330" s="7">
        <v>9.8430134236488203E-3</v>
      </c>
      <c r="AN1330" s="7">
        <v>-1.7609550438851893</v>
      </c>
      <c r="AO1330" s="7">
        <v>1.5413120125004195E-3</v>
      </c>
      <c r="AP1330" s="7">
        <v>7.6323203252920246E-2</v>
      </c>
      <c r="AQ1330" s="7">
        <v>0.17242042238962577</v>
      </c>
      <c r="AR1330" s="7">
        <v>1.3270098130327406</v>
      </c>
      <c r="AS1330" s="7">
        <v>-8.8396323912605563</v>
      </c>
    </row>
    <row r="1331" spans="34:45" x14ac:dyDescent="0.25">
      <c r="AH1331" t="str">
        <v>Lithuania</v>
      </c>
      <c r="AI1331">
        <v>71.599999999999994</v>
      </c>
      <c r="AJ1331" s="7">
        <v>79.217548932766348</v>
      </c>
      <c r="AK1331" s="7">
        <v>-7.6175489327663541</v>
      </c>
      <c r="AL1331" s="7">
        <v>-7.6905296336264541</v>
      </c>
      <c r="AM1331" s="7">
        <v>9.4896846299109931E-3</v>
      </c>
      <c r="AN1331" s="7">
        <v>-1.5323140630609291</v>
      </c>
      <c r="AO1331" s="7">
        <v>1.1247560974534583E-3</v>
      </c>
      <c r="AP1331" s="7">
        <v>7.6323203252920246E-2</v>
      </c>
      <c r="AQ1331" s="7">
        <v>0.1734493779254159</v>
      </c>
      <c r="AR1331" s="7">
        <v>1.2378667388135642</v>
      </c>
      <c r="AS1331" s="7">
        <v>-7.6905296336264541</v>
      </c>
    </row>
    <row r="1332" spans="34:45" x14ac:dyDescent="0.25">
      <c r="AH1332" t="str">
        <v>Lithuania</v>
      </c>
      <c r="AI1332">
        <v>71.400000000000006</v>
      </c>
      <c r="AJ1332" s="7">
        <v>79.142039050377278</v>
      </c>
      <c r="AK1332" s="7">
        <v>-7.7420390503772722</v>
      </c>
      <c r="AL1332" s="7">
        <v>-7.8132960929980966</v>
      </c>
      <c r="AM1332" s="7">
        <v>9.1199721311830718E-3</v>
      </c>
      <c r="AN1332" s="7">
        <v>-1.5570654070706142</v>
      </c>
      <c r="AO1332" s="7">
        <v>1.1157224018239398E-3</v>
      </c>
      <c r="AP1332" s="7">
        <v>7.6323203252920246E-2</v>
      </c>
      <c r="AQ1332" s="7">
        <v>0.17482944228542172</v>
      </c>
      <c r="AR1332" s="7">
        <v>1.2478242693066257</v>
      </c>
      <c r="AS1332" s="7">
        <v>-7.8132960929980966</v>
      </c>
    </row>
    <row r="1333" spans="34:45" x14ac:dyDescent="0.25">
      <c r="AH1333" t="str">
        <v>Lithuania</v>
      </c>
      <c r="AI1333">
        <v>71.2</v>
      </c>
      <c r="AJ1333" s="7">
        <v>78.259143697681409</v>
      </c>
      <c r="AK1333" s="7">
        <v>-7.0591436976814066</v>
      </c>
      <c r="AL1333" s="7">
        <v>-7.1271087174042238</v>
      </c>
      <c r="AM1333" s="7">
        <v>9.5361278209280653E-3</v>
      </c>
      <c r="AN1333" s="7">
        <v>-1.4200209090808957</v>
      </c>
      <c r="AO1333" s="7">
        <v>9.7071760791841944E-4</v>
      </c>
      <c r="AP1333" s="7">
        <v>7.6323203252920246E-2</v>
      </c>
      <c r="AQ1333" s="7">
        <v>0.17491403676135972</v>
      </c>
      <c r="AR1333" s="7">
        <v>1.1916463020044563</v>
      </c>
      <c r="AS1333" s="7">
        <v>-7.1271087174042238</v>
      </c>
    </row>
    <row r="1334" spans="34:45" x14ac:dyDescent="0.25">
      <c r="AH1334" t="str">
        <v>Lithuania</v>
      </c>
      <c r="AI1334">
        <v>71.599999999999994</v>
      </c>
      <c r="AJ1334" s="7">
        <v>78.420972822142261</v>
      </c>
      <c r="AK1334" s="7">
        <v>-6.8209728221422665</v>
      </c>
      <c r="AL1334" s="7">
        <v>-6.885816214687118</v>
      </c>
      <c r="AM1334" s="7">
        <v>9.4169508048360679E-3</v>
      </c>
      <c r="AN1334" s="7">
        <v>-1.372027793790247</v>
      </c>
      <c r="AO1334" s="7">
        <v>8.9477786542829427E-4</v>
      </c>
      <c r="AP1334" s="7">
        <v>7.6323203252920246E-2</v>
      </c>
      <c r="AQ1334" s="7">
        <v>0.17535799580750086</v>
      </c>
      <c r="AR1334" s="7">
        <v>1.1713359013495006</v>
      </c>
      <c r="AS1334" s="7">
        <v>-6.885816214687118</v>
      </c>
    </row>
    <row r="1335" spans="34:45" x14ac:dyDescent="0.25">
      <c r="AH1335" t="str">
        <v>Luxembourg</v>
      </c>
      <c r="AI1335">
        <v>82</v>
      </c>
      <c r="AJ1335" s="7">
        <v>76.61646640109845</v>
      </c>
      <c r="AK1335" s="7">
        <v>5.3835335989015505</v>
      </c>
      <c r="AL1335" s="7">
        <v>5.4367096502948682</v>
      </c>
      <c r="AM1335" s="7">
        <v>9.7809253783551538E-3</v>
      </c>
      <c r="AN1335" s="7">
        <v>1.0830881892109669</v>
      </c>
      <c r="AO1335" s="7">
        <v>5.7935705781560036E-4</v>
      </c>
      <c r="AP1335" s="7">
        <v>7.6323203252920246E-2</v>
      </c>
      <c r="AQ1335" s="7">
        <v>0.17613536578163014</v>
      </c>
      <c r="AR1335" s="7">
        <v>1.0407152296430406</v>
      </c>
      <c r="AS1335" s="7">
        <v>5.4367096502948682</v>
      </c>
    </row>
    <row r="1336" spans="34:45" x14ac:dyDescent="0.25">
      <c r="AH1336" t="str">
        <v>Luxembourg</v>
      </c>
      <c r="AI1336">
        <v>81.7</v>
      </c>
      <c r="AJ1336" s="7">
        <v>83.077194062367624</v>
      </c>
      <c r="AK1336" s="7">
        <v>-1.3771940623676215</v>
      </c>
      <c r="AL1336" s="7">
        <v>-1.4278330984601488</v>
      </c>
      <c r="AM1336" s="7">
        <v>3.5465655017479961E-2</v>
      </c>
      <c r="AN1336" s="7">
        <v>-0.2807361433535166</v>
      </c>
      <c r="AO1336" s="7">
        <v>1.4489618531893112E-4</v>
      </c>
      <c r="AP1336" s="7">
        <v>9.3554145947609996E-2</v>
      </c>
      <c r="AQ1336" s="7">
        <v>0.17715089840913156</v>
      </c>
      <c r="AR1336" s="7">
        <v>0.52984539570851852</v>
      </c>
      <c r="AS1336" s="7">
        <v>-1.4278330984601488</v>
      </c>
    </row>
    <row r="1337" spans="34:45" x14ac:dyDescent="0.25">
      <c r="AH1337" t="str">
        <v>Luxembourg</v>
      </c>
      <c r="AI1337">
        <v>81.400000000000006</v>
      </c>
      <c r="AJ1337" s="7">
        <v>82.526709333966821</v>
      </c>
      <c r="AK1337" s="7">
        <v>-1.1267093339668151</v>
      </c>
      <c r="AL1337" s="7">
        <v>-1.1656353152111183</v>
      </c>
      <c r="AM1337" s="7">
        <v>3.3394648168542478E-2</v>
      </c>
      <c r="AN1337" s="7">
        <v>-0.22942953798148372</v>
      </c>
      <c r="AO1337" s="7">
        <v>9.0927728583219057E-5</v>
      </c>
      <c r="AP1337" s="7">
        <v>9.3554145947609996E-2</v>
      </c>
      <c r="AQ1337" s="7">
        <v>0.17803649824533574</v>
      </c>
      <c r="AR1337" s="7">
        <v>0.4789880353218478</v>
      </c>
      <c r="AS1337" s="7">
        <v>-1.1656353152111183</v>
      </c>
    </row>
    <row r="1338" spans="34:45" x14ac:dyDescent="0.25">
      <c r="AH1338" t="str">
        <v>Luxembourg</v>
      </c>
      <c r="AI1338">
        <v>81.099999999999994</v>
      </c>
      <c r="AJ1338" s="7">
        <v>78.716077490980297</v>
      </c>
      <c r="AK1338" s="7">
        <v>2.3839225090196976</v>
      </c>
      <c r="AL1338" s="7">
        <v>2.4058834400759732</v>
      </c>
      <c r="AM1338" s="7">
        <v>9.1280112288325017E-3</v>
      </c>
      <c r="AN1338" s="7">
        <v>0.47945228711082827</v>
      </c>
      <c r="AO1338" s="7">
        <v>1.0588133487381533E-4</v>
      </c>
      <c r="AP1338" s="7">
        <v>9.3554145947609996E-2</v>
      </c>
      <c r="AQ1338" s="7">
        <v>0.17872962253691835</v>
      </c>
      <c r="AR1338" s="7">
        <v>0.69242493247342585</v>
      </c>
      <c r="AS1338" s="7">
        <v>2.4058834400759732</v>
      </c>
    </row>
    <row r="1339" spans="34:45" x14ac:dyDescent="0.25">
      <c r="AH1339" t="str">
        <v>Luxembourg</v>
      </c>
      <c r="AI1339">
        <v>88</v>
      </c>
      <c r="AJ1339" s="7">
        <v>82.438149574332925</v>
      </c>
      <c r="AK1339" s="7">
        <v>5.5618504256670747</v>
      </c>
      <c r="AL1339" s="7">
        <v>5.7544982174240671</v>
      </c>
      <c r="AM1339" s="7">
        <v>3.3477774165203984E-2</v>
      </c>
      <c r="AN1339" s="7">
        <v>1.1325970305371187</v>
      </c>
      <c r="AO1339" s="7">
        <v>2.2215984903857706E-3</v>
      </c>
      <c r="AP1339" s="7">
        <v>9.3554145947609996E-2</v>
      </c>
      <c r="AQ1339" s="7">
        <v>0.17921640467723432</v>
      </c>
      <c r="AR1339" s="7">
        <v>1.0642354206363922</v>
      </c>
      <c r="AS1339" s="7">
        <v>5.7544982174240671</v>
      </c>
    </row>
    <row r="1340" spans="34:45" x14ac:dyDescent="0.25">
      <c r="AH1340" t="str">
        <v>Luxembourg</v>
      </c>
      <c r="AI1340">
        <v>86</v>
      </c>
      <c r="AJ1340" s="7">
        <v>76.367920593567334</v>
      </c>
      <c r="AK1340" s="7">
        <v>9.6320794064326662</v>
      </c>
      <c r="AL1340" s="7">
        <v>9.7168859607001945</v>
      </c>
      <c r="AM1340" s="7">
        <v>8.7277502906308417E-3</v>
      </c>
      <c r="AN1340" s="7">
        <v>1.9368037446575557</v>
      </c>
      <c r="AO1340" s="7">
        <v>1.65139361193549E-3</v>
      </c>
      <c r="AP1340" s="7">
        <v>9.3554145947609996E-2</v>
      </c>
      <c r="AQ1340" s="7">
        <v>0.17938299996073301</v>
      </c>
      <c r="AR1340" s="7">
        <v>1.3916909659322918</v>
      </c>
      <c r="AS1340" s="7">
        <v>9.7168859607001945</v>
      </c>
    </row>
    <row r="1341" spans="34:45" x14ac:dyDescent="0.25">
      <c r="AH1341" t="str">
        <v>Luxembourg</v>
      </c>
      <c r="AI1341">
        <v>83</v>
      </c>
      <c r="AJ1341" s="7">
        <v>75.992158549450195</v>
      </c>
      <c r="AK1341" s="7">
        <v>7.0078414505498046</v>
      </c>
      <c r="AL1341" s="7">
        <v>7.0698715065866553</v>
      </c>
      <c r="AM1341" s="7">
        <v>8.7738590410109066E-3</v>
      </c>
      <c r="AN1341" s="7">
        <v>1.4091587776099039</v>
      </c>
      <c r="AO1341" s="7">
        <v>8.7883586229004515E-4</v>
      </c>
      <c r="AP1341" s="7">
        <v>9.3554145947609996E-2</v>
      </c>
      <c r="AQ1341" s="7">
        <v>0.18001234926913867</v>
      </c>
      <c r="AR1341" s="7">
        <v>1.1870799373293712</v>
      </c>
      <c r="AS1341" s="7">
        <v>7.0698715065866553</v>
      </c>
    </row>
    <row r="1342" spans="34:45" x14ac:dyDescent="0.25">
      <c r="AH1342" t="str">
        <v>Luxembourg</v>
      </c>
      <c r="AI1342">
        <v>80</v>
      </c>
      <c r="AJ1342" s="7">
        <v>83.809392716842936</v>
      </c>
      <c r="AK1342" s="7">
        <v>-3.809392716842936</v>
      </c>
      <c r="AL1342" s="7">
        <v>-3.9360464668934618</v>
      </c>
      <c r="AM1342" s="7">
        <v>3.2177910275151718E-2</v>
      </c>
      <c r="AN1342" s="7">
        <v>-0.77521116331706297</v>
      </c>
      <c r="AO1342" s="7">
        <v>9.9901577625905358E-4</v>
      </c>
      <c r="AP1342" s="7">
        <v>9.3554145947609996E-2</v>
      </c>
      <c r="AQ1342" s="7">
        <v>0.18047187140160384</v>
      </c>
      <c r="AR1342" s="7">
        <v>0.88046076761946812</v>
      </c>
      <c r="AS1342" s="7">
        <v>-3.9360464668934618</v>
      </c>
    </row>
    <row r="1343" spans="34:45" x14ac:dyDescent="0.25">
      <c r="AH1343" t="str">
        <v>Luxembourg</v>
      </c>
      <c r="AI1343">
        <v>79.7</v>
      </c>
      <c r="AJ1343" s="7">
        <v>74.500930421375571</v>
      </c>
      <c r="AK1343" s="7">
        <v>5.1990695786244316</v>
      </c>
      <c r="AL1343" s="7">
        <v>5.2495822756551425</v>
      </c>
      <c r="AM1343" s="7">
        <v>9.6222317087899661E-3</v>
      </c>
      <c r="AN1343" s="7">
        <v>1.0458929227199913</v>
      </c>
      <c r="AO1343" s="7">
        <v>5.3139734559676168E-4</v>
      </c>
      <c r="AP1343" s="7">
        <v>9.3554145947609996E-2</v>
      </c>
      <c r="AQ1343" s="7">
        <v>0.18067321505777867</v>
      </c>
      <c r="AR1343" s="7">
        <v>1.0226890645352533</v>
      </c>
      <c r="AS1343" s="7">
        <v>5.2495822756551425</v>
      </c>
    </row>
    <row r="1344" spans="34:45" x14ac:dyDescent="0.25">
      <c r="AH1344" t="str">
        <v>Luxembourg</v>
      </c>
      <c r="AI1344">
        <v>79.400000000000006</v>
      </c>
      <c r="AJ1344" s="7">
        <v>79.58324263919836</v>
      </c>
      <c r="AK1344" s="7">
        <v>-0.1832426391983546</v>
      </c>
      <c r="AL1344" s="7">
        <v>-0.18743762422541929</v>
      </c>
      <c r="AM1344" s="7">
        <v>2.2380698882630133E-2</v>
      </c>
      <c r="AN1344" s="7">
        <v>-3.7102544159614705E-2</v>
      </c>
      <c r="AO1344" s="7">
        <v>1.5757280370745753E-6</v>
      </c>
      <c r="AP1344" s="7">
        <v>9.3554145947609996E-2</v>
      </c>
      <c r="AQ1344" s="7">
        <v>0.1815899312074947</v>
      </c>
      <c r="AR1344" s="7">
        <v>0.19262020703865601</v>
      </c>
      <c r="AS1344" s="7">
        <v>-0.18743762422541929</v>
      </c>
    </row>
    <row r="1345" spans="34:45" x14ac:dyDescent="0.25">
      <c r="AH1345" t="str">
        <v>Luxembourg</v>
      </c>
      <c r="AI1345">
        <v>78.8</v>
      </c>
      <c r="AJ1345" s="7">
        <v>77.051706565325389</v>
      </c>
      <c r="AK1345" s="7">
        <v>1.7482934346746077</v>
      </c>
      <c r="AL1345" s="7">
        <v>1.7645701027775662</v>
      </c>
      <c r="AM1345" s="7">
        <v>9.2241549810562623E-3</v>
      </c>
      <c r="AN1345" s="7">
        <v>0.35163221612730705</v>
      </c>
      <c r="AO1345" s="7">
        <v>5.7557046602476345E-5</v>
      </c>
      <c r="AP1345" s="7">
        <v>9.3554145947609996E-2</v>
      </c>
      <c r="AQ1345" s="7">
        <v>0.18299013774020215</v>
      </c>
      <c r="AR1345" s="7">
        <v>0.59298584816781841</v>
      </c>
      <c r="AS1345" s="7">
        <v>1.7645701027775662</v>
      </c>
    </row>
    <row r="1346" spans="34:45" x14ac:dyDescent="0.25">
      <c r="AH1346" t="str">
        <v>Luxembourg</v>
      </c>
      <c r="AI1346">
        <v>78.7</v>
      </c>
      <c r="AJ1346" s="7">
        <v>78.559242251547914</v>
      </c>
      <c r="AK1346" s="7">
        <v>0.14075774845208855</v>
      </c>
      <c r="AL1346" s="7">
        <v>0.14323143338105554</v>
      </c>
      <c r="AM1346" s="7">
        <v>1.7270545093170771E-2</v>
      </c>
      <c r="AN1346" s="7">
        <v>2.8426105321021015E-2</v>
      </c>
      <c r="AO1346" s="7">
        <v>7.1003016179931081E-7</v>
      </c>
      <c r="AP1346" s="7">
        <v>9.3554145947609996E-2</v>
      </c>
      <c r="AQ1346" s="7">
        <v>0.18373036345649468</v>
      </c>
      <c r="AR1346" s="7">
        <v>0.16860043096333122</v>
      </c>
      <c r="AS1346" s="7">
        <v>0.14323143338105554</v>
      </c>
    </row>
    <row r="1347" spans="34:45" x14ac:dyDescent="0.25">
      <c r="AH1347" t="str">
        <v>Luxembourg</v>
      </c>
      <c r="AI1347">
        <v>78.599999999999994</v>
      </c>
      <c r="AJ1347" s="7">
        <v>77.615171228587627</v>
      </c>
      <c r="AK1347" s="7">
        <v>0.98482877141236713</v>
      </c>
      <c r="AL1347" s="7">
        <v>0.99966876414035688</v>
      </c>
      <c r="AM1347" s="7">
        <v>1.4844909894479993E-2</v>
      </c>
      <c r="AN1347" s="7">
        <v>0.19864171731271249</v>
      </c>
      <c r="AO1347" s="7">
        <v>2.9729245469464877E-5</v>
      </c>
      <c r="AP1347" s="7">
        <v>9.3554145947609996E-2</v>
      </c>
      <c r="AQ1347" s="7">
        <v>0.1838135028265693</v>
      </c>
      <c r="AR1347" s="7">
        <v>0.44569240212585237</v>
      </c>
      <c r="AS1347" s="7">
        <v>0.99966876414035688</v>
      </c>
    </row>
    <row r="1348" spans="34:45" x14ac:dyDescent="0.25">
      <c r="AH1348" t="str">
        <v>Luxembourg</v>
      </c>
      <c r="AI1348">
        <v>78.3</v>
      </c>
      <c r="AJ1348" s="7">
        <v>74.342185192148492</v>
      </c>
      <c r="AK1348" s="7">
        <v>3.9578148078515056</v>
      </c>
      <c r="AL1348" s="7">
        <v>3.993119293880925</v>
      </c>
      <c r="AM1348" s="7">
        <v>8.8413301559810819E-3</v>
      </c>
      <c r="AN1348" s="7">
        <v>0.79587692454114733</v>
      </c>
      <c r="AO1348" s="7">
        <v>2.82511580456584E-4</v>
      </c>
      <c r="AP1348" s="7">
        <v>9.3554145947609996E-2</v>
      </c>
      <c r="AQ1348" s="7">
        <v>0.18459783287084058</v>
      </c>
      <c r="AR1348" s="7">
        <v>0.89211934433748674</v>
      </c>
      <c r="AS1348" s="7">
        <v>3.993119293880925</v>
      </c>
    </row>
    <row r="1349" spans="34:45" x14ac:dyDescent="0.25">
      <c r="AH1349" t="str">
        <v>Luxembourg</v>
      </c>
      <c r="AI1349">
        <v>78</v>
      </c>
      <c r="AJ1349" s="7">
        <v>76.773184094562353</v>
      </c>
      <c r="AK1349" s="7">
        <v>1.2268159054376468</v>
      </c>
      <c r="AL1349" s="7">
        <v>1.2404151316806058</v>
      </c>
      <c r="AM1349" s="7">
        <v>1.0963447555282294E-2</v>
      </c>
      <c r="AN1349" s="7">
        <v>0.24696491674832999</v>
      </c>
      <c r="AO1349" s="7">
        <v>3.3804563382769686E-5</v>
      </c>
      <c r="AP1349" s="7">
        <v>9.3554145947609996E-2</v>
      </c>
      <c r="AQ1349" s="7">
        <v>0.18554363854039244</v>
      </c>
      <c r="AR1349" s="7">
        <v>0.49695564867332981</v>
      </c>
      <c r="AS1349" s="7">
        <v>1.2404151316806058</v>
      </c>
    </row>
    <row r="1350" spans="34:45" x14ac:dyDescent="0.25">
      <c r="AH1350" t="str">
        <v>Luxembourg</v>
      </c>
      <c r="AI1350">
        <v>77.8</v>
      </c>
      <c r="AJ1350" s="7">
        <v>77.238954486946426</v>
      </c>
      <c r="AK1350" s="7">
        <v>0.5610455130535712</v>
      </c>
      <c r="AL1350" s="7">
        <v>0.5672687174019807</v>
      </c>
      <c r="AM1350" s="7">
        <v>1.0970469827617093E-2</v>
      </c>
      <c r="AN1350" s="7">
        <v>0.11294200678566729</v>
      </c>
      <c r="AO1350" s="7">
        <v>7.0745199087159728E-6</v>
      </c>
      <c r="AP1350" s="7">
        <v>9.3554145947609996E-2</v>
      </c>
      <c r="AQ1350" s="7">
        <v>0.18781006729110136</v>
      </c>
      <c r="AR1350" s="7">
        <v>0.33606845550522485</v>
      </c>
      <c r="AS1350" s="7">
        <v>0.5672687174019807</v>
      </c>
    </row>
    <row r="1351" spans="34:45" x14ac:dyDescent="0.25">
      <c r="AH1351" t="str">
        <v>Madagascar</v>
      </c>
      <c r="AI1351">
        <v>65.5</v>
      </c>
      <c r="AJ1351" s="7">
        <v>71.334499098767452</v>
      </c>
      <c r="AK1351" s="7">
        <v>-5.8344990987674521</v>
      </c>
      <c r="AL1351" s="7">
        <v>-5.8805474388831982</v>
      </c>
      <c r="AM1351" s="7">
        <v>7.8306213144828142E-3</v>
      </c>
      <c r="AN1351" s="7">
        <v>-1.1726615988678926</v>
      </c>
      <c r="AO1351" s="7">
        <v>5.426575057700736E-4</v>
      </c>
      <c r="AP1351" s="7">
        <v>9.3554145947609996E-2</v>
      </c>
      <c r="AQ1351" s="7">
        <v>0.18886258392278601</v>
      </c>
      <c r="AR1351" s="7">
        <v>1.0828950082385145</v>
      </c>
      <c r="AS1351" s="7">
        <v>-5.8805474388831982</v>
      </c>
    </row>
    <row r="1352" spans="34:45" x14ac:dyDescent="0.25">
      <c r="AH1352" t="str">
        <v>Madagascar</v>
      </c>
      <c r="AI1352">
        <v>65.099999999999994</v>
      </c>
      <c r="AJ1352" s="7">
        <v>64.571446599494905</v>
      </c>
      <c r="AK1352" s="7">
        <v>0.52855340050508914</v>
      </c>
      <c r="AL1352" s="7">
        <v>0.53219218707365645</v>
      </c>
      <c r="AM1352" s="7">
        <v>6.8373543560941467E-3</v>
      </c>
      <c r="AN1352" s="7">
        <v>0.10617951053154077</v>
      </c>
      <c r="AO1352" s="7">
        <v>3.8807811670439696E-6</v>
      </c>
      <c r="AP1352" s="7">
        <v>0.10979682682772657</v>
      </c>
      <c r="AQ1352" s="7">
        <v>0.1891072195193842</v>
      </c>
      <c r="AR1352" s="7">
        <v>0.325851976411899</v>
      </c>
      <c r="AS1352" s="7">
        <v>0.53219218707365645</v>
      </c>
    </row>
    <row r="1353" spans="34:45" x14ac:dyDescent="0.25">
      <c r="AH1353" t="str">
        <v>Madagascar</v>
      </c>
      <c r="AI1353">
        <v>64.7</v>
      </c>
      <c r="AJ1353" s="7">
        <v>70.936003574814407</v>
      </c>
      <c r="AK1353" s="7">
        <v>-6.2360035748144043</v>
      </c>
      <c r="AL1353" s="7">
        <v>-6.2844891743704077</v>
      </c>
      <c r="AM1353" s="7">
        <v>7.7151218198829993E-3</v>
      </c>
      <c r="AN1353" s="7">
        <v>-1.2532860482256731</v>
      </c>
      <c r="AO1353" s="7">
        <v>6.1062816106132183E-4</v>
      </c>
      <c r="AP1353" s="7">
        <v>0.10979682682772657</v>
      </c>
      <c r="AQ1353" s="7">
        <v>0.19099203618407271</v>
      </c>
      <c r="AR1353" s="7">
        <v>1.1195025896467026</v>
      </c>
      <c r="AS1353" s="7">
        <v>-6.2844891743704077</v>
      </c>
    </row>
    <row r="1354" spans="34:45" x14ac:dyDescent="0.25">
      <c r="AH1354" t="str">
        <v>Madagascar</v>
      </c>
      <c r="AI1354">
        <v>64.3</v>
      </c>
      <c r="AJ1354" s="7">
        <v>63.760008238520669</v>
      </c>
      <c r="AK1354" s="7">
        <v>0.53999176147932815</v>
      </c>
      <c r="AL1354" s="7">
        <v>0.5437216579556472</v>
      </c>
      <c r="AM1354" s="7">
        <v>6.8599372891327663E-3</v>
      </c>
      <c r="AN1354" s="7">
        <v>0.10847856195137746</v>
      </c>
      <c r="AO1354" s="7">
        <v>4.0641290246714566E-6</v>
      </c>
      <c r="AP1354" s="7">
        <v>0.10979682682772657</v>
      </c>
      <c r="AQ1354" s="7">
        <v>0.19194032443136494</v>
      </c>
      <c r="AR1354" s="7">
        <v>0.32936083852118403</v>
      </c>
      <c r="AS1354" s="7">
        <v>0.5437216579556472</v>
      </c>
    </row>
    <row r="1355" spans="34:45" x14ac:dyDescent="0.25">
      <c r="AH1355" t="str">
        <v>Madagascar</v>
      </c>
      <c r="AI1355">
        <v>63.8</v>
      </c>
      <c r="AJ1355" s="7">
        <v>63.698800737145604</v>
      </c>
      <c r="AK1355" s="7">
        <v>0.10119926285439362</v>
      </c>
      <c r="AL1355" s="7">
        <v>0.10188606369476481</v>
      </c>
      <c r="AM1355" s="7">
        <v>6.740871277829975E-3</v>
      </c>
      <c r="AN1355" s="7">
        <v>2.0328629587615131E-2</v>
      </c>
      <c r="AO1355" s="7">
        <v>1.4022959452962666E-7</v>
      </c>
      <c r="AP1355" s="7">
        <v>0.10979682682772657</v>
      </c>
      <c r="AQ1355" s="7">
        <v>0.19248138461900374</v>
      </c>
      <c r="AR1355" s="7">
        <v>0.14257850324510751</v>
      </c>
      <c r="AS1355" s="7">
        <v>0.10188606369476481</v>
      </c>
    </row>
    <row r="1356" spans="34:45" x14ac:dyDescent="0.25">
      <c r="AH1356" t="str">
        <v>Madagascar</v>
      </c>
      <c r="AI1356">
        <v>63.3</v>
      </c>
      <c r="AJ1356" s="7">
        <v>63.499022480562061</v>
      </c>
      <c r="AK1356" s="7">
        <v>-0.19902248056206417</v>
      </c>
      <c r="AL1356" s="7">
        <v>-0.20036203706332228</v>
      </c>
      <c r="AM1356" s="7">
        <v>6.6856801861859888E-3</v>
      </c>
      <c r="AN1356" s="7">
        <v>-3.997797782571768E-2</v>
      </c>
      <c r="AO1356" s="7">
        <v>5.3786161489927228E-7</v>
      </c>
      <c r="AP1356" s="7">
        <v>0.10979682682772657</v>
      </c>
      <c r="AQ1356" s="7">
        <v>0.1924881039637209</v>
      </c>
      <c r="AR1356" s="7">
        <v>0.19994493698445501</v>
      </c>
      <c r="AS1356" s="7">
        <v>-0.20036203706332228</v>
      </c>
    </row>
    <row r="1357" spans="34:45" x14ac:dyDescent="0.25">
      <c r="AH1357" t="str">
        <v>Madagascar</v>
      </c>
      <c r="AI1357">
        <v>62.8</v>
      </c>
      <c r="AJ1357" s="7">
        <v>62.709178627836508</v>
      </c>
      <c r="AK1357" s="7">
        <v>9.08213721634894E-2</v>
      </c>
      <c r="AL1357" s="7">
        <v>9.143793202866439E-2</v>
      </c>
      <c r="AM1357" s="7">
        <v>6.7429331733104706E-3</v>
      </c>
      <c r="AN1357" s="7">
        <v>1.8243966384811638E-2</v>
      </c>
      <c r="AO1357" s="7">
        <v>1.1297847882637844E-7</v>
      </c>
      <c r="AP1357" s="7">
        <v>0.10979682682772657</v>
      </c>
      <c r="AQ1357" s="7">
        <v>0.19328771783473978</v>
      </c>
      <c r="AR1357" s="7">
        <v>0.13507022760331619</v>
      </c>
      <c r="AS1357" s="7">
        <v>9.143793202866439E-2</v>
      </c>
    </row>
    <row r="1358" spans="34:45" x14ac:dyDescent="0.25">
      <c r="AH1358" t="str">
        <v>Madagascar</v>
      </c>
      <c r="AI1358">
        <v>62.3</v>
      </c>
      <c r="AJ1358" s="7">
        <v>61.930884802960747</v>
      </c>
      <c r="AK1358" s="7">
        <v>0.36911519703924967</v>
      </c>
      <c r="AL1358" s="7">
        <v>0.37164863126717063</v>
      </c>
      <c r="AM1358" s="7">
        <v>6.8167457506382156E-3</v>
      </c>
      <c r="AN1358" s="7">
        <v>7.4149677759879518E-2</v>
      </c>
      <c r="AO1358" s="7">
        <v>1.8868450984857014E-6</v>
      </c>
      <c r="AP1358" s="7">
        <v>0.10979682682772657</v>
      </c>
      <c r="AQ1358" s="7">
        <v>0.19336402161046326</v>
      </c>
      <c r="AR1358" s="7">
        <v>0.27230438439342014</v>
      </c>
      <c r="AS1358" s="7">
        <v>0.37164863126717063</v>
      </c>
    </row>
    <row r="1359" spans="34:45" x14ac:dyDescent="0.25">
      <c r="AH1359" t="str">
        <v>Madagascar</v>
      </c>
      <c r="AI1359">
        <v>61.9</v>
      </c>
      <c r="AJ1359" s="7">
        <v>61.010303440656088</v>
      </c>
      <c r="AK1359" s="7">
        <v>0.88969655934391056</v>
      </c>
      <c r="AL1359" s="7">
        <v>0.89583307525868849</v>
      </c>
      <c r="AM1359" s="7">
        <v>6.8500662503512234E-3</v>
      </c>
      <c r="AN1359" s="7">
        <v>0.17872962253691835</v>
      </c>
      <c r="AO1359" s="7">
        <v>1.101648467130099E-5</v>
      </c>
      <c r="AP1359" s="7">
        <v>0.10979682682772657</v>
      </c>
      <c r="AQ1359" s="7">
        <v>0.19384404393974128</v>
      </c>
      <c r="AR1359" s="7">
        <v>0.42276426355229973</v>
      </c>
      <c r="AS1359" s="7">
        <v>0.89583307525868849</v>
      </c>
    </row>
    <row r="1360" spans="34:45" x14ac:dyDescent="0.25">
      <c r="AH1360" t="str">
        <v>Madagascar</v>
      </c>
      <c r="AI1360">
        <v>61.4</v>
      </c>
      <c r="AJ1360" s="7">
        <v>60.921127000581023</v>
      </c>
      <c r="AK1360" s="7">
        <v>0.4788729994189751</v>
      </c>
      <c r="AL1360" s="7">
        <v>0.48216107638686573</v>
      </c>
      <c r="AM1360" s="7">
        <v>6.8194574985816535E-3</v>
      </c>
      <c r="AN1360" s="7">
        <v>9.6198496715759127E-2</v>
      </c>
      <c r="AO1360" s="7">
        <v>3.1770803576696056E-6</v>
      </c>
      <c r="AP1360" s="7">
        <v>0.10979682682772657</v>
      </c>
      <c r="AQ1360" s="7">
        <v>0.19414212840840062</v>
      </c>
      <c r="AR1360" s="7">
        <v>0.31015882498448938</v>
      </c>
      <c r="AS1360" s="7">
        <v>0.48216107638686573</v>
      </c>
    </row>
    <row r="1361" spans="34:45" x14ac:dyDescent="0.25">
      <c r="AH1361" t="str">
        <v>Madagascar</v>
      </c>
      <c r="AI1361">
        <v>69</v>
      </c>
      <c r="AJ1361" s="7">
        <v>60.412542015247887</v>
      </c>
      <c r="AK1361" s="7">
        <v>8.5874579847521133</v>
      </c>
      <c r="AL1361" s="7">
        <v>8.6464175828775272</v>
      </c>
      <c r="AM1361" s="7">
        <v>6.8189626004383714E-3</v>
      </c>
      <c r="AN1361" s="7">
        <v>1.7250927572109729</v>
      </c>
      <c r="AO1361" s="7">
        <v>1.0216092049123299E-3</v>
      </c>
      <c r="AP1361" s="7">
        <v>0.10979682682772657</v>
      </c>
      <c r="AQ1361" s="7">
        <v>0.19495157043252132</v>
      </c>
      <c r="AR1361" s="7">
        <v>1.3134278652484015</v>
      </c>
      <c r="AS1361" s="7">
        <v>8.6464175828775272</v>
      </c>
    </row>
    <row r="1362" spans="34:45" x14ac:dyDescent="0.25">
      <c r="AH1362" t="str">
        <v>Madagascar</v>
      </c>
      <c r="AI1362">
        <v>64</v>
      </c>
      <c r="AJ1362" s="7">
        <v>60.377105917240954</v>
      </c>
      <c r="AK1362" s="7">
        <v>3.6228940827590463</v>
      </c>
      <c r="AL1362" s="7">
        <v>3.6475878186532453</v>
      </c>
      <c r="AM1362" s="7">
        <v>6.76988111647891E-3</v>
      </c>
      <c r="AN1362" s="7">
        <v>0.72776762700484976</v>
      </c>
      <c r="AO1362" s="7">
        <v>1.8050391760902952E-4</v>
      </c>
      <c r="AP1362" s="7">
        <v>0.10979682682772657</v>
      </c>
      <c r="AQ1362" s="7">
        <v>0.19501308486338623</v>
      </c>
      <c r="AR1362" s="7">
        <v>0.85309297676446139</v>
      </c>
      <c r="AS1362" s="7">
        <v>3.6475878186532453</v>
      </c>
    </row>
    <row r="1363" spans="34:45" x14ac:dyDescent="0.25">
      <c r="AH1363" t="str">
        <v>Madagascar</v>
      </c>
      <c r="AI1363">
        <v>59.9</v>
      </c>
      <c r="AJ1363" s="7">
        <v>59.575528541073169</v>
      </c>
      <c r="AK1363" s="7">
        <v>0.32447145892682983</v>
      </c>
      <c r="AL1363" s="7">
        <v>0.32671768547111918</v>
      </c>
      <c r="AM1363" s="7">
        <v>6.8751299491190262E-3</v>
      </c>
      <c r="AN1363" s="7">
        <v>6.5183339814834318E-2</v>
      </c>
      <c r="AO1363" s="7">
        <v>1.4706870741926757E-6</v>
      </c>
      <c r="AP1363" s="7">
        <v>0.10979682682772657</v>
      </c>
      <c r="AQ1363" s="7">
        <v>0.19600680338520166</v>
      </c>
      <c r="AR1363" s="7">
        <v>0.25531028145148077</v>
      </c>
      <c r="AS1363" s="7">
        <v>0.32671768547111918</v>
      </c>
    </row>
    <row r="1364" spans="34:45" x14ac:dyDescent="0.25">
      <c r="AH1364" t="str">
        <v>Madagascar</v>
      </c>
      <c r="AI1364">
        <v>59.3</v>
      </c>
      <c r="AJ1364" s="7">
        <v>59.61311229602353</v>
      </c>
      <c r="AK1364" s="7">
        <v>-0.31311229602353308</v>
      </c>
      <c r="AL1364" s="7">
        <v>-0.31527581953626954</v>
      </c>
      <c r="AM1364" s="7">
        <v>6.8623198439980116E-3</v>
      </c>
      <c r="AN1364" s="7">
        <v>-6.2900982510056519E-2</v>
      </c>
      <c r="AO1364" s="7">
        <v>1.3669302647681486E-6</v>
      </c>
      <c r="AP1364" s="7">
        <v>0.10979682682772657</v>
      </c>
      <c r="AQ1364" s="7">
        <v>0.19623398068514797</v>
      </c>
      <c r="AR1364" s="7">
        <v>0.25080068283411133</v>
      </c>
      <c r="AS1364" s="7">
        <v>-0.31527581953626954</v>
      </c>
    </row>
    <row r="1365" spans="34:45" x14ac:dyDescent="0.25">
      <c r="AH1365" t="str">
        <v>Madagascar</v>
      </c>
      <c r="AI1365">
        <v>58.7</v>
      </c>
      <c r="AJ1365" s="7">
        <v>59.454098473648415</v>
      </c>
      <c r="AK1365" s="7">
        <v>-0.75409847364841198</v>
      </c>
      <c r="AL1365" s="7">
        <v>-0.75929893895610323</v>
      </c>
      <c r="AM1365" s="7">
        <v>6.8490353942031136E-3</v>
      </c>
      <c r="AN1365" s="7">
        <v>-0.15148947603200946</v>
      </c>
      <c r="AO1365" s="7">
        <v>7.913144075819299E-6</v>
      </c>
      <c r="AP1365" s="7">
        <v>0.10979682682772657</v>
      </c>
      <c r="AQ1365" s="7">
        <v>0.19659112823623123</v>
      </c>
      <c r="AR1365" s="7">
        <v>0.38921648992817542</v>
      </c>
      <c r="AS1365" s="7">
        <v>-0.75929893895610323</v>
      </c>
    </row>
    <row r="1366" spans="34:45" x14ac:dyDescent="0.25">
      <c r="AH1366" t="str">
        <v>Madagascar</v>
      </c>
      <c r="AI1366">
        <v>57.9</v>
      </c>
      <c r="AJ1366" s="7">
        <v>59.305942963643005</v>
      </c>
      <c r="AK1366" s="7">
        <v>-1.4059429636430067</v>
      </c>
      <c r="AL1366" s="7">
        <v>-1.4156705734774027</v>
      </c>
      <c r="AM1366" s="7">
        <v>6.8713795544265181E-3</v>
      </c>
      <c r="AN1366" s="7">
        <v>-0.28244051178690682</v>
      </c>
      <c r="AO1366" s="7">
        <v>2.7597035004125151E-5</v>
      </c>
      <c r="AP1366" s="7">
        <v>0.10979682682772657</v>
      </c>
      <c r="AQ1366" s="7">
        <v>0.1971808752822411</v>
      </c>
      <c r="AR1366" s="7">
        <v>0.53145132588686506</v>
      </c>
      <c r="AS1366" s="7">
        <v>-1.4156705734774027</v>
      </c>
    </row>
    <row r="1367" spans="34:45" x14ac:dyDescent="0.25">
      <c r="AH1367" t="str">
        <v>Malawi</v>
      </c>
      <c r="AI1367">
        <v>58.3</v>
      </c>
      <c r="AJ1367" s="7">
        <v>61.002887510735675</v>
      </c>
      <c r="AK1367" s="7">
        <v>-2.7028875107356782</v>
      </c>
      <c r="AL1367" s="7">
        <v>-2.7239440385077267</v>
      </c>
      <c r="AM1367" s="7">
        <v>7.730161660583797E-3</v>
      </c>
      <c r="AN1367" s="7">
        <v>-0.54321920096808807</v>
      </c>
      <c r="AO1367" s="7">
        <v>1.1494207024837512E-4</v>
      </c>
      <c r="AP1367" s="7">
        <v>0.10979682682772657</v>
      </c>
      <c r="AQ1367" s="7">
        <v>0.19864171731271249</v>
      </c>
      <c r="AR1367" s="7">
        <v>0.73703405685767875</v>
      </c>
      <c r="AS1367" s="7">
        <v>-2.7239440385077267</v>
      </c>
    </row>
    <row r="1368" spans="34:45" x14ac:dyDescent="0.25">
      <c r="AH1368" t="str">
        <v>Malawi</v>
      </c>
      <c r="AI1368">
        <v>57.6</v>
      </c>
      <c r="AJ1368" s="7">
        <v>60.228461343956567</v>
      </c>
      <c r="AK1368" s="7">
        <v>-2.6284613439565661</v>
      </c>
      <c r="AL1368" s="7">
        <v>-2.649247266338342</v>
      </c>
      <c r="AM1368" s="7">
        <v>7.845972947064685E-3</v>
      </c>
      <c r="AN1368" s="7">
        <v>-0.52829205663220735</v>
      </c>
      <c r="AO1368" s="7">
        <v>1.1035343919759599E-4</v>
      </c>
      <c r="AP1368" s="7">
        <v>0.10979682682772657</v>
      </c>
      <c r="AQ1368" s="7">
        <v>0.20062791550279074</v>
      </c>
      <c r="AR1368" s="7">
        <v>0.72683702205666945</v>
      </c>
      <c r="AS1368" s="7">
        <v>-2.649247266338342</v>
      </c>
    </row>
    <row r="1369" spans="34:45" x14ac:dyDescent="0.25">
      <c r="AH1369" t="str">
        <v>Malawi</v>
      </c>
      <c r="AI1369">
        <v>56.7</v>
      </c>
      <c r="AJ1369" s="7">
        <v>59.53698535582798</v>
      </c>
      <c r="AK1369" s="7">
        <v>-2.8369853558279772</v>
      </c>
      <c r="AL1369" s="7">
        <v>-2.8601052014296822</v>
      </c>
      <c r="AM1369" s="7">
        <v>8.0835647549424971E-3</v>
      </c>
      <c r="AN1369" s="7">
        <v>-0.57027139399020532</v>
      </c>
      <c r="AO1369" s="7">
        <v>1.3251377122524158E-4</v>
      </c>
      <c r="AP1369" s="7">
        <v>0.10979682682772657</v>
      </c>
      <c r="AQ1369" s="7">
        <v>0.20199785600651388</v>
      </c>
      <c r="AR1369" s="7">
        <v>0.7551631571986317</v>
      </c>
      <c r="AS1369" s="7">
        <v>-2.8601052014296822</v>
      </c>
    </row>
    <row r="1370" spans="34:45" x14ac:dyDescent="0.25">
      <c r="AH1370" t="str">
        <v>Malawi</v>
      </c>
      <c r="AI1370">
        <v>55.3</v>
      </c>
      <c r="AJ1370" s="7">
        <v>70.671187904152603</v>
      </c>
      <c r="AK1370" s="7">
        <v>-15.371187904152606</v>
      </c>
      <c r="AL1370" s="7">
        <v>-15.486629969343991</v>
      </c>
      <c r="AM1370" s="7">
        <v>7.4543051277071413E-3</v>
      </c>
      <c r="AN1370" s="7">
        <v>-3.0888314653499545</v>
      </c>
      <c r="AO1370" s="7">
        <v>3.5827382931812005E-3</v>
      </c>
      <c r="AP1370" s="7">
        <v>0.10979682682772657</v>
      </c>
      <c r="AQ1370" s="7">
        <v>0.20286388710580217</v>
      </c>
      <c r="AR1370" s="7">
        <v>1.757507173626883</v>
      </c>
      <c r="AS1370" s="7">
        <v>-15.486629969343991</v>
      </c>
    </row>
    <row r="1371" spans="34:45" x14ac:dyDescent="0.25">
      <c r="AH1371" t="str">
        <v>Malawi</v>
      </c>
      <c r="AI1371">
        <v>54.1</v>
      </c>
      <c r="AJ1371" s="7">
        <v>57.818571488217842</v>
      </c>
      <c r="AK1371" s="7">
        <v>-3.7185714882178402</v>
      </c>
      <c r="AL1371" s="7">
        <v>-3.7508667253946011</v>
      </c>
      <c r="AM1371" s="7">
        <v>8.6100732287051254E-3</v>
      </c>
      <c r="AN1371" s="7">
        <v>-0.74768026951843802</v>
      </c>
      <c r="AO1371" s="7">
        <v>2.4275276655966351E-4</v>
      </c>
      <c r="AP1371" s="7">
        <v>0.10979682682772657</v>
      </c>
      <c r="AQ1371" s="7">
        <v>0.20426090250189263</v>
      </c>
      <c r="AR1371" s="7">
        <v>0.86468506955910718</v>
      </c>
      <c r="AS1371" s="7">
        <v>-3.7508667253946011</v>
      </c>
    </row>
    <row r="1372" spans="34:45" x14ac:dyDescent="0.25">
      <c r="AH1372" t="str">
        <v>Malawi</v>
      </c>
      <c r="AI1372">
        <v>52.9</v>
      </c>
      <c r="AJ1372" s="7">
        <v>56.608477112651521</v>
      </c>
      <c r="AK1372" s="7">
        <v>-3.7084771126515221</v>
      </c>
      <c r="AL1372" s="7">
        <v>-3.7413234362365815</v>
      </c>
      <c r="AM1372" s="7">
        <v>8.7793328069222902E-3</v>
      </c>
      <c r="AN1372" s="7">
        <v>-0.74571428889852831</v>
      </c>
      <c r="AO1372" s="7">
        <v>2.4626693087521852E-4</v>
      </c>
      <c r="AP1372" s="7">
        <v>0.10979682682772657</v>
      </c>
      <c r="AQ1372" s="7">
        <v>0.2047060076638986</v>
      </c>
      <c r="AR1372" s="7">
        <v>0.86354750239840794</v>
      </c>
      <c r="AS1372" s="7">
        <v>-3.7413234362365815</v>
      </c>
    </row>
    <row r="1373" spans="34:45" x14ac:dyDescent="0.25">
      <c r="AH1373" t="str">
        <v>Malawi</v>
      </c>
      <c r="AI1373">
        <v>51.5</v>
      </c>
      <c r="AJ1373" s="7">
        <v>55.333079372816783</v>
      </c>
      <c r="AK1373" s="7">
        <v>-3.8330793728167833</v>
      </c>
      <c r="AL1373" s="7">
        <v>-3.86898894539496</v>
      </c>
      <c r="AM1373" s="7">
        <v>9.2813841251517901E-3</v>
      </c>
      <c r="AN1373" s="7">
        <v>-0.77096504292365886</v>
      </c>
      <c r="AO1373" s="7">
        <v>2.7842087963731739E-4</v>
      </c>
      <c r="AP1373" s="7">
        <v>0.10979682682772657</v>
      </c>
      <c r="AQ1373" s="7">
        <v>0.20536722862568954</v>
      </c>
      <c r="AR1373" s="7">
        <v>0.87804615079371473</v>
      </c>
      <c r="AS1373" s="7">
        <v>-3.86898894539496</v>
      </c>
    </row>
    <row r="1374" spans="34:45" x14ac:dyDescent="0.25">
      <c r="AH1374" t="str">
        <v>Malawi</v>
      </c>
      <c r="AI1374">
        <v>50</v>
      </c>
      <c r="AJ1374" s="7">
        <v>53.660737315401249</v>
      </c>
      <c r="AK1374" s="7">
        <v>-3.6607373154012492</v>
      </c>
      <c r="AL1374" s="7">
        <v>-3.6966679981447124</v>
      </c>
      <c r="AM1374" s="7">
        <v>9.719748368394461E-3</v>
      </c>
      <c r="AN1374" s="7">
        <v>-0.7364640351167171</v>
      </c>
      <c r="AO1374" s="7">
        <v>2.6617667396398994E-4</v>
      </c>
      <c r="AP1374" s="7">
        <v>0.10979682682772657</v>
      </c>
      <c r="AQ1374" s="7">
        <v>0.20544644809087023</v>
      </c>
      <c r="AR1374" s="7">
        <v>0.85817482782747545</v>
      </c>
      <c r="AS1374" s="7">
        <v>-3.6966679981447124</v>
      </c>
    </row>
    <row r="1375" spans="34:45" x14ac:dyDescent="0.25">
      <c r="AH1375" t="str">
        <v>Malawi</v>
      </c>
      <c r="AI1375">
        <v>48.5</v>
      </c>
      <c r="AJ1375" s="7">
        <v>52.22961677804755</v>
      </c>
      <c r="AK1375" s="7">
        <v>-3.72961677804755</v>
      </c>
      <c r="AL1375" s="7">
        <v>-3.7701754504349734</v>
      </c>
      <c r="AM1375" s="7">
        <v>1.0757767886569942E-2</v>
      </c>
      <c r="AN1375" s="7">
        <v>-0.75071470279640717</v>
      </c>
      <c r="AO1375" s="7">
        <v>3.0643570627283089E-4</v>
      </c>
      <c r="AP1375" s="7">
        <v>0.10979682682772657</v>
      </c>
      <c r="AQ1375" s="7">
        <v>0.20996972250339274</v>
      </c>
      <c r="AR1375" s="7">
        <v>0.86643793937962299</v>
      </c>
      <c r="AS1375" s="7">
        <v>-3.7701754504349734</v>
      </c>
    </row>
    <row r="1376" spans="34:45" x14ac:dyDescent="0.25">
      <c r="AH1376" t="str">
        <v>Malawi</v>
      </c>
      <c r="AI1376">
        <v>47.1</v>
      </c>
      <c r="AJ1376" s="7">
        <v>51.323110154043832</v>
      </c>
      <c r="AK1376" s="7">
        <v>-4.2231101540438303</v>
      </c>
      <c r="AL1376" s="7">
        <v>-4.2711351332834928</v>
      </c>
      <c r="AM1376" s="7">
        <v>1.1244078621025238E-2</v>
      </c>
      <c r="AN1376" s="7">
        <v>-0.85025637521791164</v>
      </c>
      <c r="AO1376" s="7">
        <v>4.1105939101173321E-4</v>
      </c>
      <c r="AP1376" s="7">
        <v>0.10979682682772657</v>
      </c>
      <c r="AQ1376" s="7">
        <v>0.21045045068147369</v>
      </c>
      <c r="AR1376" s="7">
        <v>0.92209347423019516</v>
      </c>
      <c r="AS1376" s="7">
        <v>-4.2711351332834928</v>
      </c>
    </row>
    <row r="1377" spans="34:45" x14ac:dyDescent="0.25">
      <c r="AH1377" t="str">
        <v>Malawi</v>
      </c>
      <c r="AI1377">
        <v>46</v>
      </c>
      <c r="AJ1377" s="7">
        <v>67.925871103500498</v>
      </c>
      <c r="AK1377" s="7">
        <v>-21.925871103500498</v>
      </c>
      <c r="AL1377" s="7">
        <v>-22.084393550085149</v>
      </c>
      <c r="AM1377" s="7">
        <v>7.1780303237731517E-3</v>
      </c>
      <c r="AN1377" s="7">
        <v>-4.405378250374766</v>
      </c>
      <c r="AO1377" s="7">
        <v>7.0156888697780334E-3</v>
      </c>
      <c r="AP1377" s="7">
        <v>0.10979682682772657</v>
      </c>
      <c r="AQ1377" s="7">
        <v>0.21181860058641608</v>
      </c>
      <c r="AR1377" s="7">
        <v>2.0988992949578993</v>
      </c>
      <c r="AS1377" s="7">
        <v>-22.084393550085149</v>
      </c>
    </row>
    <row r="1378" spans="34:45" x14ac:dyDescent="0.25">
      <c r="AH1378" t="str">
        <v>Malawi</v>
      </c>
      <c r="AI1378">
        <v>45.1</v>
      </c>
      <c r="AJ1378" s="7">
        <v>50.985144036413928</v>
      </c>
      <c r="AK1378" s="7">
        <v>-5.8851440364139265</v>
      </c>
      <c r="AL1378" s="7">
        <v>-5.9549062813691069</v>
      </c>
      <c r="AM1378" s="7">
        <v>1.1715086965086687E-2</v>
      </c>
      <c r="AN1378" s="7">
        <v>-1.1851629049338637</v>
      </c>
      <c r="AO1378" s="7">
        <v>8.3250999297710207E-4</v>
      </c>
      <c r="AP1378" s="7">
        <v>0.10979682682772657</v>
      </c>
      <c r="AQ1378" s="7">
        <v>0.2119777074932338</v>
      </c>
      <c r="AR1378" s="7">
        <v>1.0886518749967151</v>
      </c>
      <c r="AS1378" s="7">
        <v>-5.9549062813691069</v>
      </c>
    </row>
    <row r="1379" spans="34:45" x14ac:dyDescent="0.25">
      <c r="AH1379" t="str">
        <v>Malawi</v>
      </c>
      <c r="AI1379">
        <v>44.6</v>
      </c>
      <c r="AJ1379" s="7">
        <v>50.960250815603956</v>
      </c>
      <c r="AK1379" s="7">
        <v>-6.3602508156039548</v>
      </c>
      <c r="AL1379" s="7">
        <v>-6.44074797791344</v>
      </c>
      <c r="AM1379" s="7">
        <v>1.2498107764117729E-2</v>
      </c>
      <c r="AN1379" s="7">
        <v>-1.2813486338047755</v>
      </c>
      <c r="AO1379" s="7">
        <v>1.0389890086587878E-3</v>
      </c>
      <c r="AP1379" s="7">
        <v>0.10979682682772657</v>
      </c>
      <c r="AQ1379" s="7">
        <v>0.21206919472987423</v>
      </c>
      <c r="AR1379" s="7">
        <v>1.1319667105550302</v>
      </c>
      <c r="AS1379" s="7">
        <v>-6.44074797791344</v>
      </c>
    </row>
    <row r="1380" spans="34:45" x14ac:dyDescent="0.25">
      <c r="AH1380" t="str">
        <v>Malawi</v>
      </c>
      <c r="AI1380">
        <v>44</v>
      </c>
      <c r="AJ1380" s="7">
        <v>69.104169296447751</v>
      </c>
      <c r="AK1380" s="7">
        <v>-25.104169296447751</v>
      </c>
      <c r="AL1380" s="7">
        <v>-25.281866551956284</v>
      </c>
      <c r="AM1380" s="7">
        <v>7.0286446273003442E-3</v>
      </c>
      <c r="AN1380" s="7">
        <v>-5.0435871657225961</v>
      </c>
      <c r="AO1380" s="7">
        <v>9.0029312026076776E-3</v>
      </c>
      <c r="AP1380" s="7">
        <v>0.10979682682772657</v>
      </c>
      <c r="AQ1380" s="7">
        <v>0.21215117565812916</v>
      </c>
      <c r="AR1380" s="7">
        <v>2.2457932152632831</v>
      </c>
      <c r="AS1380" s="7">
        <v>-25.281866551956284</v>
      </c>
    </row>
    <row r="1381" spans="34:45" x14ac:dyDescent="0.25">
      <c r="AH1381" t="str">
        <v>Malawi</v>
      </c>
      <c r="AI1381">
        <v>43.5</v>
      </c>
      <c r="AJ1381" s="7">
        <v>51.696268219741668</v>
      </c>
      <c r="AK1381" s="7">
        <v>-8.1962682197416683</v>
      </c>
      <c r="AL1381" s="7">
        <v>-8.2946447274152089</v>
      </c>
      <c r="AM1381" s="7">
        <v>1.1860243676066003E-2</v>
      </c>
      <c r="AN1381" s="7">
        <v>-1.6507032705607598</v>
      </c>
      <c r="AO1381" s="7">
        <v>1.6352466458285037E-3</v>
      </c>
      <c r="AP1381" s="7">
        <v>0.10979682682772657</v>
      </c>
      <c r="AQ1381" s="7">
        <v>0.21229947494649104</v>
      </c>
      <c r="AR1381" s="7">
        <v>1.284796976397734</v>
      </c>
      <c r="AS1381" s="7">
        <v>-8.2946447274152089</v>
      </c>
    </row>
    <row r="1382" spans="34:45" x14ac:dyDescent="0.25">
      <c r="AH1382" t="str">
        <v>Malawi</v>
      </c>
      <c r="AI1382">
        <v>43.1</v>
      </c>
      <c r="AJ1382" s="7">
        <v>53.24761181538976</v>
      </c>
      <c r="AK1382" s="7">
        <v>-10.147611815389759</v>
      </c>
      <c r="AL1382" s="7">
        <v>-10.270099767037417</v>
      </c>
      <c r="AM1382" s="7">
        <v>1.19266564518479E-2</v>
      </c>
      <c r="AN1382" s="7">
        <v>-2.0437665651776808</v>
      </c>
      <c r="AO1382" s="7">
        <v>2.5209376883182965E-3</v>
      </c>
      <c r="AP1382" s="7">
        <v>0.10979682682772657</v>
      </c>
      <c r="AQ1382" s="7">
        <v>0.21403196519649675</v>
      </c>
      <c r="AR1382" s="7">
        <v>1.4296036391873381</v>
      </c>
      <c r="AS1382" s="7">
        <v>-10.270099767037417</v>
      </c>
    </row>
    <row r="1383" spans="34:45" x14ac:dyDescent="0.25">
      <c r="AH1383" t="str">
        <v>Malaysia</v>
      </c>
      <c r="AI1383">
        <v>75</v>
      </c>
      <c r="AJ1383" s="7">
        <v>72.543497197758427</v>
      </c>
      <c r="AK1383" s="7">
        <v>2.4565028022415731</v>
      </c>
      <c r="AL1383" s="7">
        <v>2.4732028683233573</v>
      </c>
      <c r="AM1383" s="7">
        <v>6.7524044613070915E-3</v>
      </c>
      <c r="AN1383" s="7">
        <v>0.49345839153631293</v>
      </c>
      <c r="AO1383" s="7">
        <v>8.2769819416611339E-5</v>
      </c>
      <c r="AP1383" s="7">
        <v>0.10979682682772657</v>
      </c>
      <c r="AQ1383" s="7">
        <v>0.21581304813340768</v>
      </c>
      <c r="AR1383" s="7">
        <v>0.70246593621065567</v>
      </c>
      <c r="AS1383" s="7">
        <v>2.4732028683233573</v>
      </c>
    </row>
    <row r="1384" spans="34:45" x14ac:dyDescent="0.25">
      <c r="AH1384" t="str">
        <v>Malaysia</v>
      </c>
      <c r="AI1384">
        <v>74.8</v>
      </c>
      <c r="AJ1384" s="7">
        <v>72.147857741994088</v>
      </c>
      <c r="AK1384" s="7">
        <v>2.6521422580059095</v>
      </c>
      <c r="AL1384" s="7">
        <v>2.6699626968976551</v>
      </c>
      <c r="AM1384" s="7">
        <v>6.6744149318834507E-3</v>
      </c>
      <c r="AN1384" s="7">
        <v>0.5327372207153992</v>
      </c>
      <c r="AO1384" s="7">
        <v>9.5349334483029867E-5</v>
      </c>
      <c r="AP1384" s="7">
        <v>0.10979682682772657</v>
      </c>
      <c r="AQ1384" s="7">
        <v>0.2169815803430373</v>
      </c>
      <c r="AR1384" s="7">
        <v>0.72988849882389517</v>
      </c>
      <c r="AS1384" s="7">
        <v>2.6699626968976551</v>
      </c>
    </row>
    <row r="1385" spans="34:45" x14ac:dyDescent="0.25">
      <c r="AH1385" t="str">
        <v>Malaysia</v>
      </c>
      <c r="AI1385">
        <v>74.599999999999994</v>
      </c>
      <c r="AJ1385" s="7">
        <v>71.267103798559418</v>
      </c>
      <c r="AK1385" s="7">
        <v>3.3328962014405761</v>
      </c>
      <c r="AL1385" s="7">
        <v>3.3553554267161227</v>
      </c>
      <c r="AM1385" s="7">
        <v>6.693545815361605E-3</v>
      </c>
      <c r="AN1385" s="7">
        <v>0.66948707305977362</v>
      </c>
      <c r="AO1385" s="7">
        <v>1.5101753557238986E-4</v>
      </c>
      <c r="AP1385" s="7">
        <v>0.10979682682772657</v>
      </c>
      <c r="AQ1385" s="7">
        <v>0.2175558069301346</v>
      </c>
      <c r="AR1385" s="7">
        <v>0.81822189720134819</v>
      </c>
      <c r="AS1385" s="7">
        <v>3.3553554267161227</v>
      </c>
    </row>
    <row r="1386" spans="34:45" x14ac:dyDescent="0.25">
      <c r="AH1386" t="str">
        <v>Malaysia</v>
      </c>
      <c r="AI1386">
        <v>74.5</v>
      </c>
      <c r="AJ1386" s="7">
        <v>71.022469067203332</v>
      </c>
      <c r="AK1386" s="7">
        <v>3.4775309327966681</v>
      </c>
      <c r="AL1386" s="7">
        <v>3.5012211608512209</v>
      </c>
      <c r="AM1386" s="7">
        <v>6.7662758124063336E-3</v>
      </c>
      <c r="AN1386" s="7">
        <v>0.69856578295894101</v>
      </c>
      <c r="AO1386" s="7">
        <v>1.662198410328523E-4</v>
      </c>
      <c r="AP1386" s="7">
        <v>0.10979682682772657</v>
      </c>
      <c r="AQ1386" s="7">
        <v>0.21842379590784505</v>
      </c>
      <c r="AR1386" s="7">
        <v>0.83580247843550992</v>
      </c>
      <c r="AS1386" s="7">
        <v>3.5012211608512209</v>
      </c>
    </row>
    <row r="1387" spans="34:45" x14ac:dyDescent="0.25">
      <c r="AH1387" t="str">
        <v>Malaysia</v>
      </c>
      <c r="AI1387">
        <v>74.3</v>
      </c>
      <c r="AJ1387" s="7">
        <v>74.936245747340763</v>
      </c>
      <c r="AK1387" s="7">
        <v>-0.63624574734076589</v>
      </c>
      <c r="AL1387" s="7">
        <v>-0.64101403006141822</v>
      </c>
      <c r="AM1387" s="7">
        <v>7.4386557813647929E-3</v>
      </c>
      <c r="AN1387" s="7">
        <v>-0.12785221308492303</v>
      </c>
      <c r="AO1387" s="7">
        <v>6.1252470431222132E-6</v>
      </c>
      <c r="AP1387" s="7">
        <v>0.10979682682772657</v>
      </c>
      <c r="AQ1387" s="7">
        <v>0.21912777123139268</v>
      </c>
      <c r="AR1387" s="7">
        <v>0.35756427825626408</v>
      </c>
      <c r="AS1387" s="7">
        <v>-0.64101403006141822</v>
      </c>
    </row>
    <row r="1388" spans="34:45" x14ac:dyDescent="0.25">
      <c r="AH1388" t="str">
        <v>Malaysia</v>
      </c>
      <c r="AI1388">
        <v>74.099999999999994</v>
      </c>
      <c r="AJ1388" s="7">
        <v>70.931521453341276</v>
      </c>
      <c r="AK1388" s="7">
        <v>3.1684785466587186</v>
      </c>
      <c r="AL1388" s="7">
        <v>3.1897375353911035</v>
      </c>
      <c r="AM1388" s="7">
        <v>6.6648081531818478E-3</v>
      </c>
      <c r="AN1388" s="7">
        <v>0.63645088696413943</v>
      </c>
      <c r="AO1388" s="7">
        <v>1.358912918511064E-4</v>
      </c>
      <c r="AP1388" s="7">
        <v>0.10979682682772657</v>
      </c>
      <c r="AQ1388" s="7">
        <v>0.22116148592396523</v>
      </c>
      <c r="AR1388" s="7">
        <v>0.79777872055109333</v>
      </c>
      <c r="AS1388" s="7">
        <v>3.1897375353911035</v>
      </c>
    </row>
    <row r="1389" spans="34:45" x14ac:dyDescent="0.25">
      <c r="AH1389" t="str">
        <v>Malaysia</v>
      </c>
      <c r="AI1389">
        <v>74</v>
      </c>
      <c r="AJ1389" s="7">
        <v>71.118687019610732</v>
      </c>
      <c r="AK1389" s="7">
        <v>2.8813129803892679</v>
      </c>
      <c r="AL1389" s="7">
        <v>2.9004643455388304</v>
      </c>
      <c r="AM1389" s="7">
        <v>6.6028617724672618E-3</v>
      </c>
      <c r="AN1389" s="7">
        <v>0.57875002070846859</v>
      </c>
      <c r="AO1389" s="7">
        <v>1.1131696180826974E-4</v>
      </c>
      <c r="AP1389" s="7">
        <v>0.10979682682772657</v>
      </c>
      <c r="AQ1389" s="7">
        <v>0.22127587520688771</v>
      </c>
      <c r="AR1389" s="7">
        <v>0.76075621634559687</v>
      </c>
      <c r="AS1389" s="7">
        <v>2.9004643455388304</v>
      </c>
    </row>
    <row r="1390" spans="34:45" x14ac:dyDescent="0.25">
      <c r="AH1390" t="str">
        <v>Malaysia</v>
      </c>
      <c r="AI1390">
        <v>73.8</v>
      </c>
      <c r="AJ1390" s="7">
        <v>70.837865470823317</v>
      </c>
      <c r="AK1390" s="7">
        <v>2.9621345291766801</v>
      </c>
      <c r="AL1390" s="7">
        <v>2.9818673478402236</v>
      </c>
      <c r="AM1390" s="7">
        <v>6.6176044611226947E-3</v>
      </c>
      <c r="AN1390" s="7">
        <v>0.59498851838151035</v>
      </c>
      <c r="AO1390" s="7">
        <v>1.1791566941283045E-4</v>
      </c>
      <c r="AP1390" s="7">
        <v>0.10979682682772657</v>
      </c>
      <c r="AQ1390" s="7">
        <v>0.22190062913262848</v>
      </c>
      <c r="AR1390" s="7">
        <v>0.77135498856331408</v>
      </c>
      <c r="AS1390" s="7">
        <v>2.9818673478402236</v>
      </c>
    </row>
    <row r="1391" spans="34:45" x14ac:dyDescent="0.25">
      <c r="AH1391" t="str">
        <v>Malaysia</v>
      </c>
      <c r="AI1391">
        <v>73.7</v>
      </c>
      <c r="AJ1391" s="7">
        <v>69.998779494196782</v>
      </c>
      <c r="AK1391" s="7">
        <v>3.7012205058032208</v>
      </c>
      <c r="AL1391" s="7">
        <v>3.7257152758933287</v>
      </c>
      <c r="AM1391" s="7">
        <v>6.5745147646138393E-3</v>
      </c>
      <c r="AN1391" s="7">
        <v>0.74342874134572945</v>
      </c>
      <c r="AO1391" s="7">
        <v>1.8288458724633161E-4</v>
      </c>
      <c r="AP1391" s="7">
        <v>0.10979682682772657</v>
      </c>
      <c r="AQ1391" s="7">
        <v>0.22251347020638992</v>
      </c>
      <c r="AR1391" s="7">
        <v>0.86222313895286373</v>
      </c>
      <c r="AS1391" s="7">
        <v>3.7257152758933287</v>
      </c>
    </row>
    <row r="1392" spans="34:45" x14ac:dyDescent="0.25">
      <c r="AH1392" t="str">
        <v>Malaysia</v>
      </c>
      <c r="AI1392">
        <v>73.599999999999994</v>
      </c>
      <c r="AJ1392" s="7">
        <v>70.585079067981013</v>
      </c>
      <c r="AK1392" s="7">
        <v>3.0149209320189811</v>
      </c>
      <c r="AL1392" s="7">
        <v>3.0350704032323654</v>
      </c>
      <c r="AM1392" s="7">
        <v>6.6388809933123662E-3</v>
      </c>
      <c r="AN1392" s="7">
        <v>0.60559793335817835</v>
      </c>
      <c r="AO1392" s="7">
        <v>1.2255372033009751E-4</v>
      </c>
      <c r="AP1392" s="7">
        <v>0.10979682682772657</v>
      </c>
      <c r="AQ1392" s="7">
        <v>0.22257115777597533</v>
      </c>
      <c r="AR1392" s="7">
        <v>0.77820173050320207</v>
      </c>
      <c r="AS1392" s="7">
        <v>3.0350704032323654</v>
      </c>
    </row>
    <row r="1393" spans="34:45" x14ac:dyDescent="0.25">
      <c r="AH1393" t="str">
        <v>Malaysia</v>
      </c>
      <c r="AI1393">
        <v>73.400000000000006</v>
      </c>
      <c r="AJ1393" s="7">
        <v>70.492624717481277</v>
      </c>
      <c r="AK1393" s="7">
        <v>2.9073752825187285</v>
      </c>
      <c r="AL1393" s="7">
        <v>2.9269951426153797</v>
      </c>
      <c r="AM1393" s="7">
        <v>6.7030723115995491E-3</v>
      </c>
      <c r="AN1393" s="7">
        <v>0.58401443804569164</v>
      </c>
      <c r="AO1393" s="7">
        <v>1.1508321460348409E-4</v>
      </c>
      <c r="AP1393" s="7">
        <v>0.10979682682772657</v>
      </c>
      <c r="AQ1393" s="7">
        <v>0.22309850570416226</v>
      </c>
      <c r="AR1393" s="7">
        <v>0.76420837344646497</v>
      </c>
      <c r="AS1393" s="7">
        <v>2.9269951426153797</v>
      </c>
    </row>
    <row r="1394" spans="34:45" x14ac:dyDescent="0.25">
      <c r="AH1394" t="str">
        <v>Malaysia</v>
      </c>
      <c r="AI1394">
        <v>73.2</v>
      </c>
      <c r="AJ1394" s="7">
        <v>70.422245662239234</v>
      </c>
      <c r="AK1394" s="7">
        <v>2.7777543377607685</v>
      </c>
      <c r="AL1394" s="7">
        <v>2.7965710739369607</v>
      </c>
      <c r="AM1394" s="7">
        <v>6.7285027552338962E-3</v>
      </c>
      <c r="AN1394" s="7">
        <v>0.55798417741241302</v>
      </c>
      <c r="AO1394" s="7">
        <v>1.0545428553131761E-4</v>
      </c>
      <c r="AP1394" s="7">
        <v>0.15258337892557483</v>
      </c>
      <c r="AQ1394" s="7">
        <v>0.22312305944545491</v>
      </c>
      <c r="AR1394" s="7">
        <v>0.74698338496409211</v>
      </c>
      <c r="AS1394" s="7">
        <v>2.7965710739369607</v>
      </c>
    </row>
    <row r="1395" spans="34:45" x14ac:dyDescent="0.25">
      <c r="AH1395" t="str">
        <v>Malaysia</v>
      </c>
      <c r="AI1395">
        <v>73.099999999999994</v>
      </c>
      <c r="AJ1395" s="7">
        <v>69.029592520157451</v>
      </c>
      <c r="AK1395" s="7">
        <v>4.0704074798425438</v>
      </c>
      <c r="AL1395" s="7">
        <v>4.0977654628579421</v>
      </c>
      <c r="AM1395" s="7">
        <v>6.6763174377280458E-3</v>
      </c>
      <c r="AN1395" s="7">
        <v>0.81762569034877453</v>
      </c>
      <c r="AO1395" s="7">
        <v>2.246597389407217E-4</v>
      </c>
      <c r="AP1395" s="7">
        <v>0.15258337892557483</v>
      </c>
      <c r="AQ1395" s="7">
        <v>0.22355672555903175</v>
      </c>
      <c r="AR1395" s="7">
        <v>0.904226570251491</v>
      </c>
      <c r="AS1395" s="7">
        <v>4.0977654628579421</v>
      </c>
    </row>
    <row r="1396" spans="34:45" x14ac:dyDescent="0.25">
      <c r="AH1396" t="str">
        <v>Malaysia</v>
      </c>
      <c r="AI1396">
        <v>72.900000000000006</v>
      </c>
      <c r="AJ1396" s="7">
        <v>73.283796573666919</v>
      </c>
      <c r="AK1396" s="7">
        <v>-0.38379657366691333</v>
      </c>
      <c r="AL1396" s="7">
        <v>-0.38665515712795478</v>
      </c>
      <c r="AM1396" s="7">
        <v>7.3931083249341931E-3</v>
      </c>
      <c r="AN1396" s="7">
        <v>-7.7121325678124103E-2</v>
      </c>
      <c r="AO1396" s="7">
        <v>2.2149746506375572E-6</v>
      </c>
      <c r="AP1396" s="7">
        <v>0.15258337892557483</v>
      </c>
      <c r="AQ1396" s="7">
        <v>0.22399715651102461</v>
      </c>
      <c r="AR1396" s="7">
        <v>0.27770726616011349</v>
      </c>
      <c r="AS1396" s="7">
        <v>-0.38665515712795478</v>
      </c>
    </row>
    <row r="1397" spans="34:45" x14ac:dyDescent="0.25">
      <c r="AH1397" t="str">
        <v>Malaysia</v>
      </c>
      <c r="AI1397">
        <v>72.7</v>
      </c>
      <c r="AJ1397" s="7">
        <v>69.082968747366195</v>
      </c>
      <c r="AK1397" s="7">
        <v>3.617031252633808</v>
      </c>
      <c r="AL1397" s="7">
        <v>3.6414489268737373</v>
      </c>
      <c r="AM1397" s="7">
        <v>6.7054831003472487E-3</v>
      </c>
      <c r="AN1397" s="7">
        <v>0.7265663468224679</v>
      </c>
      <c r="AO1397" s="7">
        <v>1.7818559644317526E-4</v>
      </c>
      <c r="AP1397" s="7">
        <v>0.15258337892557483</v>
      </c>
      <c r="AQ1397" s="7">
        <v>0.22427815505688162</v>
      </c>
      <c r="AR1397" s="7">
        <v>0.85238861256029685</v>
      </c>
      <c r="AS1397" s="7">
        <v>3.6414489268737373</v>
      </c>
    </row>
    <row r="1398" spans="34:45" x14ac:dyDescent="0.25">
      <c r="AH1398" t="str">
        <v>Malaysia</v>
      </c>
      <c r="AI1398">
        <v>72.400000000000006</v>
      </c>
      <c r="AJ1398" s="7">
        <v>68.662214948635793</v>
      </c>
      <c r="AK1398" s="7">
        <v>3.737785051364213</v>
      </c>
      <c r="AL1398" s="7">
        <v>3.763354387037066</v>
      </c>
      <c r="AM1398" s="7">
        <v>6.794293878069832E-3</v>
      </c>
      <c r="AN1398" s="7">
        <v>0.75085617358812806</v>
      </c>
      <c r="AO1398" s="7">
        <v>1.9283623249943734E-4</v>
      </c>
      <c r="AP1398" s="7">
        <v>0.15258337892557483</v>
      </c>
      <c r="AQ1398" s="7">
        <v>0.22549039684569203</v>
      </c>
      <c r="AR1398" s="7">
        <v>0.86651957484417397</v>
      </c>
      <c r="AS1398" s="7">
        <v>3.763354387037066</v>
      </c>
    </row>
    <row r="1399" spans="34:45" x14ac:dyDescent="0.25">
      <c r="AH1399" t="str">
        <v>Maldives</v>
      </c>
      <c r="AI1399">
        <v>78.5</v>
      </c>
      <c r="AJ1399" s="7">
        <v>73.910224126219717</v>
      </c>
      <c r="AK1399" s="7">
        <v>4.5897758737802832</v>
      </c>
      <c r="AL1399" s="7">
        <v>4.6220207395513944</v>
      </c>
      <c r="AM1399" s="7">
        <v>6.9763567902640464E-3</v>
      </c>
      <c r="AN1399" s="7">
        <v>0.92209086680082453</v>
      </c>
      <c r="AO1399" s="7">
        <v>2.9866651871305526E-4</v>
      </c>
      <c r="AP1399" s="7">
        <v>0.15258337892557483</v>
      </c>
      <c r="AQ1399" s="7">
        <v>0.22565185335640636</v>
      </c>
      <c r="AR1399" s="7">
        <v>0.96025562575848755</v>
      </c>
      <c r="AS1399" s="7">
        <v>4.6220207395513944</v>
      </c>
    </row>
    <row r="1400" spans="34:45" x14ac:dyDescent="0.25">
      <c r="AH1400" t="str">
        <v>Maldives</v>
      </c>
      <c r="AI1400">
        <v>78.2</v>
      </c>
      <c r="AJ1400" s="7">
        <v>73.591244850694963</v>
      </c>
      <c r="AK1400" s="7">
        <v>4.6087551493050398</v>
      </c>
      <c r="AL1400" s="7">
        <v>4.6407984791749488</v>
      </c>
      <c r="AM1400" s="7">
        <v>6.9047018554458262E-3</v>
      </c>
      <c r="AN1400" s="7">
        <v>0.92587041945768189</v>
      </c>
      <c r="AO1400" s="7">
        <v>2.9800560142597912E-4</v>
      </c>
      <c r="AP1400" s="7">
        <v>0.15258337892557483</v>
      </c>
      <c r="AQ1400" s="7">
        <v>0.22600492643456999</v>
      </c>
      <c r="AR1400" s="7">
        <v>0.96222160621017128</v>
      </c>
      <c r="AS1400" s="7">
        <v>4.6407984791749488</v>
      </c>
    </row>
    <row r="1401" spans="34:45" x14ac:dyDescent="0.25">
      <c r="AH1401" t="str">
        <v>Maldives</v>
      </c>
      <c r="AI1401">
        <v>77.900000000000006</v>
      </c>
      <c r="AJ1401" s="7">
        <v>72.930473155124673</v>
      </c>
      <c r="AK1401" s="7">
        <v>4.9695268448753325</v>
      </c>
      <c r="AL1401" s="7">
        <v>5.0039715656029236</v>
      </c>
      <c r="AM1401" s="7">
        <v>6.8834765098112084E-3</v>
      </c>
      <c r="AN1401" s="7">
        <v>0.99833655428156398</v>
      </c>
      <c r="AO1401" s="7">
        <v>3.4540735228023194E-4</v>
      </c>
      <c r="AP1401" s="7">
        <v>0.15258337892557483</v>
      </c>
      <c r="AQ1401" s="7">
        <v>0.22605920680045977</v>
      </c>
      <c r="AR1401" s="7">
        <v>0.99916793097134782</v>
      </c>
      <c r="AS1401" s="7">
        <v>5.0039715656029236</v>
      </c>
    </row>
    <row r="1402" spans="34:45" x14ac:dyDescent="0.25">
      <c r="AH1402" t="str">
        <v>Maldives</v>
      </c>
      <c r="AI1402">
        <v>77.599999999999994</v>
      </c>
      <c r="AJ1402" s="7">
        <v>72.239936715956929</v>
      </c>
      <c r="AK1402" s="7">
        <v>5.3600632840430649</v>
      </c>
      <c r="AL1402" s="7">
        <v>5.3973249967330093</v>
      </c>
      <c r="AM1402" s="7">
        <v>6.9037370757734405E-3</v>
      </c>
      <c r="AN1402" s="7">
        <v>1.0768030562991762</v>
      </c>
      <c r="AO1402" s="7">
        <v>4.0302822235932978E-4</v>
      </c>
      <c r="AP1402" s="7">
        <v>0.15258337892557483</v>
      </c>
      <c r="AQ1402" s="7">
        <v>0.22760348582247977</v>
      </c>
      <c r="AR1402" s="7">
        <v>1.0376912143307258</v>
      </c>
      <c r="AS1402" s="7">
        <v>5.3973249967330093</v>
      </c>
    </row>
    <row r="1403" spans="34:45" x14ac:dyDescent="0.25">
      <c r="AH1403" t="str">
        <v>Maldives</v>
      </c>
      <c r="AI1403">
        <v>77.3</v>
      </c>
      <c r="AJ1403" s="7">
        <v>71.885360628114654</v>
      </c>
      <c r="AK1403" s="7">
        <v>5.4146393718853432</v>
      </c>
      <c r="AL1403" s="7">
        <v>5.4520101653043413</v>
      </c>
      <c r="AM1403" s="7">
        <v>6.854498118294001E-3</v>
      </c>
      <c r="AN1403" s="7">
        <v>1.0877400842227178</v>
      </c>
      <c r="AO1403" s="7">
        <v>4.0830345219299171E-4</v>
      </c>
      <c r="AP1403" s="7">
        <v>0.15258337892557483</v>
      </c>
      <c r="AQ1403" s="7">
        <v>0.22770651694253469</v>
      </c>
      <c r="AR1403" s="7">
        <v>1.0429477859522585</v>
      </c>
      <c r="AS1403" s="7">
        <v>5.4520101653043413</v>
      </c>
    </row>
    <row r="1404" spans="34:45" x14ac:dyDescent="0.25">
      <c r="AH1404" t="str">
        <v>Maldives</v>
      </c>
      <c r="AI1404">
        <v>76.7</v>
      </c>
      <c r="AJ1404" s="7">
        <v>71.104212226366599</v>
      </c>
      <c r="AK1404" s="7">
        <v>5.5957877736334041</v>
      </c>
      <c r="AL1404" s="7">
        <v>5.6348600314941626</v>
      </c>
      <c r="AM1404" s="7">
        <v>6.9340245618129308E-3</v>
      </c>
      <c r="AN1404" s="7">
        <v>1.1241757687797218</v>
      </c>
      <c r="AO1404" s="7">
        <v>4.4121037647690714E-4</v>
      </c>
      <c r="AP1404" s="7">
        <v>0.15258337892557483</v>
      </c>
      <c r="AQ1404" s="7">
        <v>0.22799487569353613</v>
      </c>
      <c r="AR1404" s="7">
        <v>1.0602715542632095</v>
      </c>
      <c r="AS1404" s="7">
        <v>5.6348600314941626</v>
      </c>
    </row>
    <row r="1405" spans="34:45" x14ac:dyDescent="0.25">
      <c r="AH1405" t="str">
        <v>Maldives</v>
      </c>
      <c r="AI1405">
        <v>76.3</v>
      </c>
      <c r="AJ1405" s="7">
        <v>71.418711536000245</v>
      </c>
      <c r="AK1405" s="7">
        <v>4.881288463999752</v>
      </c>
      <c r="AL1405" s="7">
        <v>4.9151295418099128</v>
      </c>
      <c r="AM1405" s="7">
        <v>6.8850836020284108E-3</v>
      </c>
      <c r="AN1405" s="7">
        <v>0.98061099188767897</v>
      </c>
      <c r="AO1405" s="7">
        <v>3.3332910137549518E-4</v>
      </c>
      <c r="AP1405" s="7">
        <v>0.15258337892557483</v>
      </c>
      <c r="AQ1405" s="7">
        <v>0.22801562053529184</v>
      </c>
      <c r="AR1405" s="7">
        <v>0.99025804308153886</v>
      </c>
      <c r="AS1405" s="7">
        <v>4.9151295418099128</v>
      </c>
    </row>
    <row r="1406" spans="34:45" x14ac:dyDescent="0.25">
      <c r="AH1406" t="str">
        <v>Maldives</v>
      </c>
      <c r="AI1406">
        <v>75.900000000000006</v>
      </c>
      <c r="AJ1406" s="7">
        <v>71.348717105643416</v>
      </c>
      <c r="AK1406" s="7">
        <v>4.5512828943565893</v>
      </c>
      <c r="AL1406" s="7">
        <v>4.5827799160862153</v>
      </c>
      <c r="AM1406" s="7">
        <v>6.8729073414733844E-3</v>
      </c>
      <c r="AN1406" s="7">
        <v>0.91430996275491805</v>
      </c>
      <c r="AO1406" s="7">
        <v>2.8926278798729145E-4</v>
      </c>
      <c r="AP1406" s="7">
        <v>0.15258337892557483</v>
      </c>
      <c r="AQ1406" s="7">
        <v>0.2315115905944797</v>
      </c>
      <c r="AR1406" s="7">
        <v>0.95619556721149779</v>
      </c>
      <c r="AS1406" s="7">
        <v>4.5827799160862153</v>
      </c>
    </row>
    <row r="1407" spans="34:45" x14ac:dyDescent="0.25">
      <c r="AH1407" t="str">
        <v>Maldives</v>
      </c>
      <c r="AI1407">
        <v>75.400000000000006</v>
      </c>
      <c r="AJ1407" s="7">
        <v>70.668530671249812</v>
      </c>
      <c r="AK1407" s="7">
        <v>4.7314693287501939</v>
      </c>
      <c r="AL1407" s="7">
        <v>4.7642491342723963</v>
      </c>
      <c r="AM1407" s="7">
        <v>6.8803718274084436E-3</v>
      </c>
      <c r="AN1407" s="7">
        <v>0.95051129621743446</v>
      </c>
      <c r="AO1407" s="7">
        <v>3.1296438122657482E-4</v>
      </c>
      <c r="AP1407" s="7">
        <v>0.16587997072701438</v>
      </c>
      <c r="AQ1407" s="7">
        <v>0.23315653536379588</v>
      </c>
      <c r="AR1407" s="7">
        <v>0.97494168862421426</v>
      </c>
      <c r="AS1407" s="7">
        <v>4.7642491342723963</v>
      </c>
    </row>
    <row r="1408" spans="34:45" x14ac:dyDescent="0.25">
      <c r="AH1408" t="str">
        <v>Maldives</v>
      </c>
      <c r="AI1408">
        <v>75</v>
      </c>
      <c r="AJ1408" s="7">
        <v>70.986001745284526</v>
      </c>
      <c r="AK1408" s="7">
        <v>4.0139982547154744</v>
      </c>
      <c r="AL1408" s="7">
        <v>4.0413340157613034</v>
      </c>
      <c r="AM1408" s="7">
        <v>6.7640439862724742E-3</v>
      </c>
      <c r="AN1408" s="7">
        <v>0.80633033534747733</v>
      </c>
      <c r="AO1408" s="7">
        <v>2.2138591781177392E-4</v>
      </c>
      <c r="AP1408" s="7">
        <v>0.16587997072701438</v>
      </c>
      <c r="AQ1408" s="7">
        <v>0.23479082046083802</v>
      </c>
      <c r="AR1408" s="7">
        <v>0.89795898310973943</v>
      </c>
      <c r="AS1408" s="7">
        <v>4.0413340157613034</v>
      </c>
    </row>
    <row r="1409" spans="34:45" x14ac:dyDescent="0.25">
      <c r="AH1409" t="str">
        <v>Maldives</v>
      </c>
      <c r="AI1409">
        <v>74.3</v>
      </c>
      <c r="AJ1409" s="7">
        <v>70.607173918445852</v>
      </c>
      <c r="AK1409" s="7">
        <v>3.6928260815541449</v>
      </c>
      <c r="AL1409" s="7">
        <v>3.7178564692581775</v>
      </c>
      <c r="AM1409" s="7">
        <v>6.7324782199101041E-3</v>
      </c>
      <c r="AN1409" s="7">
        <v>0.74180161254320054</v>
      </c>
      <c r="AO1409" s="7">
        <v>1.8648945192434161E-4</v>
      </c>
      <c r="AP1409" s="7">
        <v>0.16587997072701438</v>
      </c>
      <c r="AQ1409" s="7">
        <v>0.23593934429937063</v>
      </c>
      <c r="AR1409" s="7">
        <v>0.8612790561387178</v>
      </c>
      <c r="AS1409" s="7">
        <v>3.7178564692581775</v>
      </c>
    </row>
    <row r="1410" spans="34:45" x14ac:dyDescent="0.25">
      <c r="AH1410" t="str">
        <v>Maldives</v>
      </c>
      <c r="AI1410">
        <v>73.400000000000006</v>
      </c>
      <c r="AJ1410" s="7">
        <v>73.558116607162191</v>
      </c>
      <c r="AK1410" s="7">
        <v>-0.15811660716218512</v>
      </c>
      <c r="AL1410" s="7">
        <v>-0.15931030638414076</v>
      </c>
      <c r="AM1410" s="7">
        <v>7.4929190022227608E-3</v>
      </c>
      <c r="AN1410" s="7">
        <v>-3.1774060336751953E-2</v>
      </c>
      <c r="AO1410" s="7">
        <v>3.8109465720537032E-7</v>
      </c>
      <c r="AP1410" s="7">
        <v>0.16587997072701438</v>
      </c>
      <c r="AQ1410" s="7">
        <v>0.23611022235221391</v>
      </c>
      <c r="AR1410" s="7">
        <v>0.17825279895909615</v>
      </c>
      <c r="AS1410" s="7">
        <v>-0.15931030638414076</v>
      </c>
    </row>
    <row r="1411" spans="34:45" x14ac:dyDescent="0.25">
      <c r="AH1411" t="str">
        <v>Maldives</v>
      </c>
      <c r="AI1411">
        <v>72.7</v>
      </c>
      <c r="AJ1411" s="7">
        <v>69.388823778465394</v>
      </c>
      <c r="AK1411" s="7">
        <v>3.311176221534609</v>
      </c>
      <c r="AL1411" s="7">
        <v>3.3334967862723421</v>
      </c>
      <c r="AM1411" s="7">
        <v>6.6958410848486751E-3</v>
      </c>
      <c r="AN1411" s="7">
        <v>0.6651248956373198</v>
      </c>
      <c r="AO1411" s="7">
        <v>1.4910743380013914E-4</v>
      </c>
      <c r="AP1411" s="7">
        <v>0.16587997072701438</v>
      </c>
      <c r="AQ1411" s="7">
        <v>0.23623517936364297</v>
      </c>
      <c r="AR1411" s="7">
        <v>0.81555189634830705</v>
      </c>
      <c r="AS1411" s="7">
        <v>3.3334967862723421</v>
      </c>
    </row>
    <row r="1412" spans="34:45" x14ac:dyDescent="0.25">
      <c r="AH1412" t="str">
        <v>Maldives</v>
      </c>
      <c r="AI1412">
        <v>71.8</v>
      </c>
      <c r="AJ1412" s="7">
        <v>69.503173504208576</v>
      </c>
      <c r="AK1412" s="7">
        <v>2.2968264957914215</v>
      </c>
      <c r="AL1412" s="7">
        <v>2.3124560818425555</v>
      </c>
      <c r="AM1412" s="7">
        <v>6.7588682759676336E-3</v>
      </c>
      <c r="AN1412" s="7">
        <v>0.46138436933319338</v>
      </c>
      <c r="AO1412" s="7">
        <v>7.2429426391837766E-5</v>
      </c>
      <c r="AP1412" s="7">
        <v>0.16587997072701438</v>
      </c>
      <c r="AQ1412" s="7">
        <v>0.23756601559354729</v>
      </c>
      <c r="AR1412" s="7">
        <v>0.6792528022269716</v>
      </c>
      <c r="AS1412" s="7">
        <v>2.3124560818425555</v>
      </c>
    </row>
    <row r="1413" spans="34:45" x14ac:dyDescent="0.25">
      <c r="AH1413" t="str">
        <v>Maldives</v>
      </c>
      <c r="AI1413">
        <v>78</v>
      </c>
      <c r="AJ1413" s="7">
        <v>69.218832765692184</v>
      </c>
      <c r="AK1413" s="7">
        <v>8.7811672343078158</v>
      </c>
      <c r="AL1413" s="7">
        <v>8.8408797136206854</v>
      </c>
      <c r="AM1413" s="7">
        <v>6.7541332137880791E-3</v>
      </c>
      <c r="AN1413" s="7">
        <v>1.7639484987480845</v>
      </c>
      <c r="AO1413" s="7">
        <v>1.0579244688388022E-3</v>
      </c>
      <c r="AP1413" s="7">
        <v>0.16587997072701438</v>
      </c>
      <c r="AQ1413" s="7">
        <v>0.23796581020925237</v>
      </c>
      <c r="AR1413" s="7">
        <v>1.3281372288841558</v>
      </c>
      <c r="AS1413" s="7">
        <v>8.8408797136206854</v>
      </c>
    </row>
    <row r="1414" spans="34:45" x14ac:dyDescent="0.25">
      <c r="AH1414" t="str">
        <v>Maldives</v>
      </c>
      <c r="AI1414">
        <v>69.599999999999994</v>
      </c>
      <c r="AJ1414" s="7">
        <v>68.665051782534732</v>
      </c>
      <c r="AK1414" s="7">
        <v>0.93494821746526213</v>
      </c>
      <c r="AL1414" s="7">
        <v>0.94129576868574805</v>
      </c>
      <c r="AM1414" s="7">
        <v>6.7434184149669082E-3</v>
      </c>
      <c r="AN1414" s="7">
        <v>0.18781006729110136</v>
      </c>
      <c r="AO1414" s="7">
        <v>1.1973645528265526E-5</v>
      </c>
      <c r="AP1414" s="7">
        <v>0.16587997072701438</v>
      </c>
      <c r="AQ1414" s="7">
        <v>0.23866923781240665</v>
      </c>
      <c r="AR1414" s="7">
        <v>0.43337058886258234</v>
      </c>
      <c r="AS1414" s="7">
        <v>0.94129576868574805</v>
      </c>
    </row>
    <row r="1415" spans="34:45" x14ac:dyDescent="0.25">
      <c r="AH1415" t="str">
        <v>Mali</v>
      </c>
      <c r="AI1415">
        <v>58.2</v>
      </c>
      <c r="AJ1415" s="7">
        <v>60.86051184279281</v>
      </c>
      <c r="AK1415" s="7">
        <v>-2.6605118427928076</v>
      </c>
      <c r="AL1415" s="7">
        <v>-2.6804622095614703</v>
      </c>
      <c r="AM1415" s="7">
        <v>7.4428830585626504E-3</v>
      </c>
      <c r="AN1415" s="7">
        <v>-0.53462526517618802</v>
      </c>
      <c r="AO1415" s="7">
        <v>1.0716541483142141E-4</v>
      </c>
      <c r="AP1415" s="7">
        <v>0.16587997072701438</v>
      </c>
      <c r="AQ1415" s="7">
        <v>0.23990558469801448</v>
      </c>
      <c r="AR1415" s="7">
        <v>0.73118073359203606</v>
      </c>
      <c r="AS1415" s="7">
        <v>-2.6804622095614703</v>
      </c>
    </row>
    <row r="1416" spans="34:45" x14ac:dyDescent="0.25">
      <c r="AH1416" t="str">
        <v>Mali</v>
      </c>
      <c r="AI1416">
        <v>57.8</v>
      </c>
      <c r="AJ1416" s="7">
        <v>60.14562933045103</v>
      </c>
      <c r="AK1416" s="7">
        <v>-2.3456293304510325</v>
      </c>
      <c r="AL1416" s="7">
        <v>-2.3632740834553378</v>
      </c>
      <c r="AM1416" s="7">
        <v>7.466232176721127E-3</v>
      </c>
      <c r="AN1416" s="7">
        <v>-0.47135571169009577</v>
      </c>
      <c r="AO1416" s="7">
        <v>8.3564871995071068E-5</v>
      </c>
      <c r="AP1416" s="7">
        <v>0.16587997072701438</v>
      </c>
      <c r="AQ1416" s="7">
        <v>0.23992409205084603</v>
      </c>
      <c r="AR1416" s="7">
        <v>0.68655350242358804</v>
      </c>
      <c r="AS1416" s="7">
        <v>-2.3632740834553378</v>
      </c>
    </row>
    <row r="1417" spans="34:45" x14ac:dyDescent="0.25">
      <c r="AH1417" t="str">
        <v>Mali</v>
      </c>
      <c r="AI1417">
        <v>57.3</v>
      </c>
      <c r="AJ1417" s="7">
        <v>59.624247846239051</v>
      </c>
      <c r="AK1417" s="7">
        <v>-2.3242478462390537</v>
      </c>
      <c r="AL1417" s="7">
        <v>-2.34186365380907</v>
      </c>
      <c r="AM1417" s="7">
        <v>7.5221320171069608E-3</v>
      </c>
      <c r="AN1417" s="7">
        <v>-0.46707224180434365</v>
      </c>
      <c r="AO1417" s="7">
        <v>8.2671961201654805E-5</v>
      </c>
      <c r="AP1417" s="7">
        <v>0.16587997072701438</v>
      </c>
      <c r="AQ1417" s="7">
        <v>0.23998748857797064</v>
      </c>
      <c r="AR1417" s="7">
        <v>0.68342683719937691</v>
      </c>
      <c r="AS1417" s="7">
        <v>-2.34186365380907</v>
      </c>
    </row>
    <row r="1418" spans="34:45" x14ac:dyDescent="0.25">
      <c r="AH1418" t="str">
        <v>Mali</v>
      </c>
      <c r="AI1418">
        <v>57.2</v>
      </c>
      <c r="AJ1418" s="7">
        <v>66.987036582073728</v>
      </c>
      <c r="AK1418" s="7">
        <v>-9.7870365820737248</v>
      </c>
      <c r="AL1418" s="7">
        <v>-9.874931530008876</v>
      </c>
      <c r="AM1418" s="7">
        <v>8.9008159366015423E-3</v>
      </c>
      <c r="AN1418" s="7">
        <v>-1.9681341109170083</v>
      </c>
      <c r="AO1418" s="7">
        <v>1.7393704306435213E-3</v>
      </c>
      <c r="AP1418" s="7">
        <v>0.16587997072701438</v>
      </c>
      <c r="AQ1418" s="7">
        <v>0.24013216309354932</v>
      </c>
      <c r="AR1418" s="7">
        <v>1.4029020318315204</v>
      </c>
      <c r="AS1418" s="7">
        <v>-9.874931530008876</v>
      </c>
    </row>
    <row r="1419" spans="34:45" x14ac:dyDescent="0.25">
      <c r="AH1419" t="str">
        <v>Mali</v>
      </c>
      <c r="AI1419">
        <v>56.8</v>
      </c>
      <c r="AJ1419" s="7">
        <v>58.982933225466986</v>
      </c>
      <c r="AK1419" s="7">
        <v>-2.1829332254669893</v>
      </c>
      <c r="AL1419" s="7">
        <v>-2.1994482587564059</v>
      </c>
      <c r="AM1419" s="7">
        <v>7.5087164354365379E-3</v>
      </c>
      <c r="AN1419" s="7">
        <v>-0.43867121401567283</v>
      </c>
      <c r="AO1419" s="7">
        <v>7.2792608049025535E-5</v>
      </c>
      <c r="AP1419" s="7">
        <v>0.16587997072701438</v>
      </c>
      <c r="AQ1419" s="7">
        <v>0.2401765719844294</v>
      </c>
      <c r="AR1419" s="7">
        <v>0.66232259059741638</v>
      </c>
      <c r="AS1419" s="7">
        <v>-2.1994482587564059</v>
      </c>
    </row>
    <row r="1420" spans="34:45" x14ac:dyDescent="0.25">
      <c r="AH1420" t="str">
        <v>Mali</v>
      </c>
      <c r="AI1420">
        <v>56.5</v>
      </c>
      <c r="AJ1420" s="7">
        <v>58.623782662926629</v>
      </c>
      <c r="AK1420" s="7">
        <v>-2.1237826629266294</v>
      </c>
      <c r="AL1420" s="7">
        <v>-2.1398563993856117</v>
      </c>
      <c r="AM1420" s="7">
        <v>7.5115958545616795E-3</v>
      </c>
      <c r="AN1420" s="7">
        <v>-0.42678523540134833</v>
      </c>
      <c r="AO1420" s="7">
        <v>6.8927979776749058E-5</v>
      </c>
      <c r="AP1420" s="7">
        <v>0.16587997072701438</v>
      </c>
      <c r="AQ1420" s="7">
        <v>0.24028756577368837</v>
      </c>
      <c r="AR1420" s="7">
        <v>0.65328801871865694</v>
      </c>
      <c r="AS1420" s="7">
        <v>-2.1398563993856117</v>
      </c>
    </row>
    <row r="1421" spans="34:45" x14ac:dyDescent="0.25">
      <c r="AH1421" t="str">
        <v>Mali</v>
      </c>
      <c r="AI1421">
        <v>56</v>
      </c>
      <c r="AJ1421" s="7">
        <v>58.384971902894875</v>
      </c>
      <c r="AK1421" s="7">
        <v>-2.3849719028948755</v>
      </c>
      <c r="AL1421" s="7">
        <v>-2.4031156388847017</v>
      </c>
      <c r="AM1421" s="7">
        <v>7.5500886000838246E-3</v>
      </c>
      <c r="AN1421" s="7">
        <v>-0.47928187376910469</v>
      </c>
      <c r="AO1421" s="7">
        <v>8.7376664915560475E-5</v>
      </c>
      <c r="AP1421" s="7">
        <v>0.16587997072701438</v>
      </c>
      <c r="AQ1421" s="7">
        <v>0.24033562910774953</v>
      </c>
      <c r="AR1421" s="7">
        <v>0.69230186607368371</v>
      </c>
      <c r="AS1421" s="7">
        <v>-2.4031156388847017</v>
      </c>
    </row>
    <row r="1422" spans="34:45" x14ac:dyDescent="0.25">
      <c r="AH1422" t="str">
        <v>Mali</v>
      </c>
      <c r="AI1422">
        <v>55.5</v>
      </c>
      <c r="AJ1422" s="7">
        <v>56.327191853185752</v>
      </c>
      <c r="AK1422" s="7">
        <v>-0.82719185318575228</v>
      </c>
      <c r="AL1422" s="7">
        <v>-0.83396512824491964</v>
      </c>
      <c r="AM1422" s="7">
        <v>8.121772517541254E-3</v>
      </c>
      <c r="AN1422" s="7">
        <v>-0.16627965163944888</v>
      </c>
      <c r="AO1422" s="7">
        <v>1.1319850213407316E-5</v>
      </c>
      <c r="AP1422" s="7">
        <v>0.16587997072701438</v>
      </c>
      <c r="AQ1422" s="7">
        <v>0.24076143363326816</v>
      </c>
      <c r="AR1422" s="7">
        <v>0.40777402030959364</v>
      </c>
      <c r="AS1422" s="7">
        <v>-0.83396512824491964</v>
      </c>
    </row>
    <row r="1423" spans="34:45" x14ac:dyDescent="0.25">
      <c r="AH1423" t="str">
        <v>Mali</v>
      </c>
      <c r="AI1423">
        <v>55</v>
      </c>
      <c r="AJ1423" s="7">
        <v>56.574970735192508</v>
      </c>
      <c r="AK1423" s="7">
        <v>-1.5749707351925082</v>
      </c>
      <c r="AL1423" s="7">
        <v>-1.5873368561770129</v>
      </c>
      <c r="AM1423" s="7">
        <v>7.7904831204434061E-3</v>
      </c>
      <c r="AN1423" s="7">
        <v>-0.31654308485813376</v>
      </c>
      <c r="AO1423" s="7">
        <v>3.9336586253763496E-5</v>
      </c>
      <c r="AP1423" s="7">
        <v>0.16587997072701438</v>
      </c>
      <c r="AQ1423" s="7">
        <v>0.2416441835964761</v>
      </c>
      <c r="AR1423" s="7">
        <v>0.5626216178375425</v>
      </c>
      <c r="AS1423" s="7">
        <v>-1.5873368561770129</v>
      </c>
    </row>
    <row r="1424" spans="34:45" x14ac:dyDescent="0.25">
      <c r="AH1424" t="str">
        <v>Mali</v>
      </c>
      <c r="AI1424">
        <v>54.3</v>
      </c>
      <c r="AJ1424" s="7">
        <v>56.078258011515935</v>
      </c>
      <c r="AK1424" s="7">
        <v>-1.7782580115159377</v>
      </c>
      <c r="AL1424" s="7">
        <v>-1.7923957618579618</v>
      </c>
      <c r="AM1424" s="7">
        <v>7.8876276338485929E-3</v>
      </c>
      <c r="AN1424" s="7">
        <v>-0.35741796456957359</v>
      </c>
      <c r="AO1424" s="7">
        <v>5.0781823662482512E-5</v>
      </c>
      <c r="AP1424" s="7">
        <v>0.16587997072701438</v>
      </c>
      <c r="AQ1424" s="7">
        <v>0.24169752879281267</v>
      </c>
      <c r="AR1424" s="7">
        <v>0.59784443174589619</v>
      </c>
      <c r="AS1424" s="7">
        <v>-1.7923957618579618</v>
      </c>
    </row>
    <row r="1425" spans="34:45" x14ac:dyDescent="0.25">
      <c r="AH1425" t="str">
        <v>Mali</v>
      </c>
      <c r="AI1425">
        <v>53.6</v>
      </c>
      <c r="AJ1425" s="7">
        <v>63.696489968111187</v>
      </c>
      <c r="AK1425" s="7">
        <v>-10.096489968111186</v>
      </c>
      <c r="AL1425" s="7">
        <v>-10.193702048573119</v>
      </c>
      <c r="AM1425" s="7">
        <v>9.536484389941622E-3</v>
      </c>
      <c r="AN1425" s="7">
        <v>-2.0310153834194709</v>
      </c>
      <c r="AO1425" s="7">
        <v>1.9858491240959827E-3</v>
      </c>
      <c r="AP1425" s="7">
        <v>0.16587997072701438</v>
      </c>
      <c r="AQ1425" s="7">
        <v>0.24177277589869861</v>
      </c>
      <c r="AR1425" s="7">
        <v>1.4251369700556753</v>
      </c>
      <c r="AS1425" s="7">
        <v>-10.193702048573119</v>
      </c>
    </row>
    <row r="1426" spans="34:45" x14ac:dyDescent="0.25">
      <c r="AH1426" t="str">
        <v>Mali</v>
      </c>
      <c r="AI1426">
        <v>52.8</v>
      </c>
      <c r="AJ1426" s="7">
        <v>54.98432380050096</v>
      </c>
      <c r="AK1426" s="7">
        <v>-2.1843238005009624</v>
      </c>
      <c r="AL1426" s="7">
        <v>-2.2019191448677473</v>
      </c>
      <c r="AM1426" s="7">
        <v>7.9909130213959984E-3</v>
      </c>
      <c r="AN1426" s="7">
        <v>-0.43905732672302178</v>
      </c>
      <c r="AO1426" s="7">
        <v>7.7641374479642361E-5</v>
      </c>
      <c r="AP1426" s="7">
        <v>0.18536701728959662</v>
      </c>
      <c r="AQ1426" s="7">
        <v>0.2418709067346807</v>
      </c>
      <c r="AR1426" s="7">
        <v>0.66261401035823397</v>
      </c>
      <c r="AS1426" s="7">
        <v>-2.2019191448677473</v>
      </c>
    </row>
    <row r="1427" spans="34:45" x14ac:dyDescent="0.25">
      <c r="AH1427" t="str">
        <v>Mali</v>
      </c>
      <c r="AI1427">
        <v>52</v>
      </c>
      <c r="AJ1427" s="7">
        <v>53.971796745530618</v>
      </c>
      <c r="AK1427" s="7">
        <v>-1.971796745530618</v>
      </c>
      <c r="AL1427" s="7">
        <v>-1.9880139758222002</v>
      </c>
      <c r="AM1427" s="7">
        <v>8.157503160849287E-3</v>
      </c>
      <c r="AN1427" s="7">
        <v>-0.39637186984792827</v>
      </c>
      <c r="AO1427" s="7">
        <v>6.4608579646792752E-5</v>
      </c>
      <c r="AP1427" s="7">
        <v>0.18536701728959662</v>
      </c>
      <c r="AQ1427" s="7">
        <v>0.24202517728169351</v>
      </c>
      <c r="AR1427" s="7">
        <v>0.62958070955829659</v>
      </c>
      <c r="AS1427" s="7">
        <v>-1.9880139758222002</v>
      </c>
    </row>
    <row r="1428" spans="34:45" x14ac:dyDescent="0.25">
      <c r="AH1428" t="str">
        <v>Mali</v>
      </c>
      <c r="AI1428">
        <v>51.2</v>
      </c>
      <c r="AJ1428" s="7">
        <v>62.598754907648228</v>
      </c>
      <c r="AK1428" s="7">
        <v>-11.398754907648225</v>
      </c>
      <c r="AL1428" s="7">
        <v>-11.513674583181801</v>
      </c>
      <c r="AM1428" s="7">
        <v>9.9811467401937221E-3</v>
      </c>
      <c r="AN1428" s="7">
        <v>-2.2934945858446683</v>
      </c>
      <c r="AO1428" s="7">
        <v>2.6515658575528176E-3</v>
      </c>
      <c r="AP1428" s="7">
        <v>0.18536701728959662</v>
      </c>
      <c r="AQ1428" s="7">
        <v>0.24333172026452549</v>
      </c>
      <c r="AR1428" s="7">
        <v>1.5144287985391285</v>
      </c>
      <c r="AS1428" s="7">
        <v>-11.513674583181801</v>
      </c>
    </row>
    <row r="1429" spans="34:45" x14ac:dyDescent="0.25">
      <c r="AH1429" t="str">
        <v>Mali</v>
      </c>
      <c r="AI1429">
        <v>55</v>
      </c>
      <c r="AJ1429" s="7">
        <v>62.206793739443327</v>
      </c>
      <c r="AK1429" s="7">
        <v>-7.2067937394433272</v>
      </c>
      <c r="AL1429" s="7">
        <v>-7.280082508533142</v>
      </c>
      <c r="AM1429" s="7">
        <v>1.0067024515712732E-2</v>
      </c>
      <c r="AN1429" s="7">
        <v>-1.4501109537301307</v>
      </c>
      <c r="AO1429" s="7">
        <v>1.0692218017201672E-3</v>
      </c>
      <c r="AP1429" s="7">
        <v>0.18536701728959662</v>
      </c>
      <c r="AQ1429" s="7">
        <v>0.24432821631107754</v>
      </c>
      <c r="AR1429" s="7">
        <v>1.2042055280267279</v>
      </c>
      <c r="AS1429" s="7">
        <v>-7.280082508533142</v>
      </c>
    </row>
    <row r="1430" spans="34:45" x14ac:dyDescent="0.25">
      <c r="AH1430" t="str">
        <v>Mali</v>
      </c>
      <c r="AI1430">
        <v>49.8</v>
      </c>
      <c r="AJ1430" s="7">
        <v>62.202703524441368</v>
      </c>
      <c r="AK1430" s="7">
        <v>-12.402703524441371</v>
      </c>
      <c r="AL1430" s="7">
        <v>-12.527575435943296</v>
      </c>
      <c r="AM1430" s="7">
        <v>9.9677636858327614E-3</v>
      </c>
      <c r="AN1430" s="7">
        <v>-2.4954779142536396</v>
      </c>
      <c r="AO1430" s="7">
        <v>3.1349156715594693E-3</v>
      </c>
      <c r="AP1430" s="7">
        <v>0.18536701728959662</v>
      </c>
      <c r="AQ1430" s="7">
        <v>0.24478572181320377</v>
      </c>
      <c r="AR1430" s="7">
        <v>1.5797081737630023</v>
      </c>
      <c r="AS1430" s="7">
        <v>-12.527575435943296</v>
      </c>
    </row>
    <row r="1431" spans="34:45" x14ac:dyDescent="0.25">
      <c r="AH1431" t="str">
        <v>Malta</v>
      </c>
      <c r="AI1431">
        <v>81.7</v>
      </c>
      <c r="AJ1431" s="7">
        <v>79.182746648738458</v>
      </c>
      <c r="AK1431" s="7">
        <v>2.5172533512615445</v>
      </c>
      <c r="AL1431" s="7">
        <v>2.5394414376765084</v>
      </c>
      <c r="AM1431" s="7">
        <v>8.7373885003882174E-3</v>
      </c>
      <c r="AN1431" s="7">
        <v>0.50616790139265633</v>
      </c>
      <c r="AO1431" s="7">
        <v>1.1291512694840945E-4</v>
      </c>
      <c r="AP1431" s="7">
        <v>0.18536701728959662</v>
      </c>
      <c r="AQ1431" s="7">
        <v>0.2461682025988248</v>
      </c>
      <c r="AR1431" s="7">
        <v>0.71145477817824532</v>
      </c>
      <c r="AS1431" s="7">
        <v>2.5394414376765084</v>
      </c>
    </row>
    <row r="1432" spans="34:45" x14ac:dyDescent="0.25">
      <c r="AH1432" t="str">
        <v>Malta</v>
      </c>
      <c r="AI1432">
        <v>81.400000000000006</v>
      </c>
      <c r="AJ1432" s="7">
        <v>77.266598662466834</v>
      </c>
      <c r="AK1432" s="7">
        <v>4.1334013375331722</v>
      </c>
      <c r="AL1432" s="7">
        <v>4.1744212334172142</v>
      </c>
      <c r="AM1432" s="7">
        <v>9.8264869763665438E-3</v>
      </c>
      <c r="AN1432" s="7">
        <v>0.83159900176703272</v>
      </c>
      <c r="AO1432" s="7">
        <v>3.4315070941251302E-4</v>
      </c>
      <c r="AP1432" s="7">
        <v>0.18536701728959662</v>
      </c>
      <c r="AQ1432" s="7">
        <v>0.24646655682371627</v>
      </c>
      <c r="AR1432" s="7">
        <v>0.9119205018898483</v>
      </c>
      <c r="AS1432" s="7">
        <v>4.1744212334172142</v>
      </c>
    </row>
    <row r="1433" spans="34:45" x14ac:dyDescent="0.25">
      <c r="AH1433" t="str">
        <v>Malta</v>
      </c>
      <c r="AI1433">
        <v>81.099999999999994</v>
      </c>
      <c r="AJ1433" s="7">
        <v>76.906900931518933</v>
      </c>
      <c r="AK1433" s="7">
        <v>4.193099068481061</v>
      </c>
      <c r="AL1433" s="7">
        <v>4.2339690908624821</v>
      </c>
      <c r="AM1433" s="7">
        <v>9.652886335335991E-3</v>
      </c>
      <c r="AN1433" s="7">
        <v>0.84353564551296567</v>
      </c>
      <c r="AO1433" s="7">
        <v>3.4677408565612227E-4</v>
      </c>
      <c r="AP1433" s="7">
        <v>0.18536701728959662</v>
      </c>
      <c r="AQ1433" s="7">
        <v>0.24656921925622396</v>
      </c>
      <c r="AR1433" s="7">
        <v>0.91844196632828445</v>
      </c>
      <c r="AS1433" s="7">
        <v>4.2339690908624821</v>
      </c>
    </row>
    <row r="1434" spans="34:45" x14ac:dyDescent="0.25">
      <c r="AH1434" t="str">
        <v>Malta</v>
      </c>
      <c r="AI1434">
        <v>81</v>
      </c>
      <c r="AJ1434" s="7">
        <v>76.517043212600498</v>
      </c>
      <c r="AK1434" s="7">
        <v>4.4829567873995018</v>
      </c>
      <c r="AL1434" s="7">
        <v>4.5277372619581779</v>
      </c>
      <c r="AM1434" s="7">
        <v>9.8902546609582753E-3</v>
      </c>
      <c r="AN1434" s="7">
        <v>0.90195510525267986</v>
      </c>
      <c r="AO1434" s="7">
        <v>4.0631605728717998E-4</v>
      </c>
      <c r="AP1434" s="7">
        <v>0.18536701728959662</v>
      </c>
      <c r="AQ1434" s="7">
        <v>0.24696491674832999</v>
      </c>
      <c r="AR1434" s="7">
        <v>0.94971316999011857</v>
      </c>
      <c r="AS1434" s="7">
        <v>4.5277372619581779</v>
      </c>
    </row>
    <row r="1435" spans="34:45" x14ac:dyDescent="0.25">
      <c r="AH1435" t="str">
        <v>Malta</v>
      </c>
      <c r="AI1435">
        <v>87</v>
      </c>
      <c r="AJ1435" s="7">
        <v>78.778295989860425</v>
      </c>
      <c r="AK1435" s="7">
        <v>8.2217040101395753</v>
      </c>
      <c r="AL1435" s="7">
        <v>8.2916381816910452</v>
      </c>
      <c r="AM1435" s="7">
        <v>8.4343009208834377E-3</v>
      </c>
      <c r="AN1435" s="7">
        <v>1.6529629767295493</v>
      </c>
      <c r="AO1435" s="7">
        <v>1.1620474280457499E-3</v>
      </c>
      <c r="AP1435" s="7">
        <v>0.18536701728959662</v>
      </c>
      <c r="AQ1435" s="7">
        <v>0.24889642072342053</v>
      </c>
      <c r="AR1435" s="7">
        <v>1.2856760776842469</v>
      </c>
      <c r="AS1435" s="7">
        <v>8.2916381816910452</v>
      </c>
    </row>
    <row r="1436" spans="34:45" x14ac:dyDescent="0.25">
      <c r="AH1436" t="str">
        <v>Malta</v>
      </c>
      <c r="AI1436">
        <v>83</v>
      </c>
      <c r="AJ1436" s="7">
        <v>77.245808646114682</v>
      </c>
      <c r="AK1436" s="7">
        <v>5.754191353885318</v>
      </c>
      <c r="AL1436" s="7">
        <v>5.8088772903560821</v>
      </c>
      <c r="AM1436" s="7">
        <v>9.4142006686135839E-3</v>
      </c>
      <c r="AN1436" s="7">
        <v>1.1574447978256537</v>
      </c>
      <c r="AO1436" s="7">
        <v>6.3659310796200541E-4</v>
      </c>
      <c r="AP1436" s="7">
        <v>0.18536701728959662</v>
      </c>
      <c r="AQ1436" s="7">
        <v>0.25104477735142727</v>
      </c>
      <c r="AR1436" s="7">
        <v>1.0758460846355549</v>
      </c>
      <c r="AS1436" s="7">
        <v>5.8088772903560821</v>
      </c>
    </row>
    <row r="1437" spans="34:45" x14ac:dyDescent="0.25">
      <c r="AH1437" t="str">
        <v>Malta</v>
      </c>
      <c r="AI1437">
        <v>82</v>
      </c>
      <c r="AJ1437" s="7">
        <v>77.063900170489063</v>
      </c>
      <c r="AK1437" s="7">
        <v>4.9360998295109368</v>
      </c>
      <c r="AL1437" s="7">
        <v>4.9825650125983723</v>
      </c>
      <c r="AM1437" s="7">
        <v>9.3255548035898229E-3</v>
      </c>
      <c r="AN1437" s="7">
        <v>0.99284279924749919</v>
      </c>
      <c r="AO1437" s="7">
        <v>4.6395376497625782E-4</v>
      </c>
      <c r="AP1437" s="7">
        <v>0.18536701728959662</v>
      </c>
      <c r="AQ1437" s="7">
        <v>0.25130988983275782</v>
      </c>
      <c r="AR1437" s="7">
        <v>0.99641497341594543</v>
      </c>
      <c r="AS1437" s="7">
        <v>4.9825650125983723</v>
      </c>
    </row>
    <row r="1438" spans="34:45" x14ac:dyDescent="0.25">
      <c r="AH1438" t="str">
        <v>Malta</v>
      </c>
      <c r="AI1438">
        <v>80</v>
      </c>
      <c r="AJ1438" s="7">
        <v>78.239321655612358</v>
      </c>
      <c r="AK1438" s="7">
        <v>1.7606783443876424</v>
      </c>
      <c r="AL1438" s="7">
        <v>1.7756578247171613</v>
      </c>
      <c r="AM1438" s="7">
        <v>8.4360174133803357E-3</v>
      </c>
      <c r="AN1438" s="7">
        <v>0.35398241442985706</v>
      </c>
      <c r="AO1438" s="7">
        <v>5.3302809803860212E-5</v>
      </c>
      <c r="AP1438" s="7">
        <v>0.18536701728959662</v>
      </c>
      <c r="AQ1438" s="7">
        <v>0.25214588514071073</v>
      </c>
      <c r="AR1438" s="7">
        <v>0.59496421273036004</v>
      </c>
      <c r="AS1438" s="7">
        <v>1.7756578247171613</v>
      </c>
    </row>
    <row r="1439" spans="34:45" x14ac:dyDescent="0.25">
      <c r="AH1439" t="str">
        <v>Malta</v>
      </c>
      <c r="AI1439">
        <v>79.599999999999994</v>
      </c>
      <c r="AJ1439" s="7">
        <v>77.325100088336427</v>
      </c>
      <c r="AK1439" s="7">
        <v>2.2748999116635673</v>
      </c>
      <c r="AL1439" s="7">
        <v>2.2942307343336985</v>
      </c>
      <c r="AM1439" s="7">
        <v>8.4258406884890648E-3</v>
      </c>
      <c r="AN1439" s="7">
        <v>0.45736373910991596</v>
      </c>
      <c r="AO1439" s="7">
        <v>8.8875387408577215E-5</v>
      </c>
      <c r="AP1439" s="7">
        <v>0.18536701728959662</v>
      </c>
      <c r="AQ1439" s="7">
        <v>0.25290381239089471</v>
      </c>
      <c r="AR1439" s="7">
        <v>0.67628672847388926</v>
      </c>
      <c r="AS1439" s="7">
        <v>2.2942307343336985</v>
      </c>
    </row>
    <row r="1440" spans="34:45" x14ac:dyDescent="0.25">
      <c r="AH1440" t="str">
        <v>Malta</v>
      </c>
      <c r="AI1440">
        <v>79.3</v>
      </c>
      <c r="AJ1440" s="7">
        <v>77.816223427343402</v>
      </c>
      <c r="AK1440" s="7">
        <v>1.4837765726565948</v>
      </c>
      <c r="AL1440" s="7">
        <v>1.4963360542032156</v>
      </c>
      <c r="AM1440" s="7">
        <v>8.3934898924217308E-3</v>
      </c>
      <c r="AN1440" s="7">
        <v>0.29830522553961752</v>
      </c>
      <c r="AO1440" s="7">
        <v>3.7661267227071184E-5</v>
      </c>
      <c r="AP1440" s="7">
        <v>0.18536701728959662</v>
      </c>
      <c r="AQ1440" s="7">
        <v>0.25303697269767522</v>
      </c>
      <c r="AR1440" s="7">
        <v>0.5461732559725142</v>
      </c>
      <c r="AS1440" s="7">
        <v>1.4963360542032156</v>
      </c>
    </row>
    <row r="1441" spans="34:45" x14ac:dyDescent="0.25">
      <c r="AH1441" t="str">
        <v>Malta</v>
      </c>
      <c r="AI1441">
        <v>79</v>
      </c>
      <c r="AJ1441" s="7">
        <v>77.432518537597389</v>
      </c>
      <c r="AK1441" s="7">
        <v>1.5674814624026112</v>
      </c>
      <c r="AL1441" s="7">
        <v>1.5807197461196731</v>
      </c>
      <c r="AM1441" s="7">
        <v>8.3748455408108394E-3</v>
      </c>
      <c r="AN1441" s="7">
        <v>0.31513067669137024</v>
      </c>
      <c r="AO1441" s="7">
        <v>4.19353854748429E-5</v>
      </c>
      <c r="AP1441" s="7">
        <v>0.18536701728959662</v>
      </c>
      <c r="AQ1441" s="7">
        <v>0.25311657572991708</v>
      </c>
      <c r="AR1441" s="7">
        <v>0.56136501199430855</v>
      </c>
      <c r="AS1441" s="7">
        <v>1.5807197461196731</v>
      </c>
    </row>
    <row r="1442" spans="34:45" x14ac:dyDescent="0.25">
      <c r="AH1442" t="str">
        <v>Malta</v>
      </c>
      <c r="AI1442">
        <v>78.7</v>
      </c>
      <c r="AJ1442" s="7">
        <v>76.01818162927475</v>
      </c>
      <c r="AK1442" s="7">
        <v>2.681818370725253</v>
      </c>
      <c r="AL1442" s="7">
        <v>2.7074187152730689</v>
      </c>
      <c r="AM1442" s="7">
        <v>9.455628124087229E-3</v>
      </c>
      <c r="AN1442" s="7">
        <v>0.53945401546102201</v>
      </c>
      <c r="AO1442" s="7">
        <v>1.38897782922333E-4</v>
      </c>
      <c r="AP1442" s="7">
        <v>0.18536701728959662</v>
      </c>
      <c r="AQ1442" s="7">
        <v>0.2533309380493034</v>
      </c>
      <c r="AR1442" s="7">
        <v>0.73447533345989369</v>
      </c>
      <c r="AS1442" s="7">
        <v>2.7074187152730689</v>
      </c>
    </row>
    <row r="1443" spans="34:45" x14ac:dyDescent="0.25">
      <c r="AH1443" t="str">
        <v>Malta</v>
      </c>
      <c r="AI1443">
        <v>78.5</v>
      </c>
      <c r="AJ1443" s="7">
        <v>75.599628234857875</v>
      </c>
      <c r="AK1443" s="7">
        <v>2.9003717651421255</v>
      </c>
      <c r="AL1443" s="7">
        <v>2.9251377805883756</v>
      </c>
      <c r="AM1443" s="7">
        <v>8.4666150123255922E-3</v>
      </c>
      <c r="AN1443" s="7">
        <v>0.583125500703082</v>
      </c>
      <c r="AO1443" s="7">
        <v>1.4517657392990323E-4</v>
      </c>
      <c r="AP1443" s="7">
        <v>0.18536701728959662</v>
      </c>
      <c r="AQ1443" s="7">
        <v>0.25354897347331129</v>
      </c>
      <c r="AR1443" s="7">
        <v>0.76362654531065244</v>
      </c>
      <c r="AS1443" s="7">
        <v>2.9251377805883756</v>
      </c>
    </row>
    <row r="1444" spans="34:45" x14ac:dyDescent="0.25">
      <c r="AH1444" t="str">
        <v>Malta</v>
      </c>
      <c r="AI1444">
        <v>78.2</v>
      </c>
      <c r="AJ1444" s="7">
        <v>75.781510515282918</v>
      </c>
      <c r="AK1444" s="7">
        <v>2.4184894847170852</v>
      </c>
      <c r="AL1444" s="7">
        <v>2.4392311331173278</v>
      </c>
      <c r="AM1444" s="7">
        <v>8.503355060795208E-3</v>
      </c>
      <c r="AN1444" s="7">
        <v>0.48625112047512992</v>
      </c>
      <c r="AO1444" s="7">
        <v>1.0138887381693711E-4</v>
      </c>
      <c r="AP1444" s="7">
        <v>0.20389347450227818</v>
      </c>
      <c r="AQ1444" s="7">
        <v>0.25411813588233068</v>
      </c>
      <c r="AR1444" s="7">
        <v>0.69731708746819754</v>
      </c>
      <c r="AS1444" s="7">
        <v>2.4392311331173278</v>
      </c>
    </row>
    <row r="1445" spans="34:45" x14ac:dyDescent="0.25">
      <c r="AH1445" t="str">
        <v>Malta</v>
      </c>
      <c r="AI1445">
        <v>77.8</v>
      </c>
      <c r="AJ1445" s="7">
        <v>75.038207776125915</v>
      </c>
      <c r="AK1445" s="7">
        <v>2.7617922238740817</v>
      </c>
      <c r="AL1445" s="7">
        <v>2.787502736350512</v>
      </c>
      <c r="AM1445" s="7">
        <v>9.2234931794511373E-3</v>
      </c>
      <c r="AN1445" s="7">
        <v>0.55547585809229638</v>
      </c>
      <c r="AO1445" s="7">
        <v>1.4362171627907067E-4</v>
      </c>
      <c r="AP1445" s="7">
        <v>0.20389347450227818</v>
      </c>
      <c r="AQ1445" s="7">
        <v>0.25430326247000257</v>
      </c>
      <c r="AR1445" s="7">
        <v>0.74530252789876972</v>
      </c>
      <c r="AS1445" s="7">
        <v>2.787502736350512</v>
      </c>
    </row>
    <row r="1446" spans="34:45" x14ac:dyDescent="0.25">
      <c r="AH1446" t="str">
        <v>Malta</v>
      </c>
      <c r="AI1446">
        <v>77.5</v>
      </c>
      <c r="AJ1446" s="7">
        <v>77.824462498168813</v>
      </c>
      <c r="AK1446" s="7">
        <v>-0.32446249816881334</v>
      </c>
      <c r="AL1446" s="7">
        <v>-0.32760658228226086</v>
      </c>
      <c r="AM1446" s="7">
        <v>9.5971335238270641E-3</v>
      </c>
      <c r="AN1446" s="7">
        <v>-6.5271050045585977E-2</v>
      </c>
      <c r="AO1446" s="7">
        <v>2.0641480885125373E-6</v>
      </c>
      <c r="AP1446" s="7">
        <v>0.20389347450227818</v>
      </c>
      <c r="AQ1446" s="7">
        <v>0.25481149347341608</v>
      </c>
      <c r="AR1446" s="7">
        <v>0.25548199554094997</v>
      </c>
      <c r="AS1446" s="7">
        <v>-0.32760658228226086</v>
      </c>
    </row>
    <row r="1447" spans="34:45" x14ac:dyDescent="0.25">
      <c r="AH1447" t="str">
        <v>Mauritania</v>
      </c>
      <c r="AI1447">
        <v>63.1</v>
      </c>
      <c r="AJ1447" s="7">
        <v>68.787691289360978</v>
      </c>
      <c r="AK1447" s="7">
        <v>-5.687691289360977</v>
      </c>
      <c r="AL1447" s="7">
        <v>-5.7371000281623283</v>
      </c>
      <c r="AM1447" s="7">
        <v>8.6121452578504041E-3</v>
      </c>
      <c r="AN1447" s="7">
        <v>-1.1436055521967259</v>
      </c>
      <c r="AO1447" s="7">
        <v>5.6805484305000743E-4</v>
      </c>
      <c r="AP1447" s="7">
        <v>0.20389347450227818</v>
      </c>
      <c r="AQ1447" s="7">
        <v>0.25484099263659338</v>
      </c>
      <c r="AR1447" s="7">
        <v>1.0693949467791242</v>
      </c>
      <c r="AS1447" s="7">
        <v>-5.7371000281623283</v>
      </c>
    </row>
    <row r="1448" spans="34:45" x14ac:dyDescent="0.25">
      <c r="AH1448" t="str">
        <v>Mauritania</v>
      </c>
      <c r="AI1448">
        <v>63</v>
      </c>
      <c r="AJ1448" s="7">
        <v>68.51739374383358</v>
      </c>
      <c r="AK1448" s="7">
        <v>-5.5173937438335798</v>
      </c>
      <c r="AL1448" s="7">
        <v>-5.5650411423626682</v>
      </c>
      <c r="AM1448" s="7">
        <v>8.5619130766856379E-3</v>
      </c>
      <c r="AN1448" s="7">
        <v>-1.1093362758202636</v>
      </c>
      <c r="AO1448" s="7">
        <v>5.3137565070102372E-4</v>
      </c>
      <c r="AP1448" s="7">
        <v>0.20389347450227818</v>
      </c>
      <c r="AQ1448" s="7">
        <v>0.25508765872734362</v>
      </c>
      <c r="AR1448" s="7">
        <v>1.0532503386281267</v>
      </c>
      <c r="AS1448" s="7">
        <v>-5.5650411423626682</v>
      </c>
    </row>
    <row r="1449" spans="34:45" x14ac:dyDescent="0.25">
      <c r="AH1449" t="str">
        <v>Mauritania</v>
      </c>
      <c r="AI1449">
        <v>62.7</v>
      </c>
      <c r="AJ1449" s="7">
        <v>67.823485485029465</v>
      </c>
      <c r="AK1449" s="7">
        <v>-5.1234854850294624</v>
      </c>
      <c r="AL1449" s="7">
        <v>-5.1679757420259742</v>
      </c>
      <c r="AM1449" s="7">
        <v>8.6088362673062274E-3</v>
      </c>
      <c r="AN1449" s="7">
        <v>-1.0301608105833135</v>
      </c>
      <c r="AO1449" s="7">
        <v>4.6076497351936593E-4</v>
      </c>
      <c r="AP1449" s="7">
        <v>0.20389347450227818</v>
      </c>
      <c r="AQ1449" s="7">
        <v>0.25666307674230476</v>
      </c>
      <c r="AR1449" s="7">
        <v>1.0149683791051392</v>
      </c>
      <c r="AS1449" s="7">
        <v>-5.1679757420259742</v>
      </c>
    </row>
    <row r="1450" spans="34:45" x14ac:dyDescent="0.25">
      <c r="AH1450" t="str">
        <v>Mauritania</v>
      </c>
      <c r="AI1450">
        <v>62.5</v>
      </c>
      <c r="AJ1450" s="7">
        <v>67.095992133310588</v>
      </c>
      <c r="AK1450" s="7">
        <v>-4.5959921333105882</v>
      </c>
      <c r="AL1450" s="7">
        <v>-4.6368008155330385</v>
      </c>
      <c r="AM1450" s="7">
        <v>8.8010427546818849E-3</v>
      </c>
      <c r="AN1450" s="7">
        <v>-0.92418921155827038</v>
      </c>
      <c r="AO1450" s="7">
        <v>3.7919717014012959E-4</v>
      </c>
      <c r="AP1450" s="7">
        <v>0.20389347450227818</v>
      </c>
      <c r="AQ1450" s="7">
        <v>0.25676449822313829</v>
      </c>
      <c r="AR1450" s="7">
        <v>0.96134760183727008</v>
      </c>
      <c r="AS1450" s="7">
        <v>-4.6368008155330385</v>
      </c>
    </row>
    <row r="1451" spans="34:45" x14ac:dyDescent="0.25">
      <c r="AH1451" t="str">
        <v>Mauritania</v>
      </c>
      <c r="AI1451">
        <v>62.2</v>
      </c>
      <c r="AJ1451" s="7">
        <v>61.194755291540829</v>
      </c>
      <c r="AK1451" s="7">
        <v>1.0052447084591734</v>
      </c>
      <c r="AL1451" s="7">
        <v>1.0127392732564455</v>
      </c>
      <c r="AM1451" s="7">
        <v>7.4002904747372854E-3</v>
      </c>
      <c r="AN1451" s="7">
        <v>0.20199785600651388</v>
      </c>
      <c r="AO1451" s="7">
        <v>1.5210312864945712E-5</v>
      </c>
      <c r="AP1451" s="7">
        <v>0.20389347450227818</v>
      </c>
      <c r="AQ1451" s="7">
        <v>0.25733710007799399</v>
      </c>
      <c r="AR1451" s="7">
        <v>0.44944171591710741</v>
      </c>
      <c r="AS1451" s="7">
        <v>1.0127392732564455</v>
      </c>
    </row>
    <row r="1452" spans="34:45" x14ac:dyDescent="0.25">
      <c r="AH1452" t="str">
        <v>Mauritania</v>
      </c>
      <c r="AI1452">
        <v>62</v>
      </c>
      <c r="AJ1452" s="7">
        <v>60.945871001238118</v>
      </c>
      <c r="AK1452" s="7">
        <v>1.0541289987618825</v>
      </c>
      <c r="AL1452" s="7">
        <v>1.0619653725426614</v>
      </c>
      <c r="AM1452" s="7">
        <v>7.3791236356570474E-3</v>
      </c>
      <c r="AN1452" s="7">
        <v>0.21181860058641608</v>
      </c>
      <c r="AO1452" s="7">
        <v>1.6677063229834241E-5</v>
      </c>
      <c r="AP1452" s="7">
        <v>0.20389347450227818</v>
      </c>
      <c r="AQ1452" s="7">
        <v>0.25786375129171296</v>
      </c>
      <c r="AR1452" s="7">
        <v>0.46023754799713601</v>
      </c>
      <c r="AS1452" s="7">
        <v>1.0619653725426614</v>
      </c>
    </row>
    <row r="1453" spans="34:45" x14ac:dyDescent="0.25">
      <c r="AH1453" t="str">
        <v>Mauritania</v>
      </c>
      <c r="AI1453">
        <v>61.7</v>
      </c>
      <c r="AJ1453" s="7">
        <v>60.318260272536172</v>
      </c>
      <c r="AK1453" s="7">
        <v>1.381739727463831</v>
      </c>
      <c r="AL1453" s="7">
        <v>1.3922437374009642</v>
      </c>
      <c r="AM1453" s="7">
        <v>7.5446630894832134E-3</v>
      </c>
      <c r="AN1453" s="7">
        <v>0.27767245168551019</v>
      </c>
      <c r="AO1453" s="7">
        <v>2.9306534997148766E-5</v>
      </c>
      <c r="AP1453" s="7">
        <v>0.20389347450227818</v>
      </c>
      <c r="AQ1453" s="7">
        <v>0.25881894211922613</v>
      </c>
      <c r="AR1453" s="7">
        <v>0.52694634611648095</v>
      </c>
      <c r="AS1453" s="7">
        <v>1.3922437374009642</v>
      </c>
    </row>
    <row r="1454" spans="34:45" x14ac:dyDescent="0.25">
      <c r="AH1454" t="str">
        <v>Mauritania</v>
      </c>
      <c r="AI1454">
        <v>61.4</v>
      </c>
      <c r="AJ1454" s="7">
        <v>60.275049629157941</v>
      </c>
      <c r="AK1454" s="7">
        <v>1.1249503708420576</v>
      </c>
      <c r="AL1454" s="7">
        <v>1.1334097999527535</v>
      </c>
      <c r="AM1454" s="7">
        <v>7.463698576674116E-3</v>
      </c>
      <c r="AN1454" s="7">
        <v>0.22605920680045977</v>
      </c>
      <c r="AO1454" s="7">
        <v>1.9214190639314735E-5</v>
      </c>
      <c r="AP1454" s="7">
        <v>0.20389347450227818</v>
      </c>
      <c r="AQ1454" s="7">
        <v>0.25888198295183518</v>
      </c>
      <c r="AR1454" s="7">
        <v>0.47545684010271611</v>
      </c>
      <c r="AS1454" s="7">
        <v>1.1334097999527535</v>
      </c>
    </row>
    <row r="1455" spans="34:45" x14ac:dyDescent="0.25">
      <c r="AH1455" t="str">
        <v>Mauritania</v>
      </c>
      <c r="AI1455">
        <v>61.2</v>
      </c>
      <c r="AJ1455" s="7">
        <v>59.973400120466508</v>
      </c>
      <c r="AK1455" s="7">
        <v>1.2265998795334951</v>
      </c>
      <c r="AL1455" s="7">
        <v>1.2356315989673794</v>
      </c>
      <c r="AM1455" s="7">
        <v>7.3093950020636797E-3</v>
      </c>
      <c r="AN1455" s="7">
        <v>0.24646655682371627</v>
      </c>
      <c r="AO1455" s="7">
        <v>2.2364207883942812E-5</v>
      </c>
      <c r="AP1455" s="7">
        <v>0.20389347450227818</v>
      </c>
      <c r="AQ1455" s="7">
        <v>0.26001072262931535</v>
      </c>
      <c r="AR1455" s="7">
        <v>0.49645398258420315</v>
      </c>
      <c r="AS1455" s="7">
        <v>1.2356315989673794</v>
      </c>
    </row>
    <row r="1456" spans="34:45" x14ac:dyDescent="0.25">
      <c r="AH1456" t="str">
        <v>Mauritania</v>
      </c>
      <c r="AI1456">
        <v>69</v>
      </c>
      <c r="AJ1456" s="7">
        <v>59.797159779621467</v>
      </c>
      <c r="AK1456" s="7">
        <v>9.2028402203785333</v>
      </c>
      <c r="AL1456" s="7">
        <v>9.2709923115207982</v>
      </c>
      <c r="AM1456" s="7">
        <v>7.3511107389847659E-3</v>
      </c>
      <c r="AN1456" s="7">
        <v>1.8492093790918984</v>
      </c>
      <c r="AO1456" s="7">
        <v>1.2661917615751522E-3</v>
      </c>
      <c r="AP1456" s="7">
        <v>0.20389347450227818</v>
      </c>
      <c r="AQ1456" s="7">
        <v>0.26032981857785376</v>
      </c>
      <c r="AR1456" s="7">
        <v>1.3598563817888631</v>
      </c>
      <c r="AS1456" s="7">
        <v>9.2709923115207982</v>
      </c>
    </row>
    <row r="1457" spans="34:45" x14ac:dyDescent="0.25">
      <c r="AH1457" t="str">
        <v>Mauritania</v>
      </c>
      <c r="AI1457">
        <v>66</v>
      </c>
      <c r="AJ1457" s="7">
        <v>59.415106293999827</v>
      </c>
      <c r="AK1457" s="7">
        <v>6.5848937060001731</v>
      </c>
      <c r="AL1457" s="7">
        <v>6.6328833953174211</v>
      </c>
      <c r="AM1457" s="7">
        <v>7.2351172871706242E-3</v>
      </c>
      <c r="AN1457" s="7">
        <v>1.3230845613992313</v>
      </c>
      <c r="AO1457" s="7">
        <v>6.3788791948730386E-4</v>
      </c>
      <c r="AP1457" s="7">
        <v>0.20389347450227818</v>
      </c>
      <c r="AQ1457" s="7">
        <v>0.26035853429908651</v>
      </c>
      <c r="AR1457" s="7">
        <v>1.150254129051155</v>
      </c>
      <c r="AS1457" s="7">
        <v>6.6328833953174211</v>
      </c>
    </row>
    <row r="1458" spans="34:45" x14ac:dyDescent="0.25">
      <c r="AH1458" t="str">
        <v>Mauritania</v>
      </c>
      <c r="AI1458">
        <v>64</v>
      </c>
      <c r="AJ1458" s="7">
        <v>58.958074537006596</v>
      </c>
      <c r="AK1458" s="7">
        <v>5.0419254629934045</v>
      </c>
      <c r="AL1458" s="7">
        <v>5.0796606163532569</v>
      </c>
      <c r="AM1458" s="7">
        <v>7.4286760887861819E-3</v>
      </c>
      <c r="AN1458" s="7">
        <v>1.0131589730918296</v>
      </c>
      <c r="AO1458" s="7">
        <v>3.8412705170688357E-4</v>
      </c>
      <c r="AP1458" s="7">
        <v>0.20389347450227818</v>
      </c>
      <c r="AQ1458" s="7">
        <v>0.26063208102893803</v>
      </c>
      <c r="AR1458" s="7">
        <v>1.0065579829755609</v>
      </c>
      <c r="AS1458" s="7">
        <v>5.0796606163532569</v>
      </c>
    </row>
    <row r="1459" spans="34:45" x14ac:dyDescent="0.25">
      <c r="AH1459" t="str">
        <v>Mauritania</v>
      </c>
      <c r="AI1459">
        <v>63</v>
      </c>
      <c r="AJ1459" s="7">
        <v>58.286608148968497</v>
      </c>
      <c r="AK1459" s="7">
        <v>4.7133918510315027</v>
      </c>
      <c r="AL1459" s="7">
        <v>4.748494791167996</v>
      </c>
      <c r="AM1459" s="7">
        <v>7.3924352200583033E-3</v>
      </c>
      <c r="AN1459" s="7">
        <v>0.94712389240486039</v>
      </c>
      <c r="AO1459" s="7">
        <v>3.3403620107920104E-4</v>
      </c>
      <c r="AP1459" s="7">
        <v>0.20389347450227818</v>
      </c>
      <c r="AQ1459" s="7">
        <v>0.26066034930201887</v>
      </c>
      <c r="AR1459" s="7">
        <v>0.97320290402611331</v>
      </c>
      <c r="AS1459" s="7">
        <v>4.748494791167996</v>
      </c>
    </row>
    <row r="1460" spans="34:45" x14ac:dyDescent="0.25">
      <c r="AH1460" t="str">
        <v>Mauritania</v>
      </c>
      <c r="AI1460">
        <v>62</v>
      </c>
      <c r="AJ1460" s="7">
        <v>58.471563457259485</v>
      </c>
      <c r="AK1460" s="7">
        <v>3.5284365427405149</v>
      </c>
      <c r="AL1460" s="7">
        <v>3.554608700827925</v>
      </c>
      <c r="AM1460" s="7">
        <v>7.3628802183807992E-3</v>
      </c>
      <c r="AN1460" s="7">
        <v>0.70900466308943155</v>
      </c>
      <c r="AO1460" s="7">
        <v>1.8643412596310111E-4</v>
      </c>
      <c r="AP1460" s="7">
        <v>0.20389347450227818</v>
      </c>
      <c r="AQ1460" s="7">
        <v>0.26079102353546219</v>
      </c>
      <c r="AR1460" s="7">
        <v>0.84202414638146306</v>
      </c>
      <c r="AS1460" s="7">
        <v>3.554608700827925</v>
      </c>
    </row>
    <row r="1461" spans="34:45" x14ac:dyDescent="0.25">
      <c r="AH1461" t="str">
        <v>Mauritania</v>
      </c>
      <c r="AI1461">
        <v>61</v>
      </c>
      <c r="AJ1461" s="7">
        <v>58.604097912806431</v>
      </c>
      <c r="AK1461" s="7">
        <v>2.3959020871935692</v>
      </c>
      <c r="AL1461" s="7">
        <v>2.4134814876682018</v>
      </c>
      <c r="AM1461" s="7">
        <v>7.2838348106066837E-3</v>
      </c>
      <c r="AN1461" s="7">
        <v>0.4814138217176922</v>
      </c>
      <c r="AO1461" s="7">
        <v>8.5024112694354138E-5</v>
      </c>
      <c r="AP1461" s="7">
        <v>0.22145507332142239</v>
      </c>
      <c r="AQ1461" s="7">
        <v>0.26180435343052672</v>
      </c>
      <c r="AR1461" s="7">
        <v>0.69383991072702944</v>
      </c>
      <c r="AS1461" s="7">
        <v>2.4134814876682018</v>
      </c>
    </row>
    <row r="1462" spans="34:45" x14ac:dyDescent="0.25">
      <c r="AH1462" t="str">
        <v>Mauritania</v>
      </c>
      <c r="AI1462">
        <v>60</v>
      </c>
      <c r="AJ1462" s="7">
        <v>65.459239392515173</v>
      </c>
      <c r="AK1462" s="7">
        <v>-5.4592393925151725</v>
      </c>
      <c r="AL1462" s="7">
        <v>-5.5076961945803902</v>
      </c>
      <c r="AM1462" s="7">
        <v>8.7980165124029938E-3</v>
      </c>
      <c r="AN1462" s="7">
        <v>-1.0977743872284595</v>
      </c>
      <c r="AO1462" s="7">
        <v>5.3483374654705374E-4</v>
      </c>
      <c r="AP1462" s="7">
        <v>0.22145507332142239</v>
      </c>
      <c r="AQ1462" s="7">
        <v>0.26255882023656235</v>
      </c>
      <c r="AR1462" s="7">
        <v>1.0477472916827129</v>
      </c>
      <c r="AS1462" s="7">
        <v>-5.5076961945803902</v>
      </c>
    </row>
    <row r="1463" spans="34:45" x14ac:dyDescent="0.25">
      <c r="AH1463" t="str">
        <v>Mauritius</v>
      </c>
      <c r="AI1463">
        <v>74.599999999999994</v>
      </c>
      <c r="AJ1463" s="7">
        <v>74.713474126005153</v>
      </c>
      <c r="AK1463" s="7">
        <v>-0.11347412600515838</v>
      </c>
      <c r="AL1463" s="7">
        <v>-0.11428824520477578</v>
      </c>
      <c r="AM1463" s="7">
        <v>7.1233852454265171E-3</v>
      </c>
      <c r="AN1463" s="7">
        <v>-2.2798760774512775E-2</v>
      </c>
      <c r="AO1463" s="7">
        <v>1.8645912335863874E-7</v>
      </c>
      <c r="AP1463" s="7">
        <v>0.22145507332142239</v>
      </c>
      <c r="AQ1463" s="7">
        <v>0.26304514879074564</v>
      </c>
      <c r="AR1463" s="7">
        <v>0.15099258516401651</v>
      </c>
      <c r="AS1463" s="7">
        <v>-0.11428824520477578</v>
      </c>
    </row>
    <row r="1464" spans="34:45" x14ac:dyDescent="0.25">
      <c r="AH1464" t="str">
        <v>Mauritius</v>
      </c>
      <c r="AI1464">
        <v>74.2</v>
      </c>
      <c r="AJ1464" s="7">
        <v>73.237967166418443</v>
      </c>
      <c r="AK1464" s="7">
        <v>0.96203283358156</v>
      </c>
      <c r="AL1464" s="7">
        <v>0.96893479066175647</v>
      </c>
      <c r="AM1464" s="7">
        <v>7.1232420867896051E-3</v>
      </c>
      <c r="AN1464" s="7">
        <v>0.19328771783473978</v>
      </c>
      <c r="AO1464" s="7">
        <v>1.3401730516179968E-5</v>
      </c>
      <c r="AP1464" s="7">
        <v>0.22145507332142239</v>
      </c>
      <c r="AQ1464" s="7">
        <v>0.26364008733786609</v>
      </c>
      <c r="AR1464" s="7">
        <v>0.43964499068537077</v>
      </c>
      <c r="AS1464" s="7">
        <v>0.96893479066175647</v>
      </c>
    </row>
    <row r="1465" spans="34:45" x14ac:dyDescent="0.25">
      <c r="AH1465" t="str">
        <v>Mauritius</v>
      </c>
      <c r="AI1465">
        <v>74.099999999999994</v>
      </c>
      <c r="AJ1465" s="7">
        <v>73.614577767268116</v>
      </c>
      <c r="AK1465" s="7">
        <v>0.48542223273187801</v>
      </c>
      <c r="AL1465" s="7">
        <v>0.48882859601107898</v>
      </c>
      <c r="AM1465" s="7">
        <v>6.9684206427312817E-3</v>
      </c>
      <c r="AN1465" s="7">
        <v>9.7521454437584976E-2</v>
      </c>
      <c r="AO1465" s="7">
        <v>3.3368880965897139E-6</v>
      </c>
      <c r="AP1465" s="7">
        <v>0.22145507332142239</v>
      </c>
      <c r="AQ1465" s="7">
        <v>0.26434836317526256</v>
      </c>
      <c r="AR1465" s="7">
        <v>0.31228425262504828</v>
      </c>
      <c r="AS1465" s="7">
        <v>0.48882859601107898</v>
      </c>
    </row>
    <row r="1466" spans="34:45" x14ac:dyDescent="0.25">
      <c r="AH1466" t="str">
        <v>Mauritius</v>
      </c>
      <c r="AI1466">
        <v>73.900000000000006</v>
      </c>
      <c r="AJ1466" s="7">
        <v>72.603984364890039</v>
      </c>
      <c r="AK1466" s="7">
        <v>1.296015635109967</v>
      </c>
      <c r="AL1466" s="7">
        <v>1.304996427924235</v>
      </c>
      <c r="AM1466" s="7">
        <v>6.8818524113150748E-3</v>
      </c>
      <c r="AN1466" s="7">
        <v>0.26035853429908651</v>
      </c>
      <c r="AO1466" s="7">
        <v>2.3486487808421347E-5</v>
      </c>
      <c r="AP1466" s="7">
        <v>0.22145507332142239</v>
      </c>
      <c r="AQ1466" s="7">
        <v>0.26742257210565928</v>
      </c>
      <c r="AR1466" s="7">
        <v>0.51025340204557823</v>
      </c>
      <c r="AS1466" s="7">
        <v>1.304996427924235</v>
      </c>
    </row>
    <row r="1467" spans="34:45" x14ac:dyDescent="0.25">
      <c r="AH1467" t="str">
        <v>Mauritius</v>
      </c>
      <c r="AI1467">
        <v>73.599999999999994</v>
      </c>
      <c r="AJ1467" s="7">
        <v>72.321810342525495</v>
      </c>
      <c r="AK1467" s="7">
        <v>1.2781896574744991</v>
      </c>
      <c r="AL1467" s="7">
        <v>1.2869171234458479</v>
      </c>
      <c r="AM1467" s="7">
        <v>6.7816845485590685E-3</v>
      </c>
      <c r="AN1467" s="7">
        <v>0.25676449822313829</v>
      </c>
      <c r="AO1467" s="7">
        <v>2.2507788224829828E-5</v>
      </c>
      <c r="AP1467" s="7">
        <v>0.22145507332142239</v>
      </c>
      <c r="AQ1467" s="7">
        <v>0.26771961506203917</v>
      </c>
      <c r="AR1467" s="7">
        <v>0.50671934857782797</v>
      </c>
      <c r="AS1467" s="7">
        <v>1.2869171234458479</v>
      </c>
    </row>
    <row r="1468" spans="34:45" x14ac:dyDescent="0.25">
      <c r="AH1468" t="str">
        <v>Mauritius</v>
      </c>
      <c r="AI1468">
        <v>73.3</v>
      </c>
      <c r="AJ1468" s="7">
        <v>71.521656470603716</v>
      </c>
      <c r="AK1468" s="7">
        <v>1.778343529396281</v>
      </c>
      <c r="AL1468" s="7">
        <v>1.7907305462179193</v>
      </c>
      <c r="AM1468" s="7">
        <v>6.9172979976245066E-3</v>
      </c>
      <c r="AN1468" s="7">
        <v>0.35726048753556366</v>
      </c>
      <c r="AO1468" s="7">
        <v>4.4451973395475197E-5</v>
      </c>
      <c r="AP1468" s="7">
        <v>0.22145507332142239</v>
      </c>
      <c r="AQ1468" s="7">
        <v>0.26800345341722859</v>
      </c>
      <c r="AR1468" s="7">
        <v>0.59771271321226194</v>
      </c>
      <c r="AS1468" s="7">
        <v>1.7907305462179193</v>
      </c>
    </row>
    <row r="1469" spans="34:45" x14ac:dyDescent="0.25">
      <c r="AH1469" t="str">
        <v>Mauritius</v>
      </c>
      <c r="AI1469">
        <v>72.8</v>
      </c>
      <c r="AJ1469" s="7">
        <v>71.666979078959201</v>
      </c>
      <c r="AK1469" s="7">
        <v>1.1330209210407958</v>
      </c>
      <c r="AL1469" s="7">
        <v>1.1407640252823334</v>
      </c>
      <c r="AM1469" s="7">
        <v>6.7876476378376004E-3</v>
      </c>
      <c r="AN1469" s="7">
        <v>0.22760348582247977</v>
      </c>
      <c r="AO1469" s="7">
        <v>1.7701293354912721E-5</v>
      </c>
      <c r="AP1469" s="7">
        <v>0.22145507332142239</v>
      </c>
      <c r="AQ1469" s="7">
        <v>0.2680083162686599</v>
      </c>
      <c r="AR1469" s="7">
        <v>0.47707807099308158</v>
      </c>
      <c r="AS1469" s="7">
        <v>1.1407640252823334</v>
      </c>
    </row>
    <row r="1470" spans="34:45" x14ac:dyDescent="0.25">
      <c r="AH1470" t="str">
        <v>Mauritius</v>
      </c>
      <c r="AI1470">
        <v>72.7</v>
      </c>
      <c r="AJ1470" s="7">
        <v>70.795210270809889</v>
      </c>
      <c r="AK1470" s="7">
        <v>1.9047897291901137</v>
      </c>
      <c r="AL1470" s="7">
        <v>1.9182515073848705</v>
      </c>
      <c r="AM1470" s="7">
        <v>7.0177336720089528E-3</v>
      </c>
      <c r="AN1470" s="7">
        <v>0.38268226034183261</v>
      </c>
      <c r="AO1470" s="7">
        <v>5.1749011122487922E-5</v>
      </c>
      <c r="AP1470" s="7">
        <v>0.22145507332142239</v>
      </c>
      <c r="AQ1470" s="7">
        <v>0.26887215670239573</v>
      </c>
      <c r="AR1470" s="7">
        <v>0.61861317504708269</v>
      </c>
      <c r="AS1470" s="7">
        <v>1.9182515073848705</v>
      </c>
    </row>
    <row r="1471" spans="34:45" x14ac:dyDescent="0.25">
      <c r="AH1471" t="str">
        <v>Mauritius</v>
      </c>
      <c r="AI1471">
        <v>72.900000000000006</v>
      </c>
      <c r="AJ1471" s="7">
        <v>70.733171938225155</v>
      </c>
      <c r="AK1471" s="7">
        <v>2.1668280617748508</v>
      </c>
      <c r="AL1471" s="7">
        <v>2.1815709696704468</v>
      </c>
      <c r="AM1471" s="7">
        <v>6.7579318301174739E-3</v>
      </c>
      <c r="AN1471" s="7">
        <v>0.43527019967804464</v>
      </c>
      <c r="AO1471" s="7">
        <v>6.4453510233886853E-5</v>
      </c>
      <c r="AP1471" s="7">
        <v>0.22145507332142239</v>
      </c>
      <c r="AQ1471" s="7">
        <v>0.27054000884063978</v>
      </c>
      <c r="AR1471" s="7">
        <v>0.65975010396213252</v>
      </c>
      <c r="AS1471" s="7">
        <v>2.1815709696704468</v>
      </c>
    </row>
    <row r="1472" spans="34:45" x14ac:dyDescent="0.25">
      <c r="AH1472" t="str">
        <v>Mauritius</v>
      </c>
      <c r="AI1472">
        <v>71.8</v>
      </c>
      <c r="AJ1472" s="7">
        <v>70.534046796674545</v>
      </c>
      <c r="AK1472" s="7">
        <v>1.2659532033254521</v>
      </c>
      <c r="AL1472" s="7">
        <v>1.2745654429745312</v>
      </c>
      <c r="AM1472" s="7">
        <v>6.7570007460583861E-3</v>
      </c>
      <c r="AN1472" s="7">
        <v>0.25430326247000257</v>
      </c>
      <c r="AO1472" s="7">
        <v>2.1997449134579472E-5</v>
      </c>
      <c r="AP1472" s="7">
        <v>0.22145507332142239</v>
      </c>
      <c r="AQ1472" s="7">
        <v>0.27118244651291606</v>
      </c>
      <c r="AR1472" s="7">
        <v>0.50428490208413201</v>
      </c>
      <c r="AS1472" s="7">
        <v>1.2745654429745312</v>
      </c>
    </row>
    <row r="1473" spans="34:45" x14ac:dyDescent="0.25">
      <c r="AH1473" t="str">
        <v>Mauritius</v>
      </c>
      <c r="AI1473">
        <v>72.099999999999994</v>
      </c>
      <c r="AJ1473" s="7">
        <v>69.541931065438106</v>
      </c>
      <c r="AK1473" s="7">
        <v>2.5580689345618879</v>
      </c>
      <c r="AL1473" s="7">
        <v>2.5754086271431622</v>
      </c>
      <c r="AM1473" s="7">
        <v>6.7327927686990346E-3</v>
      </c>
      <c r="AN1473" s="7">
        <v>0.51385576228374585</v>
      </c>
      <c r="AO1473" s="7">
        <v>8.9491464701626938E-5</v>
      </c>
      <c r="AP1473" s="7">
        <v>0.22145507332142239</v>
      </c>
      <c r="AQ1473" s="7">
        <v>0.27237638174659812</v>
      </c>
      <c r="AR1473" s="7">
        <v>0.71683733321008458</v>
      </c>
      <c r="AS1473" s="7">
        <v>2.5754086271431622</v>
      </c>
    </row>
    <row r="1474" spans="34:45" x14ac:dyDescent="0.25">
      <c r="AH1474" t="str">
        <v>Mauritius</v>
      </c>
      <c r="AI1474">
        <v>71.900000000000006</v>
      </c>
      <c r="AJ1474" s="7">
        <v>69.579133875535277</v>
      </c>
      <c r="AK1474" s="7">
        <v>2.3208661244647288</v>
      </c>
      <c r="AL1474" s="7">
        <v>2.3365328501439109</v>
      </c>
      <c r="AM1474" s="7">
        <v>6.7051168051058775E-3</v>
      </c>
      <c r="AN1474" s="7">
        <v>0.46620081299231081</v>
      </c>
      <c r="AO1474" s="7">
        <v>7.3357446729740489E-5</v>
      </c>
      <c r="AP1474" s="7">
        <v>0.22145507332142239</v>
      </c>
      <c r="AQ1474" s="7">
        <v>0.27239665451704387</v>
      </c>
      <c r="AR1474" s="7">
        <v>0.68278899595139264</v>
      </c>
      <c r="AS1474" s="7">
        <v>2.3365328501439109</v>
      </c>
    </row>
    <row r="1475" spans="34:45" x14ac:dyDescent="0.25">
      <c r="AH1475" t="str">
        <v>Mauritius</v>
      </c>
      <c r="AI1475">
        <v>71.5</v>
      </c>
      <c r="AJ1475" s="7">
        <v>68.577564342072051</v>
      </c>
      <c r="AK1475" s="7">
        <v>2.9224356579279487</v>
      </c>
      <c r="AL1475" s="7">
        <v>2.9423833014464389</v>
      </c>
      <c r="AM1475" s="7">
        <v>6.7794170489903684E-3</v>
      </c>
      <c r="AN1475" s="7">
        <v>0.58706222848957901</v>
      </c>
      <c r="AO1475" s="7">
        <v>1.1762101482174879E-4</v>
      </c>
      <c r="AP1475" s="7">
        <v>0.22145507332142239</v>
      </c>
      <c r="AQ1475" s="7">
        <v>0.27301778949223171</v>
      </c>
      <c r="AR1475" s="7">
        <v>0.76619986197439305</v>
      </c>
      <c r="AS1475" s="7">
        <v>2.9423833014464389</v>
      </c>
    </row>
    <row r="1476" spans="34:45" x14ac:dyDescent="0.25">
      <c r="AH1476" t="str">
        <v>Mauritius</v>
      </c>
      <c r="AI1476">
        <v>71.5</v>
      </c>
      <c r="AJ1476" s="7">
        <v>68.655310915811995</v>
      </c>
      <c r="AK1476" s="7">
        <v>2.8446890841880048</v>
      </c>
      <c r="AL1476" s="7">
        <v>2.8641300338030753</v>
      </c>
      <c r="AM1476" s="7">
        <v>6.7877328842002073E-3</v>
      </c>
      <c r="AN1476" s="7">
        <v>0.57144679979346003</v>
      </c>
      <c r="AO1476" s="7">
        <v>1.1158460557513971E-4</v>
      </c>
      <c r="AP1476" s="7">
        <v>0.22145507332142239</v>
      </c>
      <c r="AQ1476" s="7">
        <v>0.27383288115288257</v>
      </c>
      <c r="AR1476" s="7">
        <v>0.75594100285237875</v>
      </c>
      <c r="AS1476" s="7">
        <v>2.8641300338030753</v>
      </c>
    </row>
    <row r="1477" spans="34:45" x14ac:dyDescent="0.25">
      <c r="AH1477" t="str">
        <v>Mauritius</v>
      </c>
      <c r="AI1477">
        <v>71.5</v>
      </c>
      <c r="AJ1477" s="7">
        <v>68.431986525884327</v>
      </c>
      <c r="AK1477" s="7">
        <v>3.0680134741156735</v>
      </c>
      <c r="AL1477" s="7">
        <v>3.0888825805780074</v>
      </c>
      <c r="AM1477" s="7">
        <v>6.7561993432681822E-3</v>
      </c>
      <c r="AN1477" s="7">
        <v>0.61629886394211486</v>
      </c>
      <c r="AO1477" s="7">
        <v>1.2918120480122692E-4</v>
      </c>
      <c r="AP1477" s="7">
        <v>0.22145507332142239</v>
      </c>
      <c r="AQ1477" s="7">
        <v>0.27514978425140879</v>
      </c>
      <c r="AR1477" s="7">
        <v>0.78504704568714534</v>
      </c>
      <c r="AS1477" s="7">
        <v>3.0888825805780074</v>
      </c>
    </row>
    <row r="1478" spans="34:45" x14ac:dyDescent="0.25">
      <c r="AH1478" t="str">
        <v>Mauritius</v>
      </c>
      <c r="AI1478">
        <v>71</v>
      </c>
      <c r="AJ1478" s="7">
        <v>68.654832838064081</v>
      </c>
      <c r="AK1478" s="7">
        <v>2.3451671619359189</v>
      </c>
      <c r="AL1478" s="7">
        <v>2.3613860427933662</v>
      </c>
      <c r="AM1478" s="7">
        <v>6.8683733042909801E-3</v>
      </c>
      <c r="AN1478" s="7">
        <v>0.47112096867363823</v>
      </c>
      <c r="AO1478" s="7">
        <v>7.675063052927355E-5</v>
      </c>
      <c r="AP1478" s="7">
        <v>0.22145507332142239</v>
      </c>
      <c r="AQ1478" s="7">
        <v>0.27548802254376825</v>
      </c>
      <c r="AR1478" s="7">
        <v>0.6863825235782437</v>
      </c>
      <c r="AS1478" s="7">
        <v>2.3613860427933662</v>
      </c>
    </row>
    <row r="1479" spans="34:45" x14ac:dyDescent="0.25">
      <c r="AH1479" t="str">
        <v>Mexico</v>
      </c>
      <c r="AI1479">
        <v>76.7</v>
      </c>
      <c r="AJ1479" s="7">
        <v>72.826336462249316</v>
      </c>
      <c r="AK1479" s="7">
        <v>3.8736635377506872</v>
      </c>
      <c r="AL1479" s="7">
        <v>3.9000008820262555</v>
      </c>
      <c r="AM1479" s="7">
        <v>6.7531636715643618E-3</v>
      </c>
      <c r="AN1479" s="7">
        <v>0.77813569253513837</v>
      </c>
      <c r="AO1479" s="7">
        <v>2.0584046891622672E-4</v>
      </c>
      <c r="AP1479" s="7">
        <v>0.22145507332142239</v>
      </c>
      <c r="AQ1479" s="7">
        <v>0.27581189965422437</v>
      </c>
      <c r="AR1479" s="7">
        <v>0.882119998942966</v>
      </c>
      <c r="AS1479" s="7">
        <v>3.9000008820262555</v>
      </c>
    </row>
    <row r="1480" spans="34:45" x14ac:dyDescent="0.25">
      <c r="AH1480" t="str">
        <v>Mexico</v>
      </c>
      <c r="AI1480">
        <v>76.599999999999994</v>
      </c>
      <c r="AJ1480" s="7">
        <v>71.857681437711236</v>
      </c>
      <c r="AK1480" s="7">
        <v>4.7423185622887587</v>
      </c>
      <c r="AL1480" s="7">
        <v>4.7747358367125052</v>
      </c>
      <c r="AM1480" s="7">
        <v>6.7893335950635686E-3</v>
      </c>
      <c r="AN1480" s="7">
        <v>0.95264715038955039</v>
      </c>
      <c r="AO1480" s="7">
        <v>3.1018437925630531E-4</v>
      </c>
      <c r="AP1480" s="7">
        <v>0.22145507332142239</v>
      </c>
      <c r="AQ1480" s="7">
        <v>0.27632865843279131</v>
      </c>
      <c r="AR1480" s="7">
        <v>0.97603644931403577</v>
      </c>
      <c r="AS1480" s="7">
        <v>4.7747358367125052</v>
      </c>
    </row>
    <row r="1481" spans="34:45" x14ac:dyDescent="0.25">
      <c r="AH1481" t="str">
        <v>Mexico</v>
      </c>
      <c r="AI1481">
        <v>76.599999999999994</v>
      </c>
      <c r="AJ1481" s="7">
        <v>74.970107287899054</v>
      </c>
      <c r="AK1481" s="7">
        <v>1.6298927121009399</v>
      </c>
      <c r="AL1481" s="7">
        <v>1.6419749665672017</v>
      </c>
      <c r="AM1481" s="7">
        <v>7.3583670349869476E-3</v>
      </c>
      <c r="AN1481" s="7">
        <v>0.32751018536467119</v>
      </c>
      <c r="AO1481" s="7">
        <v>3.975654050565742E-5</v>
      </c>
      <c r="AP1481" s="7">
        <v>0.24220402167426766</v>
      </c>
      <c r="AQ1481" s="7">
        <v>0.27749223955142399</v>
      </c>
      <c r="AR1481" s="7">
        <v>0.57228505603822222</v>
      </c>
      <c r="AS1481" s="7">
        <v>1.6419749665672017</v>
      </c>
    </row>
    <row r="1482" spans="34:45" x14ac:dyDescent="0.25">
      <c r="AH1482" t="str">
        <v>Mexico</v>
      </c>
      <c r="AI1482">
        <v>76.3</v>
      </c>
      <c r="AJ1482" s="7">
        <v>70.89061889439661</v>
      </c>
      <c r="AK1482" s="7">
        <v>5.4093811056033871</v>
      </c>
      <c r="AL1482" s="7">
        <v>5.4463677698228636</v>
      </c>
      <c r="AM1482" s="7">
        <v>6.7910698988069224E-3</v>
      </c>
      <c r="AN1482" s="7">
        <v>1.0866490583273267</v>
      </c>
      <c r="AO1482" s="7">
        <v>4.0368833962735074E-4</v>
      </c>
      <c r="AP1482" s="7">
        <v>0.24220402167426766</v>
      </c>
      <c r="AQ1482" s="7">
        <v>0.27762101301025138</v>
      </c>
      <c r="AR1482" s="7">
        <v>1.0424246055841768</v>
      </c>
      <c r="AS1482" s="7">
        <v>5.4463677698228636</v>
      </c>
    </row>
    <row r="1483" spans="34:45" x14ac:dyDescent="0.25">
      <c r="AH1483" t="str">
        <v>Mexico</v>
      </c>
      <c r="AI1483">
        <v>76.099999999999994</v>
      </c>
      <c r="AJ1483" s="7">
        <v>71.358350006511984</v>
      </c>
      <c r="AK1483" s="7">
        <v>4.7416499934880108</v>
      </c>
      <c r="AL1483" s="7">
        <v>4.7730708760944784</v>
      </c>
      <c r="AM1483" s="7">
        <v>6.5829490954842232E-3</v>
      </c>
      <c r="AN1483" s="7">
        <v>0.9524138984295426</v>
      </c>
      <c r="AO1483" s="7">
        <v>3.0054557627026045E-4</v>
      </c>
      <c r="AP1483" s="7">
        <v>0.24220402167426766</v>
      </c>
      <c r="AQ1483" s="7">
        <v>0.27767245168551019</v>
      </c>
      <c r="AR1483" s="7">
        <v>0.97591695262944511</v>
      </c>
      <c r="AS1483" s="7">
        <v>4.7730708760944784</v>
      </c>
    </row>
    <row r="1484" spans="34:45" x14ac:dyDescent="0.25">
      <c r="AH1484" t="str">
        <v>Mexico</v>
      </c>
      <c r="AI1484">
        <v>75.599999999999994</v>
      </c>
      <c r="AJ1484" s="7">
        <v>71.099930981206796</v>
      </c>
      <c r="AK1484" s="7">
        <v>4.500069018793198</v>
      </c>
      <c r="AL1484" s="7">
        <v>4.5300500402640127</v>
      </c>
      <c r="AM1484" s="7">
        <v>6.6182539275145827E-3</v>
      </c>
      <c r="AN1484" s="7">
        <v>0.90390569604303561</v>
      </c>
      <c r="AO1484" s="7">
        <v>2.7217203553840051E-4</v>
      </c>
      <c r="AP1484" s="7">
        <v>0.24220402167426766</v>
      </c>
      <c r="AQ1484" s="7">
        <v>0.27786717356997326</v>
      </c>
      <c r="AR1484" s="7">
        <v>0.95073955216086159</v>
      </c>
      <c r="AS1484" s="7">
        <v>4.5300500402640127</v>
      </c>
    </row>
    <row r="1485" spans="34:45" x14ac:dyDescent="0.25">
      <c r="AH1485" t="str">
        <v>Mexico</v>
      </c>
      <c r="AI1485">
        <v>75.7</v>
      </c>
      <c r="AJ1485" s="7">
        <v>74.804117005777897</v>
      </c>
      <c r="AK1485" s="7">
        <v>0.89588299422210582</v>
      </c>
      <c r="AL1485" s="7">
        <v>0.90246264492649231</v>
      </c>
      <c r="AM1485" s="7">
        <v>7.2907734645596993E-3</v>
      </c>
      <c r="AN1485" s="7">
        <v>0.18001234926913867</v>
      </c>
      <c r="AO1485" s="7">
        <v>1.1899429757930364E-5</v>
      </c>
      <c r="AP1485" s="7">
        <v>0.24220402167426766</v>
      </c>
      <c r="AQ1485" s="7">
        <v>0.27856184009531981</v>
      </c>
      <c r="AR1485" s="7">
        <v>0.42427862221556562</v>
      </c>
      <c r="AS1485" s="7">
        <v>0.90246264492649231</v>
      </c>
    </row>
    <row r="1486" spans="34:45" x14ac:dyDescent="0.25">
      <c r="AH1486" t="str">
        <v>Mexico</v>
      </c>
      <c r="AI1486">
        <v>75.599999999999994</v>
      </c>
      <c r="AJ1486" s="7">
        <v>70.787067520797777</v>
      </c>
      <c r="AK1486" s="7">
        <v>4.8129324792022175</v>
      </c>
      <c r="AL1486" s="7">
        <v>4.8450094190194308</v>
      </c>
      <c r="AM1486" s="7">
        <v>6.6206145423149485E-3</v>
      </c>
      <c r="AN1486" s="7">
        <v>0.96675011728165849</v>
      </c>
      <c r="AO1486" s="7">
        <v>3.1144519255766354E-4</v>
      </c>
      <c r="AP1486" s="7">
        <v>0.24220402167426766</v>
      </c>
      <c r="AQ1486" s="7">
        <v>0.28035868186541008</v>
      </c>
      <c r="AR1486" s="7">
        <v>0.98323451794658756</v>
      </c>
      <c r="AS1486" s="7">
        <v>4.8450094190194308</v>
      </c>
    </row>
    <row r="1487" spans="34:45" x14ac:dyDescent="0.25">
      <c r="AH1487" t="str">
        <v>Mexico</v>
      </c>
      <c r="AI1487">
        <v>76</v>
      </c>
      <c r="AJ1487" s="7">
        <v>69.957147095291617</v>
      </c>
      <c r="AK1487" s="7">
        <v>6.0428529047083828</v>
      </c>
      <c r="AL1487" s="7">
        <v>6.0835671102213205</v>
      </c>
      <c r="AM1487" s="7">
        <v>6.6924889255403266E-3</v>
      </c>
      <c r="AN1487" s="7">
        <v>1.213842108274354</v>
      </c>
      <c r="AO1487" s="7">
        <v>4.9636179256811071E-4</v>
      </c>
      <c r="AP1487" s="7">
        <v>0.24220402167426766</v>
      </c>
      <c r="AQ1487" s="7">
        <v>0.28065617746129329</v>
      </c>
      <c r="AR1487" s="7">
        <v>1.1017450287041708</v>
      </c>
      <c r="AS1487" s="7">
        <v>6.0835671102213205</v>
      </c>
    </row>
    <row r="1488" spans="34:45" x14ac:dyDescent="0.25">
      <c r="AH1488" t="str">
        <v>Mexico</v>
      </c>
      <c r="AI1488">
        <v>75.8</v>
      </c>
      <c r="AJ1488" s="7">
        <v>70.322678810130284</v>
      </c>
      <c r="AK1488" s="7">
        <v>5.4773211898697127</v>
      </c>
      <c r="AL1488" s="7">
        <v>5.5139249509500354</v>
      </c>
      <c r="AM1488" s="7">
        <v>6.6384220688415537E-3</v>
      </c>
      <c r="AN1488" s="7">
        <v>1.1002124770407882</v>
      </c>
      <c r="AO1488" s="7">
        <v>4.0446471398380144E-4</v>
      </c>
      <c r="AP1488" s="7">
        <v>0.24220402167426766</v>
      </c>
      <c r="AQ1488" s="7">
        <v>0.28098339039556064</v>
      </c>
      <c r="AR1488" s="7">
        <v>1.0489101377338232</v>
      </c>
      <c r="AS1488" s="7">
        <v>5.5139249509500354</v>
      </c>
    </row>
    <row r="1489" spans="34:45" x14ac:dyDescent="0.25">
      <c r="AH1489" t="str">
        <v>Mexico</v>
      </c>
      <c r="AI1489">
        <v>75.3</v>
      </c>
      <c r="AJ1489" s="7">
        <v>69.942137041322297</v>
      </c>
      <c r="AK1489" s="7">
        <v>5.3578629586776998</v>
      </c>
      <c r="AL1489" s="7">
        <v>5.3936152695938056</v>
      </c>
      <c r="AM1489" s="7">
        <v>6.6286357348580762E-3</v>
      </c>
      <c r="AN1489" s="7">
        <v>1.0762119723029593</v>
      </c>
      <c r="AO1489" s="7">
        <v>3.8643651751005606E-4</v>
      </c>
      <c r="AP1489" s="7">
        <v>0.24220402167426766</v>
      </c>
      <c r="AQ1489" s="7">
        <v>0.28176909371495557</v>
      </c>
      <c r="AR1489" s="7">
        <v>1.0374063679691576</v>
      </c>
      <c r="AS1489" s="7">
        <v>5.3936152695938056</v>
      </c>
    </row>
    <row r="1490" spans="34:45" x14ac:dyDescent="0.25">
      <c r="AH1490" t="str">
        <v>Mexico</v>
      </c>
      <c r="AI1490">
        <v>75.400000000000006</v>
      </c>
      <c r="AJ1490" s="7">
        <v>70.131738298859901</v>
      </c>
      <c r="AK1490" s="7">
        <v>5.2682617011401049</v>
      </c>
      <c r="AL1490" s="7">
        <v>5.3037746566731885</v>
      </c>
      <c r="AM1490" s="7">
        <v>6.6957889110920692E-3</v>
      </c>
      <c r="AN1490" s="7">
        <v>1.0582499050778202</v>
      </c>
      <c r="AO1490" s="7">
        <v>3.7745567372927529E-4</v>
      </c>
      <c r="AP1490" s="7">
        <v>0.24220402167426766</v>
      </c>
      <c r="AQ1490" s="7">
        <v>0.282290168789187</v>
      </c>
      <c r="AR1490" s="7">
        <v>1.0287127417689645</v>
      </c>
      <c r="AS1490" s="7">
        <v>5.3037746566731885</v>
      </c>
    </row>
    <row r="1491" spans="34:45" x14ac:dyDescent="0.25">
      <c r="AH1491" t="str">
        <v>Mexico</v>
      </c>
      <c r="AI1491">
        <v>75</v>
      </c>
      <c r="AJ1491" s="7">
        <v>69.235926682321065</v>
      </c>
      <c r="AK1491" s="7">
        <v>5.7640733176789354</v>
      </c>
      <c r="AL1491" s="7">
        <v>5.802945868191812</v>
      </c>
      <c r="AM1491" s="7">
        <v>6.6987615248923996E-3</v>
      </c>
      <c r="AN1491" s="7">
        <v>1.1578466512644829</v>
      </c>
      <c r="AO1491" s="7">
        <v>4.5204912447466581E-4</v>
      </c>
      <c r="AP1491" s="7">
        <v>0.24220402167426766</v>
      </c>
      <c r="AQ1491" s="7">
        <v>0.28249247464062122</v>
      </c>
      <c r="AR1491" s="7">
        <v>1.0760328300123947</v>
      </c>
      <c r="AS1491" s="7">
        <v>5.802945868191812</v>
      </c>
    </row>
    <row r="1492" spans="34:45" x14ac:dyDescent="0.25">
      <c r="AH1492" t="str">
        <v>Mexico</v>
      </c>
      <c r="AI1492">
        <v>75</v>
      </c>
      <c r="AJ1492" s="7">
        <v>68.887108553456926</v>
      </c>
      <c r="AK1492" s="7">
        <v>6.1128914465430739</v>
      </c>
      <c r="AL1492" s="7">
        <v>6.1540650377721713</v>
      </c>
      <c r="AM1492" s="7">
        <v>6.6904706038014771E-3</v>
      </c>
      <c r="AN1492" s="7">
        <v>1.2279096677735211</v>
      </c>
      <c r="AO1492" s="7">
        <v>5.0777919965333681E-4</v>
      </c>
      <c r="AP1492" s="7">
        <v>0.24220402167426766</v>
      </c>
      <c r="AQ1492" s="7">
        <v>0.28253343018972976</v>
      </c>
      <c r="AR1492" s="7">
        <v>1.108110855363091</v>
      </c>
      <c r="AS1492" s="7">
        <v>6.1540650377721713</v>
      </c>
    </row>
    <row r="1493" spans="34:45" x14ac:dyDescent="0.25">
      <c r="AH1493" t="str">
        <v>Mexico</v>
      </c>
      <c r="AI1493">
        <v>75</v>
      </c>
      <c r="AJ1493" s="7">
        <v>69.060945034741749</v>
      </c>
      <c r="AK1493" s="7">
        <v>5.9390549652582507</v>
      </c>
      <c r="AL1493" s="7">
        <v>5.97928574605859</v>
      </c>
      <c r="AM1493" s="7">
        <v>6.728358956060684E-3</v>
      </c>
      <c r="AN1493" s="7">
        <v>1.1930135125578449</v>
      </c>
      <c r="AO1493" s="7">
        <v>4.8206083261323994E-4</v>
      </c>
      <c r="AP1493" s="7">
        <v>0.24220402167426766</v>
      </c>
      <c r="AQ1493" s="7">
        <v>0.28270010858555428</v>
      </c>
      <c r="AR1493" s="7">
        <v>1.0922515793341041</v>
      </c>
      <c r="AS1493" s="7">
        <v>5.97928574605859</v>
      </c>
    </row>
    <row r="1494" spans="34:45" x14ac:dyDescent="0.25">
      <c r="AH1494" t="str">
        <v>Mexico</v>
      </c>
      <c r="AI1494">
        <v>74.8</v>
      </c>
      <c r="AJ1494" s="7">
        <v>69.040150678731976</v>
      </c>
      <c r="AK1494" s="7">
        <v>5.7598493212680211</v>
      </c>
      <c r="AL1494" s="7">
        <v>5.7992908389442688</v>
      </c>
      <c r="AM1494" s="7">
        <v>6.8010932321905119E-3</v>
      </c>
      <c r="AN1494" s="7">
        <v>1.1570577671058884</v>
      </c>
      <c r="AO1494" s="7">
        <v>4.583767530315562E-4</v>
      </c>
      <c r="AP1494" s="7">
        <v>0.24220402167426766</v>
      </c>
      <c r="AQ1494" s="7">
        <v>0.28329826414453269</v>
      </c>
      <c r="AR1494" s="7">
        <v>1.0756661968779573</v>
      </c>
      <c r="AS1494" s="7">
        <v>5.7992908389442688</v>
      </c>
    </row>
    <row r="1495" spans="34:45" x14ac:dyDescent="0.25">
      <c r="AH1495" t="str">
        <v>Mongolia</v>
      </c>
      <c r="AI1495">
        <v>68.8</v>
      </c>
      <c r="AJ1495" s="7">
        <v>71.401965897625956</v>
      </c>
      <c r="AK1495" s="7">
        <v>-2.6019658976259592</v>
      </c>
      <c r="AL1495" s="7">
        <v>-2.6210148358140781</v>
      </c>
      <c r="AM1495" s="7">
        <v>7.2677719819935552E-3</v>
      </c>
      <c r="AN1495" s="7">
        <v>-0.52281444197119586</v>
      </c>
      <c r="AO1495" s="7">
        <v>1.0005397064271995E-4</v>
      </c>
      <c r="AP1495" s="7">
        <v>0.24220402167426766</v>
      </c>
      <c r="AQ1495" s="7">
        <v>0.28494895493250144</v>
      </c>
      <c r="AR1495" s="7">
        <v>0.72305908608577474</v>
      </c>
      <c r="AS1495" s="7">
        <v>-2.6210148358140781</v>
      </c>
    </row>
    <row r="1496" spans="34:45" x14ac:dyDescent="0.25">
      <c r="AH1496" t="str">
        <v>Mongolia</v>
      </c>
      <c r="AI1496">
        <v>68.400000000000006</v>
      </c>
      <c r="AJ1496" s="7">
        <v>71.071206575811615</v>
      </c>
      <c r="AK1496" s="7">
        <v>-2.6712065758116097</v>
      </c>
      <c r="AL1496" s="7">
        <v>-2.6908742618730361</v>
      </c>
      <c r="AM1496" s="7">
        <v>7.3090319901222296E-3</v>
      </c>
      <c r="AN1496" s="7">
        <v>-0.53673816369431615</v>
      </c>
      <c r="AO1496" s="7">
        <v>1.0605734443045164E-4</v>
      </c>
      <c r="AP1496" s="7">
        <v>0.24220402167426766</v>
      </c>
      <c r="AQ1496" s="7">
        <v>0.28518468933243502</v>
      </c>
      <c r="AR1496" s="7">
        <v>0.73262416264706709</v>
      </c>
      <c r="AS1496" s="7">
        <v>-2.6908742618730361</v>
      </c>
    </row>
    <row r="1497" spans="34:45" x14ac:dyDescent="0.25">
      <c r="AH1497" t="str">
        <v>Mongolia</v>
      </c>
      <c r="AI1497">
        <v>68.099999999999994</v>
      </c>
      <c r="AJ1497" s="7">
        <v>70.736168637621034</v>
      </c>
      <c r="AK1497" s="7">
        <v>-2.63616863762104</v>
      </c>
      <c r="AL1497" s="7">
        <v>-2.6555484054156109</v>
      </c>
      <c r="AM1497" s="7">
        <v>7.2978401580059398E-3</v>
      </c>
      <c r="AN1497" s="7">
        <v>-0.52969483921043481</v>
      </c>
      <c r="AO1497" s="7">
        <v>1.031328140135563E-4</v>
      </c>
      <c r="AP1497" s="7">
        <v>0.24220402167426766</v>
      </c>
      <c r="AQ1497" s="7">
        <v>0.28581340343667277</v>
      </c>
      <c r="AR1497" s="7">
        <v>0.72780137346011842</v>
      </c>
      <c r="AS1497" s="7">
        <v>-2.6555484054156109</v>
      </c>
    </row>
    <row r="1498" spans="34:45" x14ac:dyDescent="0.25">
      <c r="AH1498" t="str">
        <v>Mongolia</v>
      </c>
      <c r="AI1498">
        <v>67.8</v>
      </c>
      <c r="AJ1498" s="7">
        <v>70.399850593636998</v>
      </c>
      <c r="AK1498" s="7">
        <v>-2.5998505936370009</v>
      </c>
      <c r="AL1498" s="7">
        <v>-2.6192233356453016</v>
      </c>
      <c r="AM1498" s="7">
        <v>7.3963688947997425E-3</v>
      </c>
      <c r="AN1498" s="7">
        <v>-0.52242325079832985</v>
      </c>
      <c r="AO1498" s="7">
        <v>1.0168518961364508E-4</v>
      </c>
      <c r="AP1498" s="7">
        <v>0.24220402167426766</v>
      </c>
      <c r="AQ1498" s="7">
        <v>0.28589334772295516</v>
      </c>
      <c r="AR1498" s="7">
        <v>0.72278852425749662</v>
      </c>
      <c r="AS1498" s="7">
        <v>-2.6192233356453016</v>
      </c>
    </row>
    <row r="1499" spans="34:45" x14ac:dyDescent="0.25">
      <c r="AH1499" t="str">
        <v>Mongolia</v>
      </c>
      <c r="AI1499">
        <v>67.3</v>
      </c>
      <c r="AJ1499" s="7">
        <v>70.228350243675251</v>
      </c>
      <c r="AK1499" s="7">
        <v>-2.9283502436752542</v>
      </c>
      <c r="AL1499" s="7">
        <v>-2.9499346337212549</v>
      </c>
      <c r="AM1499" s="7">
        <v>7.3169045168883992E-3</v>
      </c>
      <c r="AN1499" s="7">
        <v>-0.58840958955308154</v>
      </c>
      <c r="AO1499" s="7">
        <v>1.2759869999005182E-4</v>
      </c>
      <c r="AP1499" s="7">
        <v>0.24220402167426766</v>
      </c>
      <c r="AQ1499" s="7">
        <v>0.28591357241488491</v>
      </c>
      <c r="AR1499" s="7">
        <v>0.76707860715384413</v>
      </c>
      <c r="AS1499" s="7">
        <v>-2.9499346337212549</v>
      </c>
    </row>
    <row r="1500" spans="34:45" x14ac:dyDescent="0.25">
      <c r="AH1500" t="str">
        <v>Mongolia</v>
      </c>
      <c r="AI1500">
        <v>66.3</v>
      </c>
      <c r="AJ1500" s="7">
        <v>76.400597857032835</v>
      </c>
      <c r="AK1500" s="7">
        <v>-10.100597857032838</v>
      </c>
      <c r="AL1500" s="7">
        <v>-10.176604553983104</v>
      </c>
      <c r="AM1500" s="7">
        <v>7.4687678534700545E-3</v>
      </c>
      <c r="AN1500" s="7">
        <v>-2.0297241815465337</v>
      </c>
      <c r="AO1500" s="7">
        <v>1.550061162890453E-3</v>
      </c>
      <c r="AP1500" s="7">
        <v>0.24220402167426766</v>
      </c>
      <c r="AQ1500" s="7">
        <v>0.28616494722333891</v>
      </c>
      <c r="AR1500" s="7">
        <v>1.4246838882876909</v>
      </c>
      <c r="AS1500" s="7">
        <v>-10.176604553983104</v>
      </c>
    </row>
    <row r="1501" spans="34:45" x14ac:dyDescent="0.25">
      <c r="AH1501" t="str">
        <v>Mongolia</v>
      </c>
      <c r="AI1501">
        <v>66.900000000000006</v>
      </c>
      <c r="AJ1501" s="7">
        <v>69.122894437743511</v>
      </c>
      <c r="AK1501" s="7">
        <v>-2.2228944377435056</v>
      </c>
      <c r="AL1501" s="7">
        <v>-2.2387194518352889</v>
      </c>
      <c r="AM1501" s="7">
        <v>7.0687794662301889E-3</v>
      </c>
      <c r="AN1501" s="7">
        <v>-0.44660264623992552</v>
      </c>
      <c r="AO1501" s="7">
        <v>7.0996649649423675E-5</v>
      </c>
      <c r="AP1501" s="7">
        <v>0.24220402167426766</v>
      </c>
      <c r="AQ1501" s="7">
        <v>0.28711351203141949</v>
      </c>
      <c r="AR1501" s="7">
        <v>0.66828335774574354</v>
      </c>
      <c r="AS1501" s="7">
        <v>-2.2387194518352889</v>
      </c>
    </row>
    <row r="1502" spans="34:45" x14ac:dyDescent="0.25">
      <c r="AH1502" t="str">
        <v>Mongolia</v>
      </c>
      <c r="AI1502">
        <v>67.400000000000006</v>
      </c>
      <c r="AJ1502" s="7">
        <v>68.733423097815404</v>
      </c>
      <c r="AK1502" s="7">
        <v>-1.3334230978153983</v>
      </c>
      <c r="AL1502" s="7">
        <v>-1.3427911184370269</v>
      </c>
      <c r="AM1502" s="7">
        <v>6.9765285851255826E-3</v>
      </c>
      <c r="AN1502" s="7">
        <v>-0.26788614525968979</v>
      </c>
      <c r="AO1502" s="7">
        <v>2.5208695631584511E-5</v>
      </c>
      <c r="AP1502" s="7">
        <v>0.24220402167426766</v>
      </c>
      <c r="AQ1502" s="7">
        <v>0.28787526404296954</v>
      </c>
      <c r="AR1502" s="7">
        <v>0.51757718773115358</v>
      </c>
      <c r="AS1502" s="7">
        <v>-1.3427911184370269</v>
      </c>
    </row>
    <row r="1503" spans="34:45" x14ac:dyDescent="0.25">
      <c r="AH1503" t="str">
        <v>Mongolia</v>
      </c>
      <c r="AI1503">
        <v>65.900000000000006</v>
      </c>
      <c r="AJ1503" s="7">
        <v>74.099674769249816</v>
      </c>
      <c r="AK1503" s="7">
        <v>-8.1996747692498104</v>
      </c>
      <c r="AL1503" s="7">
        <v>-8.259772029205676</v>
      </c>
      <c r="AM1503" s="7">
        <v>7.275898141421806E-3</v>
      </c>
      <c r="AN1503" s="7">
        <v>-1.6475719141505467</v>
      </c>
      <c r="AO1503" s="7">
        <v>9.947565532700505E-4</v>
      </c>
      <c r="AP1503" s="7">
        <v>0.24220402167426766</v>
      </c>
      <c r="AQ1503" s="7">
        <v>0.28863458219027288</v>
      </c>
      <c r="AR1503" s="7">
        <v>1.2835777787693845</v>
      </c>
      <c r="AS1503" s="7">
        <v>-8.259772029205676</v>
      </c>
    </row>
    <row r="1504" spans="34:45" x14ac:dyDescent="0.25">
      <c r="AH1504" t="str">
        <v>Mongolia</v>
      </c>
      <c r="AI1504">
        <v>65</v>
      </c>
      <c r="AJ1504" s="7">
        <v>65.891504290456851</v>
      </c>
      <c r="AK1504" s="7">
        <v>-0.89150429045685087</v>
      </c>
      <c r="AL1504" s="7">
        <v>-0.89781694193225992</v>
      </c>
      <c r="AM1504" s="7">
        <v>7.0311120013208089E-3</v>
      </c>
      <c r="AN1504" s="7">
        <v>-0.17910910059753721</v>
      </c>
      <c r="AO1504" s="7">
        <v>1.1357786095909175E-5</v>
      </c>
      <c r="AP1504" s="7">
        <v>0.2661955134062266</v>
      </c>
      <c r="AQ1504" s="7">
        <v>0.28907463442084275</v>
      </c>
      <c r="AR1504" s="7">
        <v>0.42321283132430804</v>
      </c>
      <c r="AS1504" s="7">
        <v>-0.89781694193225992</v>
      </c>
    </row>
    <row r="1505" spans="34:45" x14ac:dyDescent="0.25">
      <c r="AH1505" t="str">
        <v>Mongolia</v>
      </c>
      <c r="AI1505">
        <v>64.5</v>
      </c>
      <c r="AJ1505" s="7">
        <v>64.214971099196902</v>
      </c>
      <c r="AK1505" s="7">
        <v>0.2850289008030984</v>
      </c>
      <c r="AL1505" s="7">
        <v>0.28702007213766501</v>
      </c>
      <c r="AM1505" s="7">
        <v>6.9373940287060423E-3</v>
      </c>
      <c r="AN1505" s="7">
        <v>5.7261486718972333E-2</v>
      </c>
      <c r="AO1505" s="7">
        <v>1.1452887037953765E-6</v>
      </c>
      <c r="AP1505" s="7">
        <v>0.2661955134062266</v>
      </c>
      <c r="AQ1505" s="7">
        <v>0.28913885433100733</v>
      </c>
      <c r="AR1505" s="7">
        <v>0.23929372477976169</v>
      </c>
      <c r="AS1505" s="7">
        <v>0.28702007213766501</v>
      </c>
    </row>
    <row r="1506" spans="34:45" x14ac:dyDescent="0.25">
      <c r="AH1506" t="str">
        <v>Mongolia</v>
      </c>
      <c r="AI1506">
        <v>64</v>
      </c>
      <c r="AJ1506" s="7">
        <v>63.353285609707825</v>
      </c>
      <c r="AK1506" s="7">
        <v>0.64671439029217481</v>
      </c>
      <c r="AL1506" s="7">
        <v>0.65112689606644791</v>
      </c>
      <c r="AM1506" s="7">
        <v>6.7767217126642083E-3</v>
      </c>
      <c r="AN1506" s="7">
        <v>0.12991255255938805</v>
      </c>
      <c r="AO1506" s="7">
        <v>5.7576465158535695E-6</v>
      </c>
      <c r="AP1506" s="7">
        <v>0.2661955134062266</v>
      </c>
      <c r="AQ1506" s="7">
        <v>0.29368784846742957</v>
      </c>
      <c r="AR1506" s="7">
        <v>0.3604338393649909</v>
      </c>
      <c r="AS1506" s="7">
        <v>0.65112689606644791</v>
      </c>
    </row>
    <row r="1507" spans="34:45" x14ac:dyDescent="0.25">
      <c r="AH1507" t="str">
        <v>Mongolia</v>
      </c>
      <c r="AI1507">
        <v>64</v>
      </c>
      <c r="AJ1507" s="7">
        <v>62.291457329446651</v>
      </c>
      <c r="AK1507" s="7">
        <v>1.7085426705533493</v>
      </c>
      <c r="AL1507" s="7">
        <v>1.72024735009472</v>
      </c>
      <c r="AM1507" s="7">
        <v>6.8040677642817555E-3</v>
      </c>
      <c r="AN1507" s="7">
        <v>0.34321827142007838</v>
      </c>
      <c r="AO1507" s="7">
        <v>4.0350089451219833E-5</v>
      </c>
      <c r="AP1507" s="7">
        <v>0.2661955134062266</v>
      </c>
      <c r="AQ1507" s="7">
        <v>0.29459040975782264</v>
      </c>
      <c r="AR1507" s="7">
        <v>0.58584833482743504</v>
      </c>
      <c r="AS1507" s="7">
        <v>1.72024735009472</v>
      </c>
    </row>
    <row r="1508" spans="34:45" x14ac:dyDescent="0.25">
      <c r="AH1508" t="str">
        <v>Mongolia</v>
      </c>
      <c r="AI1508">
        <v>63.8</v>
      </c>
      <c r="AJ1508" s="7">
        <v>62.4028225147961</v>
      </c>
      <c r="AK1508" s="7">
        <v>1.3971774852038976</v>
      </c>
      <c r="AL1508" s="7">
        <v>1.4066095473626095</v>
      </c>
      <c r="AM1508" s="7">
        <v>6.7055297444815701E-3</v>
      </c>
      <c r="AN1508" s="7">
        <v>0.28065617746129329</v>
      </c>
      <c r="AO1508" s="7">
        <v>2.6587303401328134E-5</v>
      </c>
      <c r="AP1508" s="7">
        <v>0.2661955134062266</v>
      </c>
      <c r="AQ1508" s="7">
        <v>0.29499223128056645</v>
      </c>
      <c r="AR1508" s="7">
        <v>0.52976992880050611</v>
      </c>
      <c r="AS1508" s="7">
        <v>1.4066095473626095</v>
      </c>
    </row>
    <row r="1509" spans="34:45" x14ac:dyDescent="0.25">
      <c r="AH1509" t="str">
        <v>Mongolia</v>
      </c>
      <c r="AI1509">
        <v>63.2</v>
      </c>
      <c r="AJ1509" s="7">
        <v>61.466488137337819</v>
      </c>
      <c r="AK1509" s="7">
        <v>1.7335118626621835</v>
      </c>
      <c r="AL1509" s="7">
        <v>1.7452045264411773</v>
      </c>
      <c r="AM1509" s="7">
        <v>6.6998816481627036E-3</v>
      </c>
      <c r="AN1509" s="7">
        <v>0.3482159102069653</v>
      </c>
      <c r="AO1509" s="7">
        <v>4.089346105630656E-5</v>
      </c>
      <c r="AP1509" s="7">
        <v>0.2661955134062266</v>
      </c>
      <c r="AQ1509" s="7">
        <v>0.2970592864007785</v>
      </c>
      <c r="AR1509" s="7">
        <v>0.59009822081325181</v>
      </c>
      <c r="AS1509" s="7">
        <v>1.7452045264411773</v>
      </c>
    </row>
    <row r="1510" spans="34:45" x14ac:dyDescent="0.25">
      <c r="AH1510" t="str">
        <v>Mongolia</v>
      </c>
      <c r="AI1510">
        <v>62.8</v>
      </c>
      <c r="AJ1510" s="7">
        <v>60.866082711277969</v>
      </c>
      <c r="AK1510" s="7">
        <v>1.9339172887220286</v>
      </c>
      <c r="AL1510" s="7">
        <v>1.9470800197014089</v>
      </c>
      <c r="AM1510" s="7">
        <v>6.7602414108275423E-3</v>
      </c>
      <c r="AN1510" s="7">
        <v>0.38848377403070916</v>
      </c>
      <c r="AO1510" s="7">
        <v>5.1359866002373816E-5</v>
      </c>
      <c r="AP1510" s="7">
        <v>0.2661955134062266</v>
      </c>
      <c r="AQ1510" s="7">
        <v>0.29746708102510327</v>
      </c>
      <c r="AR1510" s="7">
        <v>0.62328466532613258</v>
      </c>
      <c r="AS1510" s="7">
        <v>1.9470800197014089</v>
      </c>
    </row>
    <row r="1511" spans="34:45" x14ac:dyDescent="0.25">
      <c r="AH1511" t="str">
        <v>Montenegro</v>
      </c>
      <c r="AI1511">
        <v>76.099999999999994</v>
      </c>
      <c r="AJ1511" s="7">
        <v>78.601017816863816</v>
      </c>
      <c r="AK1511" s="7">
        <v>-2.501017816863822</v>
      </c>
      <c r="AL1511" s="7">
        <v>-2.5197646971221759</v>
      </c>
      <c r="AM1511" s="7">
        <v>7.4399328952281093E-3</v>
      </c>
      <c r="AN1511" s="7">
        <v>-0.50257446891104518</v>
      </c>
      <c r="AO1511" s="7">
        <v>9.4663611457069817E-5</v>
      </c>
      <c r="AP1511" s="7">
        <v>0.2661955134062266</v>
      </c>
      <c r="AQ1511" s="7">
        <v>0.29750235738901837</v>
      </c>
      <c r="AR1511" s="7">
        <v>0.70892486831190027</v>
      </c>
      <c r="AS1511" s="7">
        <v>-2.5197646971221759</v>
      </c>
    </row>
    <row r="1512" spans="34:45" x14ac:dyDescent="0.25">
      <c r="AH1512" t="str">
        <v>Montenegro</v>
      </c>
      <c r="AI1512">
        <v>75.900000000000006</v>
      </c>
      <c r="AJ1512" s="7">
        <v>78.373705962935645</v>
      </c>
      <c r="AK1512" s="7">
        <v>-2.4737059629356395</v>
      </c>
      <c r="AL1512" s="7">
        <v>-2.4922340421246414</v>
      </c>
      <c r="AM1512" s="7">
        <v>7.4343255391883375E-3</v>
      </c>
      <c r="AN1512" s="7">
        <v>-0.49708480302577329</v>
      </c>
      <c r="AO1512" s="7">
        <v>9.2536548886405765E-5</v>
      </c>
      <c r="AP1512" s="7">
        <v>0.2661955134062266</v>
      </c>
      <c r="AQ1512" s="7">
        <v>0.29830522553961752</v>
      </c>
      <c r="AR1512" s="7">
        <v>0.70504241221771424</v>
      </c>
      <c r="AS1512" s="7">
        <v>-2.4922340421246414</v>
      </c>
    </row>
    <row r="1513" spans="34:45" x14ac:dyDescent="0.25">
      <c r="AH1513" t="str">
        <v>Montenegro</v>
      </c>
      <c r="AI1513">
        <v>75.8</v>
      </c>
      <c r="AJ1513" s="7">
        <v>78.155631483933604</v>
      </c>
      <c r="AK1513" s="7">
        <v>-2.3556314839336068</v>
      </c>
      <c r="AL1513" s="7">
        <v>-2.3731811461696051</v>
      </c>
      <c r="AM1513" s="7">
        <v>7.3949948002594787E-3</v>
      </c>
      <c r="AN1513" s="7">
        <v>-0.47334866423726957</v>
      </c>
      <c r="AO1513" s="7">
        <v>8.3462949521849176E-5</v>
      </c>
      <c r="AP1513" s="7">
        <v>0.2661955134062266</v>
      </c>
      <c r="AQ1513" s="7">
        <v>0.29931491091209805</v>
      </c>
      <c r="AR1513" s="7">
        <v>0.68800338969896768</v>
      </c>
      <c r="AS1513" s="7">
        <v>-2.3731811461696051</v>
      </c>
    </row>
    <row r="1514" spans="34:45" x14ac:dyDescent="0.25">
      <c r="AH1514" t="str">
        <v>Montenegro</v>
      </c>
      <c r="AI1514">
        <v>75.599999999999994</v>
      </c>
      <c r="AJ1514" s="7">
        <v>78.172368419962964</v>
      </c>
      <c r="AK1514" s="7">
        <v>-2.5723684199629702</v>
      </c>
      <c r="AL1514" s="7">
        <v>-2.5918830840903508</v>
      </c>
      <c r="AM1514" s="7">
        <v>7.5291452176862146E-3</v>
      </c>
      <c r="AN1514" s="7">
        <v>-0.51693546007755009</v>
      </c>
      <c r="AO1514" s="7">
        <v>1.013609248913224E-4</v>
      </c>
      <c r="AP1514" s="7">
        <v>0.2661955134062266</v>
      </c>
      <c r="AQ1514" s="7">
        <v>0.30065710807960416</v>
      </c>
      <c r="AR1514" s="7">
        <v>0.71898223905570169</v>
      </c>
      <c r="AS1514" s="7">
        <v>-2.5918830840903508</v>
      </c>
    </row>
    <row r="1515" spans="34:45" x14ac:dyDescent="0.25">
      <c r="AH1515" t="str">
        <v>Montenegro</v>
      </c>
      <c r="AI1515">
        <v>75.400000000000006</v>
      </c>
      <c r="AJ1515" s="7">
        <v>75.060281420496963</v>
      </c>
      <c r="AK1515" s="7">
        <v>0.33971857950304241</v>
      </c>
      <c r="AL1515" s="7">
        <v>0.34214119696269107</v>
      </c>
      <c r="AM1515" s="7">
        <v>7.0807534466913076E-3</v>
      </c>
      <c r="AN1515" s="7">
        <v>6.8253412678138017E-2</v>
      </c>
      <c r="AO1515" s="7">
        <v>1.6610560591977248E-6</v>
      </c>
      <c r="AP1515" s="7">
        <v>0.2661955134062266</v>
      </c>
      <c r="AQ1515" s="7">
        <v>0.30187050478376576</v>
      </c>
      <c r="AR1515" s="7">
        <v>0.26125354098679315</v>
      </c>
      <c r="AS1515" s="7">
        <v>0.34214119696269107</v>
      </c>
    </row>
    <row r="1516" spans="34:45" x14ac:dyDescent="0.25">
      <c r="AH1516" t="str">
        <v>Montenegro</v>
      </c>
      <c r="AI1516">
        <v>75.3</v>
      </c>
      <c r="AJ1516" s="7">
        <v>74.847762006944421</v>
      </c>
      <c r="AK1516" s="7">
        <v>0.45223799305557577</v>
      </c>
      <c r="AL1516" s="7">
        <v>0.45546725873348642</v>
      </c>
      <c r="AM1516" s="7">
        <v>7.0900061771515411E-3</v>
      </c>
      <c r="AN1516" s="7">
        <v>9.0860294524634996E-2</v>
      </c>
      <c r="AO1516" s="7">
        <v>2.9475081623116432E-6</v>
      </c>
      <c r="AP1516" s="7">
        <v>0.2661955134062266</v>
      </c>
      <c r="AQ1516" s="7">
        <v>0.30187189325104141</v>
      </c>
      <c r="AR1516" s="7">
        <v>0.30143041406705295</v>
      </c>
      <c r="AS1516" s="7">
        <v>0.45546725873348642</v>
      </c>
    </row>
    <row r="1517" spans="34:45" x14ac:dyDescent="0.25">
      <c r="AH1517" t="str">
        <v>Montenegro</v>
      </c>
      <c r="AI1517">
        <v>75</v>
      </c>
      <c r="AJ1517" s="7">
        <v>74.327223096790064</v>
      </c>
      <c r="AK1517" s="7">
        <v>0.67277690320993599</v>
      </c>
      <c r="AL1517" s="7">
        <v>0.67752102912356216</v>
      </c>
      <c r="AM1517" s="7">
        <v>7.0021825296893037E-3</v>
      </c>
      <c r="AN1517" s="7">
        <v>0.1351633548099557</v>
      </c>
      <c r="AO1517" s="7">
        <v>6.4412931256136212E-6</v>
      </c>
      <c r="AP1517" s="7">
        <v>0.2661955134062266</v>
      </c>
      <c r="AQ1517" s="7">
        <v>0.30263368666618023</v>
      </c>
      <c r="AR1517" s="7">
        <v>0.36764569195076352</v>
      </c>
      <c r="AS1517" s="7">
        <v>0.67752102912356216</v>
      </c>
    </row>
    <row r="1518" spans="34:45" x14ac:dyDescent="0.25">
      <c r="AH1518" t="str">
        <v>Montenegro</v>
      </c>
      <c r="AI1518">
        <v>74.599999999999994</v>
      </c>
      <c r="AJ1518" s="7">
        <v>73.498576607194735</v>
      </c>
      <c r="AK1518" s="7">
        <v>1.101423392805259</v>
      </c>
      <c r="AL1518" s="7">
        <v>1.1091486784253832</v>
      </c>
      <c r="AM1518" s="7">
        <v>6.9650586710263999E-3</v>
      </c>
      <c r="AN1518" s="7">
        <v>0.22127587520688771</v>
      </c>
      <c r="AO1518" s="7">
        <v>1.7171110688242509E-5</v>
      </c>
      <c r="AP1518" s="7">
        <v>0.28087351740767952</v>
      </c>
      <c r="AQ1518" s="7">
        <v>0.30378260299866378</v>
      </c>
      <c r="AR1518" s="7">
        <v>0.47039969728613529</v>
      </c>
      <c r="AS1518" s="7">
        <v>1.1091486784253832</v>
      </c>
    </row>
    <row r="1519" spans="34:45" x14ac:dyDescent="0.25">
      <c r="AH1519" t="str">
        <v>Montenegro</v>
      </c>
      <c r="AI1519">
        <v>74.2</v>
      </c>
      <c r="AJ1519" s="7">
        <v>71.997004546454718</v>
      </c>
      <c r="AK1519" s="7">
        <v>2.2029954535452845</v>
      </c>
      <c r="AL1519" s="7">
        <v>2.2180535981512017</v>
      </c>
      <c r="AM1519" s="7">
        <v>6.7889002404940687E-3</v>
      </c>
      <c r="AN1519" s="7">
        <v>0.44254236735293523</v>
      </c>
      <c r="AO1519" s="7">
        <v>6.6932581641832993E-5</v>
      </c>
      <c r="AP1519" s="7">
        <v>0.28087351740767952</v>
      </c>
      <c r="AQ1519" s="7">
        <v>0.30422974037085676</v>
      </c>
      <c r="AR1519" s="7">
        <v>0.66523857927283148</v>
      </c>
      <c r="AS1519" s="7">
        <v>2.2180535981512017</v>
      </c>
    </row>
    <row r="1520" spans="34:45" x14ac:dyDescent="0.25">
      <c r="AH1520" t="str">
        <v>Montenegro</v>
      </c>
      <c r="AI1520">
        <v>73.8</v>
      </c>
      <c r="AJ1520" s="7">
        <v>75.075439669593507</v>
      </c>
      <c r="AK1520" s="7">
        <v>-1.27543966959351</v>
      </c>
      <c r="AL1520" s="7">
        <v>-1.284916733823358</v>
      </c>
      <c r="AM1520" s="7">
        <v>7.375625190628802E-3</v>
      </c>
      <c r="AN1520" s="7">
        <v>-0.25628871815308113</v>
      </c>
      <c r="AO1520" s="7">
        <v>2.4402981216774113E-5</v>
      </c>
      <c r="AP1520" s="7">
        <v>0.28087351740767952</v>
      </c>
      <c r="AQ1520" s="7">
        <v>0.30424456678239403</v>
      </c>
      <c r="AR1520" s="7">
        <v>0.50624965990416337</v>
      </c>
      <c r="AS1520" s="7">
        <v>-1.284916733823358</v>
      </c>
    </row>
    <row r="1521" spans="34:45" x14ac:dyDescent="0.25">
      <c r="AH1521" t="str">
        <v>Montenegro</v>
      </c>
      <c r="AI1521">
        <v>73.599999999999994</v>
      </c>
      <c r="AJ1521" s="7">
        <v>70.307182701596304</v>
      </c>
      <c r="AK1521" s="7">
        <v>3.2928172984036905</v>
      </c>
      <c r="AL1521" s="7">
        <v>3.3150415241282043</v>
      </c>
      <c r="AM1521" s="7">
        <v>6.7040565141512545E-3</v>
      </c>
      <c r="AN1521" s="7">
        <v>0.66143982457332218</v>
      </c>
      <c r="AO1521" s="7">
        <v>1.4764192148137995E-4</v>
      </c>
      <c r="AP1521" s="7">
        <v>0.28087351740767952</v>
      </c>
      <c r="AQ1521" s="7">
        <v>0.30510513497140573</v>
      </c>
      <c r="AR1521" s="7">
        <v>0.81328950846136094</v>
      </c>
      <c r="AS1521" s="7">
        <v>3.3150415241282043</v>
      </c>
    </row>
    <row r="1522" spans="34:45" x14ac:dyDescent="0.25">
      <c r="AH1522" t="str">
        <v>Montenegro</v>
      </c>
      <c r="AI1522">
        <v>73.5</v>
      </c>
      <c r="AJ1522" s="7">
        <v>70.11411662894831</v>
      </c>
      <c r="AK1522" s="7">
        <v>3.3858833710516905</v>
      </c>
      <c r="AL1522" s="7">
        <v>3.409110147021619</v>
      </c>
      <c r="AM1522" s="7">
        <v>6.8131491703840689E-3</v>
      </c>
      <c r="AN1522" s="7">
        <v>0.68017168713100884</v>
      </c>
      <c r="AO1522" s="7">
        <v>1.5868067561641683E-4</v>
      </c>
      <c r="AP1522" s="7">
        <v>0.28087351740767952</v>
      </c>
      <c r="AQ1522" s="7">
        <v>0.306846354981678</v>
      </c>
      <c r="AR1522" s="7">
        <v>0.82472521916757757</v>
      </c>
      <c r="AS1522" s="7">
        <v>3.409110147021619</v>
      </c>
    </row>
    <row r="1523" spans="34:45" x14ac:dyDescent="0.25">
      <c r="AH1523" t="str">
        <v>Montenegro</v>
      </c>
      <c r="AI1523">
        <v>73.5</v>
      </c>
      <c r="AJ1523" s="7">
        <v>52.160838304158609</v>
      </c>
      <c r="AK1523" s="7">
        <v>21.339161695841391</v>
      </c>
      <c r="AL1523" s="7">
        <v>21.642548849432377</v>
      </c>
      <c r="AM1523" s="7">
        <v>1.40180879665172E-2</v>
      </c>
      <c r="AN1523" s="7">
        <v>4.3023418639193061</v>
      </c>
      <c r="AO1523" s="7">
        <v>1.3158296563148911E-2</v>
      </c>
      <c r="AP1523" s="7">
        <v>0.28087351740767952</v>
      </c>
      <c r="AQ1523" s="7">
        <v>0.30737021559133809</v>
      </c>
      <c r="AR1523" s="7">
        <v>2.074208732003437</v>
      </c>
      <c r="AS1523" s="7">
        <v>21.642548849432377</v>
      </c>
    </row>
    <row r="1524" spans="34:45" x14ac:dyDescent="0.25">
      <c r="AH1524" t="str">
        <v>Montenegro</v>
      </c>
      <c r="AI1524">
        <v>73.400000000000006</v>
      </c>
      <c r="AJ1524" s="7">
        <v>52.36541231539865</v>
      </c>
      <c r="AK1524" s="7">
        <v>21.034587684601355</v>
      </c>
      <c r="AL1524" s="7">
        <v>21.327823321435911</v>
      </c>
      <c r="AM1524" s="7">
        <v>1.3748971585854955E-2</v>
      </c>
      <c r="AN1524" s="7">
        <v>4.2403558597615332</v>
      </c>
      <c r="AO1524" s="7">
        <v>1.2533066954832714E-2</v>
      </c>
      <c r="AP1524" s="7">
        <v>0.28087351740767952</v>
      </c>
      <c r="AQ1524" s="7">
        <v>0.30783857832210137</v>
      </c>
      <c r="AR1524" s="7">
        <v>2.0592124367732274</v>
      </c>
      <c r="AS1524" s="7">
        <v>21.327823321435911</v>
      </c>
    </row>
    <row r="1525" spans="34:45" x14ac:dyDescent="0.25">
      <c r="AH1525" t="str">
        <v>Montenegro</v>
      </c>
      <c r="AI1525">
        <v>73.3</v>
      </c>
      <c r="AJ1525" s="7">
        <v>52.50524546358313</v>
      </c>
      <c r="AK1525" s="7">
        <v>20.794754536416868</v>
      </c>
      <c r="AL1525" s="7">
        <v>21.079835678186729</v>
      </c>
      <c r="AM1525" s="7">
        <v>1.3523878749437357E-2</v>
      </c>
      <c r="AN1525" s="7">
        <v>4.1915296807425007</v>
      </c>
      <c r="AO1525" s="7">
        <v>1.2042864146277549E-2</v>
      </c>
      <c r="AP1525" s="7">
        <v>0.28087351740767952</v>
      </c>
      <c r="AQ1525" s="7">
        <v>0.30802638879571681</v>
      </c>
      <c r="AR1525" s="7">
        <v>2.0473225639215968</v>
      </c>
      <c r="AS1525" s="7">
        <v>21.079835678186729</v>
      </c>
    </row>
    <row r="1526" spans="34:45" x14ac:dyDescent="0.25">
      <c r="AH1526" t="str">
        <v>Montenegro</v>
      </c>
      <c r="AI1526">
        <v>73</v>
      </c>
      <c r="AJ1526" s="7">
        <v>52.688087876153027</v>
      </c>
      <c r="AK1526" s="7">
        <v>20.311912123846973</v>
      </c>
      <c r="AL1526" s="7">
        <v>20.580948307988351</v>
      </c>
      <c r="AM1526" s="7">
        <v>1.3072098530899655E-2</v>
      </c>
      <c r="AN1526" s="7">
        <v>4.0932675402208449</v>
      </c>
      <c r="AO1526" s="7">
        <v>1.1096094658399181E-2</v>
      </c>
      <c r="AP1526" s="7">
        <v>0.28087351740767952</v>
      </c>
      <c r="AQ1526" s="7">
        <v>0.30857881891340877</v>
      </c>
      <c r="AR1526" s="7">
        <v>2.0231825276580571</v>
      </c>
      <c r="AS1526" s="7">
        <v>20.580948307988351</v>
      </c>
    </row>
    <row r="1527" spans="34:45" x14ac:dyDescent="0.25">
      <c r="AH1527" t="str">
        <v>Morocco</v>
      </c>
      <c r="AI1527">
        <v>74.3</v>
      </c>
      <c r="AJ1527" s="7">
        <v>71.658411555455672</v>
      </c>
      <c r="AK1527" s="7">
        <v>2.6415884445443254</v>
      </c>
      <c r="AL1527" s="7">
        <v>2.6597075197888227</v>
      </c>
      <c r="AM1527" s="7">
        <v>6.8124314834197425E-3</v>
      </c>
      <c r="AN1527" s="7">
        <v>0.53065413747689338</v>
      </c>
      <c r="AO1527" s="7">
        <v>9.6574837536252429E-5</v>
      </c>
      <c r="AP1527" s="7">
        <v>0.28087351740767952</v>
      </c>
      <c r="AQ1527" s="7">
        <v>0.30873144436179867</v>
      </c>
      <c r="AR1527" s="7">
        <v>0.72846011385448783</v>
      </c>
      <c r="AS1527" s="7">
        <v>2.6597075197888227</v>
      </c>
    </row>
    <row r="1528" spans="34:45" x14ac:dyDescent="0.25">
      <c r="AH1528" t="str">
        <v>Morocco</v>
      </c>
      <c r="AI1528">
        <v>74.099999999999994</v>
      </c>
      <c r="AJ1528" s="7">
        <v>71.396083505297824</v>
      </c>
      <c r="AK1528" s="7">
        <v>2.7039164947021703</v>
      </c>
      <c r="AL1528" s="7">
        <v>2.7224466986187723</v>
      </c>
      <c r="AM1528" s="7">
        <v>6.8064524187023828E-3</v>
      </c>
      <c r="AN1528" s="7">
        <v>0.54317324084005392</v>
      </c>
      <c r="AO1528" s="7">
        <v>1.0109592743937422E-4</v>
      </c>
      <c r="AP1528" s="7">
        <v>0.28087351740767952</v>
      </c>
      <c r="AQ1528" s="7">
        <v>0.30952740480044416</v>
      </c>
      <c r="AR1528" s="7">
        <v>0.73700287709075729</v>
      </c>
      <c r="AS1528" s="7">
        <v>2.7224466986187723</v>
      </c>
    </row>
    <row r="1529" spans="34:45" x14ac:dyDescent="0.25">
      <c r="AH1529" t="str">
        <v>Morocco</v>
      </c>
      <c r="AI1529">
        <v>73.900000000000006</v>
      </c>
      <c r="AJ1529" s="7">
        <v>71.218783869634052</v>
      </c>
      <c r="AK1529" s="7">
        <v>2.6812161303659536</v>
      </c>
      <c r="AL1529" s="7">
        <v>2.6994380812865515</v>
      </c>
      <c r="AM1529" s="7">
        <v>6.7502755654664133E-3</v>
      </c>
      <c r="AN1529" s="7">
        <v>0.538597871712029</v>
      </c>
      <c r="AO1529" s="7">
        <v>9.8573986229600298E-5</v>
      </c>
      <c r="AP1529" s="7">
        <v>0.28087351740767952</v>
      </c>
      <c r="AQ1529" s="7">
        <v>0.309628655229642</v>
      </c>
      <c r="AR1529" s="7">
        <v>0.73389227527752943</v>
      </c>
      <c r="AS1529" s="7">
        <v>2.6994380812865515</v>
      </c>
    </row>
    <row r="1530" spans="34:45" x14ac:dyDescent="0.25">
      <c r="AH1530" t="str">
        <v>Morocco</v>
      </c>
      <c r="AI1530">
        <v>73.599999999999994</v>
      </c>
      <c r="AJ1530" s="7">
        <v>70.087704305766323</v>
      </c>
      <c r="AK1530" s="7">
        <v>3.5122956942336714</v>
      </c>
      <c r="AL1530" s="7">
        <v>3.5367092311361192</v>
      </c>
      <c r="AM1530" s="7">
        <v>6.9028962538166243E-3</v>
      </c>
      <c r="AN1530" s="7">
        <v>0.70559785149709686</v>
      </c>
      <c r="AO1530" s="7">
        <v>1.7303108646368181E-4</v>
      </c>
      <c r="AP1530" s="7">
        <v>0.28087351740767952</v>
      </c>
      <c r="AQ1530" s="7">
        <v>0.31145246301321361</v>
      </c>
      <c r="AR1530" s="7">
        <v>0.8399987211282508</v>
      </c>
      <c r="AS1530" s="7">
        <v>3.5367092311361192</v>
      </c>
    </row>
    <row r="1531" spans="34:45" x14ac:dyDescent="0.25">
      <c r="AH1531" t="str">
        <v>Morocco</v>
      </c>
      <c r="AI1531">
        <v>73.3</v>
      </c>
      <c r="AJ1531" s="7">
        <v>72.400950117784532</v>
      </c>
      <c r="AK1531" s="7">
        <v>0.89904988221546489</v>
      </c>
      <c r="AL1531" s="7">
        <v>0.90589880136377354</v>
      </c>
      <c r="AM1531" s="7">
        <v>7.5603578876559697E-3</v>
      </c>
      <c r="AN1531" s="7">
        <v>0.18067321505777867</v>
      </c>
      <c r="AO1531" s="7">
        <v>1.2433568774365001E-5</v>
      </c>
      <c r="AP1531" s="7">
        <v>0.28087351740767952</v>
      </c>
      <c r="AQ1531" s="7">
        <v>0.31218489497774038</v>
      </c>
      <c r="AR1531" s="7">
        <v>0.42505671981251947</v>
      </c>
      <c r="AS1531" s="7">
        <v>0.90589880136377354</v>
      </c>
    </row>
    <row r="1532" spans="34:45" x14ac:dyDescent="0.25">
      <c r="AH1532" t="str">
        <v>Morocco</v>
      </c>
      <c r="AI1532">
        <v>72.8</v>
      </c>
      <c r="AJ1532" s="7">
        <v>71.970501431024587</v>
      </c>
      <c r="AK1532" s="7">
        <v>0.82949856897540997</v>
      </c>
      <c r="AL1532" s="7">
        <v>0.83588653265010837</v>
      </c>
      <c r="AM1532" s="7">
        <v>7.6421421152054626E-3</v>
      </c>
      <c r="AN1532" s="7">
        <v>0.16670304040019071</v>
      </c>
      <c r="AO1532" s="7">
        <v>1.0700494362634658E-5</v>
      </c>
      <c r="AP1532" s="7">
        <v>0.28087351740767952</v>
      </c>
      <c r="AQ1532" s="7">
        <v>0.31279193964350815</v>
      </c>
      <c r="AR1532" s="7">
        <v>0.40829283657711984</v>
      </c>
      <c r="AS1532" s="7">
        <v>0.83588653265010837</v>
      </c>
    </row>
    <row r="1533" spans="34:45" x14ac:dyDescent="0.25">
      <c r="AH1533" t="str">
        <v>Morocco</v>
      </c>
      <c r="AI1533">
        <v>72.3</v>
      </c>
      <c r="AJ1533" s="7">
        <v>68.412193181072212</v>
      </c>
      <c r="AK1533" s="7">
        <v>3.8878068189277855</v>
      </c>
      <c r="AL1533" s="7">
        <v>3.9142396064737182</v>
      </c>
      <c r="AM1533" s="7">
        <v>6.752981473647124E-3</v>
      </c>
      <c r="AN1533" s="7">
        <v>0.7809767019093703</v>
      </c>
      <c r="AO1533" s="7">
        <v>2.0734064676602477E-4</v>
      </c>
      <c r="AP1533" s="7">
        <v>0.29666748035387625</v>
      </c>
      <c r="AQ1533" s="7">
        <v>0.31296079136607247</v>
      </c>
      <c r="AR1533" s="7">
        <v>0.88372886221361491</v>
      </c>
      <c r="AS1533" s="7">
        <v>3.9142396064737182</v>
      </c>
    </row>
    <row r="1534" spans="34:45" x14ac:dyDescent="0.25">
      <c r="AH1534" t="str">
        <v>Morocco</v>
      </c>
      <c r="AI1534">
        <v>71.8</v>
      </c>
      <c r="AJ1534" s="7">
        <v>67.731626141068958</v>
      </c>
      <c r="AK1534" s="7">
        <v>4.0683738589310394</v>
      </c>
      <c r="AL1534" s="7">
        <v>4.0963644001472677</v>
      </c>
      <c r="AM1534" s="7">
        <v>6.833020327786707E-3</v>
      </c>
      <c r="AN1534" s="7">
        <v>0.81728166358224263</v>
      </c>
      <c r="AO1534" s="7">
        <v>2.2977562477903153E-4</v>
      </c>
      <c r="AP1534" s="7">
        <v>0.29666748035387625</v>
      </c>
      <c r="AQ1534" s="7">
        <v>0.31354459982425448</v>
      </c>
      <c r="AR1534" s="7">
        <v>0.90403631762349157</v>
      </c>
      <c r="AS1534" s="7">
        <v>4.0963644001472677</v>
      </c>
    </row>
    <row r="1535" spans="34:45" x14ac:dyDescent="0.25">
      <c r="AH1535" t="str">
        <v>Morocco</v>
      </c>
      <c r="AI1535">
        <v>71.400000000000006</v>
      </c>
      <c r="AJ1535" s="7">
        <v>66.673034817783886</v>
      </c>
      <c r="AK1535" s="7">
        <v>4.7269651822161194</v>
      </c>
      <c r="AL1535" s="7">
        <v>4.7590912835017924</v>
      </c>
      <c r="AM1535" s="7">
        <v>6.7504696531128609E-3</v>
      </c>
      <c r="AN1535" s="7">
        <v>0.9495443529191463</v>
      </c>
      <c r="AO1535" s="7">
        <v>3.0639109292596341E-4</v>
      </c>
      <c r="AP1535" s="7">
        <v>0.29666748035387625</v>
      </c>
      <c r="AQ1535" s="7">
        <v>0.31513067669137024</v>
      </c>
      <c r="AR1535" s="7">
        <v>0.97444566442626568</v>
      </c>
      <c r="AS1535" s="7">
        <v>4.7590912835017924</v>
      </c>
    </row>
    <row r="1536" spans="34:45" x14ac:dyDescent="0.25">
      <c r="AH1536" t="str">
        <v>Morocco</v>
      </c>
      <c r="AI1536">
        <v>71</v>
      </c>
      <c r="AJ1536" s="7">
        <v>66.614437659745974</v>
      </c>
      <c r="AK1536" s="7">
        <v>4.385562340254026</v>
      </c>
      <c r="AL1536" s="7">
        <v>4.4152901395349966</v>
      </c>
      <c r="AM1536" s="7">
        <v>6.7329209047406477E-3</v>
      </c>
      <c r="AN1536" s="7">
        <v>0.8809561753030033</v>
      </c>
      <c r="AO1536" s="7">
        <v>2.630365404758098E-4</v>
      </c>
      <c r="AP1536" s="7">
        <v>0.29666748035387625</v>
      </c>
      <c r="AQ1536" s="7">
        <v>0.31582756235804083</v>
      </c>
      <c r="AR1536" s="7">
        <v>0.93859265674892389</v>
      </c>
      <c r="AS1536" s="7">
        <v>4.4152901395349966</v>
      </c>
    </row>
    <row r="1537" spans="34:45" x14ac:dyDescent="0.25">
      <c r="AH1537" t="str">
        <v>Morocco</v>
      </c>
      <c r="AI1537">
        <v>77</v>
      </c>
      <c r="AJ1537" s="7">
        <v>65.789201733208984</v>
      </c>
      <c r="AK1537" s="7">
        <v>11.210798266791016</v>
      </c>
      <c r="AL1537" s="7">
        <v>11.286490145266232</v>
      </c>
      <c r="AM1537" s="7">
        <v>6.7064142617411903E-3</v>
      </c>
      <c r="AN1537" s="7">
        <v>2.2519552612862688</v>
      </c>
      <c r="AO1537" s="7">
        <v>1.7119941119176894E-3</v>
      </c>
      <c r="AP1537" s="7">
        <v>0.29666748035387625</v>
      </c>
      <c r="AQ1537" s="7">
        <v>0.31602101047438674</v>
      </c>
      <c r="AR1537" s="7">
        <v>1.5006516122292572</v>
      </c>
      <c r="AS1537" s="7">
        <v>11.286490145266232</v>
      </c>
    </row>
    <row r="1538" spans="34:45" x14ac:dyDescent="0.25">
      <c r="AH1538" t="str">
        <v>Morocco</v>
      </c>
      <c r="AI1538">
        <v>72</v>
      </c>
      <c r="AJ1538" s="7">
        <v>65.758447733469211</v>
      </c>
      <c r="AK1538" s="7">
        <v>6.241552266530789</v>
      </c>
      <c r="AL1538" s="7">
        <v>6.2841182955293116</v>
      </c>
      <c r="AM1538" s="7">
        <v>6.7735881147886071E-3</v>
      </c>
      <c r="AN1538" s="7">
        <v>1.2538065024315124</v>
      </c>
      <c r="AO1538" s="7">
        <v>5.3604538938195059E-4</v>
      </c>
      <c r="AP1538" s="7">
        <v>0.29666748035387625</v>
      </c>
      <c r="AQ1538" s="7">
        <v>0.31652303936733789</v>
      </c>
      <c r="AR1538" s="7">
        <v>1.1197350143813098</v>
      </c>
      <c r="AS1538" s="7">
        <v>6.2841182955293116</v>
      </c>
    </row>
    <row r="1539" spans="34:45" x14ac:dyDescent="0.25">
      <c r="AH1539" t="str">
        <v>Morocco</v>
      </c>
      <c r="AI1539">
        <v>69.900000000000006</v>
      </c>
      <c r="AJ1539" s="7">
        <v>64.703417343485313</v>
      </c>
      <c r="AK1539" s="7">
        <v>5.1965826565146926</v>
      </c>
      <c r="AL1539" s="7">
        <v>5.2317172793529174</v>
      </c>
      <c r="AM1539" s="7">
        <v>6.7156960061439978E-3</v>
      </c>
      <c r="AN1539" s="7">
        <v>1.0438620027133765</v>
      </c>
      <c r="AO1539" s="7">
        <v>3.6836099650198925E-4</v>
      </c>
      <c r="AP1539" s="7">
        <v>0.29666748035387625</v>
      </c>
      <c r="AQ1539" s="7">
        <v>0.31762694231093713</v>
      </c>
      <c r="AR1539" s="7">
        <v>1.0216956507264658</v>
      </c>
      <c r="AS1539" s="7">
        <v>5.2317172793529174</v>
      </c>
    </row>
    <row r="1540" spans="34:45" x14ac:dyDescent="0.25">
      <c r="AH1540" t="str">
        <v>Morocco</v>
      </c>
      <c r="AI1540">
        <v>69.5</v>
      </c>
      <c r="AJ1540" s="7">
        <v>68.623690105749148</v>
      </c>
      <c r="AK1540" s="7">
        <v>0.87630989425085204</v>
      </c>
      <c r="AL1540" s="7">
        <v>0.88330633223377519</v>
      </c>
      <c r="AM1540" s="7">
        <v>7.9207379451587713E-3</v>
      </c>
      <c r="AN1540" s="7">
        <v>0.17613536578163014</v>
      </c>
      <c r="AO1540" s="7">
        <v>1.2384612118686314E-5</v>
      </c>
      <c r="AP1540" s="7">
        <v>0.29666748035387625</v>
      </c>
      <c r="AQ1540" s="7">
        <v>0.31780987777760028</v>
      </c>
      <c r="AR1540" s="7">
        <v>0.41968484101957998</v>
      </c>
      <c r="AS1540" s="7">
        <v>0.88330633223377519</v>
      </c>
    </row>
    <row r="1541" spans="34:45" x14ac:dyDescent="0.25">
      <c r="AH1541" t="str">
        <v>Morocco</v>
      </c>
      <c r="AI1541">
        <v>69</v>
      </c>
      <c r="AJ1541" s="7">
        <v>63.831449578686147</v>
      </c>
      <c r="AK1541" s="7">
        <v>5.1685504213138529</v>
      </c>
      <c r="AL1541" s="7">
        <v>5.2040280929973219</v>
      </c>
      <c r="AM1541" s="7">
        <v>6.8173482251583928E-3</v>
      </c>
      <c r="AN1541" s="7">
        <v>1.0382841658667168</v>
      </c>
      <c r="AO1541" s="7">
        <v>3.6998900581849432E-4</v>
      </c>
      <c r="AP1541" s="7">
        <v>0.29666748035387625</v>
      </c>
      <c r="AQ1541" s="7">
        <v>0.31825572050096262</v>
      </c>
      <c r="AR1541" s="7">
        <v>1.0189622985502049</v>
      </c>
      <c r="AS1541" s="7">
        <v>5.2040280929973219</v>
      </c>
    </row>
    <row r="1542" spans="34:45" x14ac:dyDescent="0.25">
      <c r="AH1542" t="str">
        <v>Morocco</v>
      </c>
      <c r="AI1542">
        <v>68.599999999999994</v>
      </c>
      <c r="AJ1542" s="7">
        <v>67.968702850056985</v>
      </c>
      <c r="AK1542" s="7">
        <v>0.63129714994300912</v>
      </c>
      <c r="AL1542" s="7">
        <v>0.6364702015291126</v>
      </c>
      <c r="AM1542" s="7">
        <v>8.1277199995777767E-3</v>
      </c>
      <c r="AN1542" s="7">
        <v>0.12690186017408087</v>
      </c>
      <c r="AO1542" s="7">
        <v>6.5981010320245232E-6</v>
      </c>
      <c r="AP1542" s="7">
        <v>0.29666748035387625</v>
      </c>
      <c r="AQ1542" s="7">
        <v>0.32016910478400373</v>
      </c>
      <c r="AR1542" s="7">
        <v>0.35623287351686239</v>
      </c>
      <c r="AS1542" s="7">
        <v>0.6364702015291126</v>
      </c>
    </row>
    <row r="1543" spans="34:45" x14ac:dyDescent="0.25">
      <c r="AH1543" t="str">
        <v>Mozambique</v>
      </c>
      <c r="AI1543">
        <v>57.6</v>
      </c>
      <c r="AJ1543" s="7">
        <v>58.959923788645568</v>
      </c>
      <c r="AK1543" s="7">
        <v>-1.3599237886455668</v>
      </c>
      <c r="AL1543" s="7">
        <v>-1.3705759808959277</v>
      </c>
      <c r="AM1543" s="7">
        <v>7.7720552518348767E-3</v>
      </c>
      <c r="AN1543" s="7">
        <v>-0.27331966503294658</v>
      </c>
      <c r="AO1543" s="7">
        <v>2.925743097526406E-5</v>
      </c>
      <c r="AP1543" s="7">
        <v>0.29666748035387625</v>
      </c>
      <c r="AQ1543" s="7">
        <v>0.32051882682486432</v>
      </c>
      <c r="AR1543" s="7">
        <v>0.52279983266346464</v>
      </c>
      <c r="AS1543" s="7">
        <v>-1.3705759808959277</v>
      </c>
    </row>
    <row r="1544" spans="34:45" x14ac:dyDescent="0.25">
      <c r="AH1544" t="str">
        <v>Mozambique</v>
      </c>
      <c r="AI1544">
        <v>56.7</v>
      </c>
      <c r="AJ1544" s="7">
        <v>58.073397608762633</v>
      </c>
      <c r="AK1544" s="7">
        <v>-1.3733976087626303</v>
      </c>
      <c r="AL1544" s="7">
        <v>-1.3843445765954798</v>
      </c>
      <c r="AM1544" s="7">
        <v>7.9076900490855778E-3</v>
      </c>
      <c r="AN1544" s="7">
        <v>-0.27604652305910954</v>
      </c>
      <c r="AO1544" s="7">
        <v>3.0369114017552981E-5</v>
      </c>
      <c r="AP1544" s="7">
        <v>0.29666748035387625</v>
      </c>
      <c r="AQ1544" s="7">
        <v>0.32062479310876613</v>
      </c>
      <c r="AR1544" s="7">
        <v>0.52540129716161676</v>
      </c>
      <c r="AS1544" s="7">
        <v>-1.3843445765954798</v>
      </c>
    </row>
    <row r="1545" spans="34:45" x14ac:dyDescent="0.25">
      <c r="AH1545" t="str">
        <v>Mozambique</v>
      </c>
      <c r="AI1545">
        <v>55.3</v>
      </c>
      <c r="AJ1545" s="7">
        <v>68.496248412638835</v>
      </c>
      <c r="AK1545" s="7">
        <v>-13.196248412638838</v>
      </c>
      <c r="AL1545" s="7">
        <v>-13.301831882848374</v>
      </c>
      <c r="AM1545" s="7">
        <v>7.9375135048637916E-3</v>
      </c>
      <c r="AN1545" s="7">
        <v>-2.6524243400582823</v>
      </c>
      <c r="AO1545" s="7">
        <v>2.8145013610323994E-3</v>
      </c>
      <c r="AP1545" s="7">
        <v>0.29666748035387625</v>
      </c>
      <c r="AQ1545" s="7">
        <v>0.32145774779401454</v>
      </c>
      <c r="AR1545" s="7">
        <v>1.628626519512157</v>
      </c>
      <c r="AS1545" s="7">
        <v>-13.301831882848374</v>
      </c>
    </row>
    <row r="1546" spans="34:45" x14ac:dyDescent="0.25">
      <c r="AH1546" t="str">
        <v>Mozambique</v>
      </c>
      <c r="AI1546">
        <v>54.8</v>
      </c>
      <c r="AJ1546" s="7">
        <v>68.393720468489903</v>
      </c>
      <c r="AK1546" s="7">
        <v>-13.593720468489906</v>
      </c>
      <c r="AL1546" s="7">
        <v>-13.701646604979915</v>
      </c>
      <c r="AM1546" s="7">
        <v>7.8768734591931136E-3</v>
      </c>
      <c r="AN1546" s="7">
        <v>-2.7322320700871603</v>
      </c>
      <c r="AO1546" s="7">
        <v>2.9634217840640029E-3</v>
      </c>
      <c r="AP1546" s="7">
        <v>0.29666748035387625</v>
      </c>
      <c r="AQ1546" s="7">
        <v>0.32193361958533495</v>
      </c>
      <c r="AR1546" s="7">
        <v>1.652946481313645</v>
      </c>
      <c r="AS1546" s="7">
        <v>-13.701646604979915</v>
      </c>
    </row>
    <row r="1547" spans="34:45" x14ac:dyDescent="0.25">
      <c r="AH1547" t="str">
        <v>Mozambique</v>
      </c>
      <c r="AI1547">
        <v>54.3</v>
      </c>
      <c r="AJ1547" s="7">
        <v>68.974108765445763</v>
      </c>
      <c r="AK1547" s="7">
        <v>-14.674108765445766</v>
      </c>
      <c r="AL1547" s="7">
        <v>-14.787555679178405</v>
      </c>
      <c r="AM1547" s="7">
        <v>7.6717826930910137E-3</v>
      </c>
      <c r="AN1547" s="7">
        <v>-2.9490769140902229</v>
      </c>
      <c r="AO1547" s="7">
        <v>3.3618873344719701E-3</v>
      </c>
      <c r="AP1547" s="7">
        <v>0.29666748035387625</v>
      </c>
      <c r="AQ1547" s="7">
        <v>0.32213470467435906</v>
      </c>
      <c r="AR1547" s="7">
        <v>1.717287662009549</v>
      </c>
      <c r="AS1547" s="7">
        <v>-14.787555679178405</v>
      </c>
    </row>
    <row r="1548" spans="34:45" x14ac:dyDescent="0.25">
      <c r="AH1548" t="str">
        <v>Mozambique</v>
      </c>
      <c r="AI1548">
        <v>54</v>
      </c>
      <c r="AJ1548" s="7">
        <v>68.716709386092191</v>
      </c>
      <c r="AK1548" s="7">
        <v>-14.716709386092191</v>
      </c>
      <c r="AL1548" s="7">
        <v>-14.831319807141252</v>
      </c>
      <c r="AM1548" s="7">
        <v>7.7275942087012967E-3</v>
      </c>
      <c r="AN1548" s="7">
        <v>-2.9577215993237758</v>
      </c>
      <c r="AO1548" s="7">
        <v>3.406418354901328E-3</v>
      </c>
      <c r="AP1548" s="7">
        <v>0.29666748035387625</v>
      </c>
      <c r="AQ1548" s="7">
        <v>0.32578935741148601</v>
      </c>
      <c r="AR1548" s="7">
        <v>1.7198027791941075</v>
      </c>
      <c r="AS1548" s="7">
        <v>-14.831319807141252</v>
      </c>
    </row>
    <row r="1549" spans="34:45" x14ac:dyDescent="0.25">
      <c r="AH1549" t="str">
        <v>Mozambique</v>
      </c>
      <c r="AI1549">
        <v>53.8</v>
      </c>
      <c r="AJ1549" s="7">
        <v>70.06633241173833</v>
      </c>
      <c r="AK1549" s="7">
        <v>-16.266332411738333</v>
      </c>
      <c r="AL1549" s="7">
        <v>-16.401276421615535</v>
      </c>
      <c r="AM1549" s="7">
        <v>8.2276529221444062E-3</v>
      </c>
      <c r="AN1549" s="7">
        <v>-3.2699844069385366</v>
      </c>
      <c r="AO1549" s="7">
        <v>4.435323849656855E-3</v>
      </c>
      <c r="AP1549" s="7">
        <v>0.29666748035387625</v>
      </c>
      <c r="AQ1549" s="7">
        <v>0.32607993944560409</v>
      </c>
      <c r="AR1549" s="7">
        <v>1.8083098205060262</v>
      </c>
      <c r="AS1549" s="7">
        <v>-16.401276421615535</v>
      </c>
    </row>
    <row r="1550" spans="34:45" x14ac:dyDescent="0.25">
      <c r="AH1550" t="str">
        <v>Mozambique</v>
      </c>
      <c r="AI1550">
        <v>53.2</v>
      </c>
      <c r="AJ1550" s="7">
        <v>67.986299002418036</v>
      </c>
      <c r="AK1550" s="7">
        <v>-14.786299002418033</v>
      </c>
      <c r="AL1550" s="7">
        <v>-14.906334009812374</v>
      </c>
      <c r="AM1550" s="7">
        <v>8.0526175862775402E-3</v>
      </c>
      <c r="AN1550" s="7">
        <v>-2.9721943365345638</v>
      </c>
      <c r="AO1550" s="7">
        <v>3.5856908950449096E-3</v>
      </c>
      <c r="AP1550" s="7">
        <v>0.29666748035387625</v>
      </c>
      <c r="AQ1550" s="7">
        <v>0.32621426138556259</v>
      </c>
      <c r="AR1550" s="7">
        <v>1.724005318012263</v>
      </c>
      <c r="AS1550" s="7">
        <v>-14.906334009812374</v>
      </c>
    </row>
    <row r="1551" spans="34:45" x14ac:dyDescent="0.25">
      <c r="AH1551" t="str">
        <v>Mozambique</v>
      </c>
      <c r="AI1551">
        <v>52.1</v>
      </c>
      <c r="AJ1551" s="7">
        <v>54.473078487101432</v>
      </c>
      <c r="AK1551" s="7">
        <v>-2.3730784871014308</v>
      </c>
      <c r="AL1551" s="7">
        <v>-2.3929644359841866</v>
      </c>
      <c r="AM1551" s="7">
        <v>8.3101731825685234E-3</v>
      </c>
      <c r="AN1551" s="7">
        <v>-0.47707450609249935</v>
      </c>
      <c r="AO1551" s="7">
        <v>9.5362282957818498E-5</v>
      </c>
      <c r="AP1551" s="7">
        <v>0.29666748035387625</v>
      </c>
      <c r="AQ1551" s="7">
        <v>0.32751018536467119</v>
      </c>
      <c r="AR1551" s="7">
        <v>0.69070580285132932</v>
      </c>
      <c r="AS1551" s="7">
        <v>-2.3929644359841866</v>
      </c>
    </row>
    <row r="1552" spans="34:45" x14ac:dyDescent="0.25">
      <c r="AH1552" t="str">
        <v>Mozambique</v>
      </c>
      <c r="AI1552">
        <v>51.2</v>
      </c>
      <c r="AJ1552" s="7">
        <v>53.881891125019308</v>
      </c>
      <c r="AK1552" s="7">
        <v>-2.6818911250193054</v>
      </c>
      <c r="AL1552" s="7">
        <v>-2.7044945496429054</v>
      </c>
      <c r="AM1552" s="7">
        <v>8.3577260773495046E-3</v>
      </c>
      <c r="AN1552" s="7">
        <v>-0.53916992965091859</v>
      </c>
      <c r="AO1552" s="7">
        <v>1.2250517379150278E-4</v>
      </c>
      <c r="AP1552" s="7">
        <v>0.29666748035387625</v>
      </c>
      <c r="AQ1552" s="7">
        <v>0.32759864817635903</v>
      </c>
      <c r="AR1552" s="7">
        <v>0.73428191428831924</v>
      </c>
      <c r="AS1552" s="7">
        <v>-2.7044945496429054</v>
      </c>
    </row>
    <row r="1553" spans="34:45" x14ac:dyDescent="0.25">
      <c r="AH1553" t="str">
        <v>Mozambique</v>
      </c>
      <c r="AI1553">
        <v>58</v>
      </c>
      <c r="AJ1553" s="7">
        <v>52.739363108379116</v>
      </c>
      <c r="AK1553" s="7">
        <v>5.2606368916208837</v>
      </c>
      <c r="AL1553" s="7">
        <v>5.3057202725314143</v>
      </c>
      <c r="AM1553" s="7">
        <v>8.4971273634487088E-3</v>
      </c>
      <c r="AN1553" s="7">
        <v>1.0576777636034205</v>
      </c>
      <c r="AO1553" s="7">
        <v>4.793523969314178E-4</v>
      </c>
      <c r="AP1553" s="7">
        <v>0.29666748035387625</v>
      </c>
      <c r="AQ1553" s="7">
        <v>0.32761268730576659</v>
      </c>
      <c r="AR1553" s="7">
        <v>1.0284346180498887</v>
      </c>
      <c r="AS1553" s="7">
        <v>5.3057202725314143</v>
      </c>
    </row>
    <row r="1554" spans="34:45" x14ac:dyDescent="0.25">
      <c r="AH1554" t="str">
        <v>Mozambique</v>
      </c>
      <c r="AI1554">
        <v>54</v>
      </c>
      <c r="AJ1554" s="7">
        <v>52.789544282122137</v>
      </c>
      <c r="AK1554" s="7">
        <v>1.2104557178778634</v>
      </c>
      <c r="AL1554" s="7">
        <v>1.2204625972469543</v>
      </c>
      <c r="AM1554" s="7">
        <v>8.1992511623573752E-3</v>
      </c>
      <c r="AN1554" s="7">
        <v>0.24333172026452549</v>
      </c>
      <c r="AO1554" s="7">
        <v>2.4474690887281836E-5</v>
      </c>
      <c r="AP1554" s="7">
        <v>0.29666748035387625</v>
      </c>
      <c r="AQ1554" s="7">
        <v>0.32851841686758187</v>
      </c>
      <c r="AR1554" s="7">
        <v>0.49328665121258397</v>
      </c>
      <c r="AS1554" s="7">
        <v>1.2204625972469543</v>
      </c>
    </row>
    <row r="1555" spans="34:45" x14ac:dyDescent="0.25">
      <c r="AH1555" t="str">
        <v>Mozambique</v>
      </c>
      <c r="AI1555">
        <v>51</v>
      </c>
      <c r="AJ1555" s="7">
        <v>52.034426852972828</v>
      </c>
      <c r="AK1555" s="7">
        <v>-1.0344268529728282</v>
      </c>
      <c r="AL1555" s="7">
        <v>-1.0432901104046155</v>
      </c>
      <c r="AM1555" s="7">
        <v>8.4954868673584889E-3</v>
      </c>
      <c r="AN1555" s="7">
        <v>-0.20797660015103994</v>
      </c>
      <c r="AO1555" s="7">
        <v>1.8530730101598618E-5</v>
      </c>
      <c r="AP1555" s="7">
        <v>0.29666748035387625</v>
      </c>
      <c r="AQ1555" s="7">
        <v>0.32908299490699561</v>
      </c>
      <c r="AR1555" s="7">
        <v>0.45604451553663039</v>
      </c>
      <c r="AS1555" s="7">
        <v>-1.0432901104046155</v>
      </c>
    </row>
    <row r="1556" spans="34:45" x14ac:dyDescent="0.25">
      <c r="AH1556" t="str">
        <v>Mozambique</v>
      </c>
      <c r="AI1556">
        <v>49.8</v>
      </c>
      <c r="AJ1556" s="7">
        <v>52.009212747438667</v>
      </c>
      <c r="AK1556" s="7">
        <v>-2.20921274743867</v>
      </c>
      <c r="AL1556" s="7">
        <v>-2.2279308423552218</v>
      </c>
      <c r="AM1556" s="7">
        <v>8.4015601205843834E-3</v>
      </c>
      <c r="AN1556" s="7">
        <v>-0.44415203796814912</v>
      </c>
      <c r="AO1556" s="7">
        <v>8.3571351856057585E-5</v>
      </c>
      <c r="AP1556" s="7">
        <v>0.3210309375143276</v>
      </c>
      <c r="AQ1556" s="7">
        <v>0.32937642618345764</v>
      </c>
      <c r="AR1556" s="7">
        <v>0.66644732572660914</v>
      </c>
      <c r="AS1556" s="7">
        <v>-2.2279308423552218</v>
      </c>
    </row>
    <row r="1557" spans="34:45" x14ac:dyDescent="0.25">
      <c r="AH1557" t="str">
        <v>Mozambique</v>
      </c>
      <c r="AI1557">
        <v>49.5</v>
      </c>
      <c r="AJ1557" s="7">
        <v>63.444622506226288</v>
      </c>
      <c r="AK1557" s="7">
        <v>-13.944622506226288</v>
      </c>
      <c r="AL1557" s="7">
        <v>-14.070820934015087</v>
      </c>
      <c r="AM1557" s="7">
        <v>8.968803482085768E-3</v>
      </c>
      <c r="AN1557" s="7">
        <v>-2.8043042825616475</v>
      </c>
      <c r="AO1557" s="7">
        <v>3.5585039901783579E-3</v>
      </c>
      <c r="AP1557" s="7">
        <v>0.3210309375143276</v>
      </c>
      <c r="AQ1557" s="7">
        <v>0.32985514509787983</v>
      </c>
      <c r="AR1557" s="7">
        <v>1.6746057095811084</v>
      </c>
      <c r="AS1557" s="7">
        <v>-14.070820934015087</v>
      </c>
    </row>
    <row r="1558" spans="34:45" x14ac:dyDescent="0.25">
      <c r="AH1558" t="str">
        <v>Mozambique</v>
      </c>
      <c r="AI1558">
        <v>49</v>
      </c>
      <c r="AJ1558" s="7">
        <v>63.406728196815692</v>
      </c>
      <c r="AK1558" s="7">
        <v>-14.406728196815692</v>
      </c>
      <c r="AL1558" s="7">
        <v>-14.53959293541606</v>
      </c>
      <c r="AM1558" s="7">
        <v>9.1381333157361661E-3</v>
      </c>
      <c r="AN1558" s="7">
        <v>-2.8974826313626667</v>
      </c>
      <c r="AO1558" s="7">
        <v>3.8712931733110864E-3</v>
      </c>
      <c r="AP1558" s="7">
        <v>0.3210309375143276</v>
      </c>
      <c r="AQ1558" s="7">
        <v>0.33086140842447237</v>
      </c>
      <c r="AR1558" s="7">
        <v>1.702199351240232</v>
      </c>
      <c r="AS1558" s="7">
        <v>-14.53959293541606</v>
      </c>
    </row>
    <row r="1559" spans="34:45" x14ac:dyDescent="0.25">
      <c r="AH1559" t="str">
        <v>Myanmar</v>
      </c>
      <c r="AI1559">
        <v>66.599999999999994</v>
      </c>
      <c r="AJ1559" s="7">
        <v>64.023120213243018</v>
      </c>
      <c r="AK1559" s="7">
        <v>2.5768797867569759</v>
      </c>
      <c r="AL1559" s="7">
        <v>2.5954107923625749</v>
      </c>
      <c r="AM1559" s="7">
        <v>7.1399123638266788E-3</v>
      </c>
      <c r="AN1559" s="7">
        <v>0.51774053558964483</v>
      </c>
      <c r="AO1559" s="7">
        <v>9.638271819722157E-5</v>
      </c>
      <c r="AP1559" s="7">
        <v>0.3210309375143276</v>
      </c>
      <c r="AQ1559" s="7">
        <v>0.3321903197677844</v>
      </c>
      <c r="AR1559" s="7">
        <v>0.71954189286631864</v>
      </c>
      <c r="AS1559" s="7">
        <v>2.5954107923625749</v>
      </c>
    </row>
    <row r="1560" spans="34:45" x14ac:dyDescent="0.25">
      <c r="AH1560" t="str">
        <v>Myanmar</v>
      </c>
      <c r="AI1560">
        <v>66.400000000000006</v>
      </c>
      <c r="AJ1560" s="7">
        <v>69.51287745816262</v>
      </c>
      <c r="AK1560" s="7">
        <v>-3.1128774581626146</v>
      </c>
      <c r="AL1560" s="7">
        <v>-3.1389815257238491</v>
      </c>
      <c r="AM1560" s="7">
        <v>8.3160946782619219E-3</v>
      </c>
      <c r="AN1560" s="7">
        <v>-0.62580269373631203</v>
      </c>
      <c r="AO1560" s="7">
        <v>1.6420675584265828E-4</v>
      </c>
      <c r="AP1560" s="7">
        <v>0.3210309375143276</v>
      </c>
      <c r="AQ1560" s="7">
        <v>0.33295355337900079</v>
      </c>
      <c r="AR1560" s="7">
        <v>0.79107692023994225</v>
      </c>
      <c r="AS1560" s="7">
        <v>-3.1389815257238491</v>
      </c>
    </row>
    <row r="1561" spans="34:45" x14ac:dyDescent="0.25">
      <c r="AH1561" t="str">
        <v>Myanmar</v>
      </c>
      <c r="AI1561">
        <v>66.2</v>
      </c>
      <c r="AJ1561" s="7">
        <v>69.332632441539033</v>
      </c>
      <c r="AK1561" s="7">
        <v>-3.1326324415390303</v>
      </c>
      <c r="AL1561" s="7">
        <v>-3.1585100523038561</v>
      </c>
      <c r="AM1561" s="7">
        <v>8.1929803408257312E-3</v>
      </c>
      <c r="AN1561" s="7">
        <v>-0.62973508235361653</v>
      </c>
      <c r="AO1561" s="7">
        <v>1.6379495314512428E-4</v>
      </c>
      <c r="AP1561" s="7">
        <v>0.3210309375143276</v>
      </c>
      <c r="AQ1561" s="7">
        <v>0.33340399127312681</v>
      </c>
      <c r="AR1561" s="7">
        <v>0.79355849334098649</v>
      </c>
      <c r="AS1561" s="7">
        <v>-3.1585100523038561</v>
      </c>
    </row>
    <row r="1562" spans="34:45" x14ac:dyDescent="0.25">
      <c r="AH1562" t="str">
        <v>Myanmar</v>
      </c>
      <c r="AI1562">
        <v>65.900000000000006</v>
      </c>
      <c r="AJ1562" s="7">
        <v>69.029633607472363</v>
      </c>
      <c r="AK1562" s="7">
        <v>-3.129633607472357</v>
      </c>
      <c r="AL1562" s="7">
        <v>-3.1553927267722015</v>
      </c>
      <c r="AM1562" s="7">
        <v>8.16352242980381E-3</v>
      </c>
      <c r="AN1562" s="7">
        <v>-0.62912290118922609</v>
      </c>
      <c r="AO1562" s="7">
        <v>1.6288403047015626E-4</v>
      </c>
      <c r="AP1562" s="7">
        <v>0.3210309375143276</v>
      </c>
      <c r="AQ1562" s="7">
        <v>0.3347774210803055</v>
      </c>
      <c r="AR1562" s="7">
        <v>0.79317268056156986</v>
      </c>
      <c r="AS1562" s="7">
        <v>-3.1553927267722015</v>
      </c>
    </row>
    <row r="1563" spans="34:45" x14ac:dyDescent="0.25">
      <c r="AH1563" t="str">
        <v>Myanmar</v>
      </c>
      <c r="AI1563">
        <v>65.599999999999994</v>
      </c>
      <c r="AJ1563" s="7">
        <v>69.097491247077514</v>
      </c>
      <c r="AK1563" s="7">
        <v>-3.4974912470775195</v>
      </c>
      <c r="AL1563" s="7">
        <v>-3.5258538404218642</v>
      </c>
      <c r="AM1563" s="7">
        <v>8.0441772767731248E-3</v>
      </c>
      <c r="AN1563" s="7">
        <v>-0.70302781308838547</v>
      </c>
      <c r="AO1563" s="7">
        <v>2.0040304679416727E-4</v>
      </c>
      <c r="AP1563" s="7">
        <v>0.3210309375143276</v>
      </c>
      <c r="AQ1563" s="7">
        <v>0.33527687520873972</v>
      </c>
      <c r="AR1563" s="7">
        <v>0.83846753848219158</v>
      </c>
      <c r="AS1563" s="7">
        <v>-3.5258538404218642</v>
      </c>
    </row>
    <row r="1564" spans="34:45" x14ac:dyDescent="0.25">
      <c r="AH1564" t="str">
        <v>Myanmar</v>
      </c>
      <c r="AI1564">
        <v>65.400000000000006</v>
      </c>
      <c r="AJ1564" s="7">
        <v>68.630741679249738</v>
      </c>
      <c r="AK1564" s="7">
        <v>-3.2307416792497321</v>
      </c>
      <c r="AL1564" s="7">
        <v>-3.2572849028867088</v>
      </c>
      <c r="AM1564" s="7">
        <v>8.148879950124456E-3</v>
      </c>
      <c r="AN1564" s="7">
        <v>-0.64944297965470366</v>
      </c>
      <c r="AO1564" s="7">
        <v>1.7326206616677644E-4</v>
      </c>
      <c r="AP1564" s="7">
        <v>0.3210309375143276</v>
      </c>
      <c r="AQ1564" s="7">
        <v>0.3355241871953884</v>
      </c>
      <c r="AR1564" s="7">
        <v>0.80588025143609499</v>
      </c>
      <c r="AS1564" s="7">
        <v>-3.2572849028867088</v>
      </c>
    </row>
    <row r="1565" spans="34:45" x14ac:dyDescent="0.25">
      <c r="AH1565" t="str">
        <v>Myanmar</v>
      </c>
      <c r="AI1565">
        <v>65.2</v>
      </c>
      <c r="AJ1565" s="7">
        <v>62.436802204949288</v>
      </c>
      <c r="AK1565" s="7">
        <v>2.7631977950507149</v>
      </c>
      <c r="AL1565" s="7">
        <v>2.7826122876588668</v>
      </c>
      <c r="AM1565" s="7">
        <v>6.9770742745071598E-3</v>
      </c>
      <c r="AN1565" s="7">
        <v>0.55512958377854982</v>
      </c>
      <c r="AO1565" s="7">
        <v>1.0826119585113793E-4</v>
      </c>
      <c r="AP1565" s="7">
        <v>0.3210309375143276</v>
      </c>
      <c r="AQ1565" s="7">
        <v>0.33564928530606414</v>
      </c>
      <c r="AR1565" s="7">
        <v>0.74507018714920392</v>
      </c>
      <c r="AS1565" s="7">
        <v>2.7826122876588668</v>
      </c>
    </row>
    <row r="1566" spans="34:45" x14ac:dyDescent="0.25">
      <c r="AH1566" t="str">
        <v>Myanmar</v>
      </c>
      <c r="AI1566">
        <v>59.2</v>
      </c>
      <c r="AJ1566" s="7">
        <v>59.097121920220346</v>
      </c>
      <c r="AK1566" s="7">
        <v>0.10287807977965713</v>
      </c>
      <c r="AL1566" s="7">
        <v>0.10361932090154156</v>
      </c>
      <c r="AM1566" s="7">
        <v>7.1535029899372111E-3</v>
      </c>
      <c r="AN1566" s="7">
        <v>2.0670159683998952E-2</v>
      </c>
      <c r="AO1566" s="7">
        <v>1.5391974064795053E-7</v>
      </c>
      <c r="AP1566" s="7">
        <v>0.3210309375143276</v>
      </c>
      <c r="AQ1566" s="7">
        <v>0.33683718855998596</v>
      </c>
      <c r="AR1566" s="7">
        <v>0.14377120603235877</v>
      </c>
      <c r="AS1566" s="7">
        <v>0.10361932090154156</v>
      </c>
    </row>
    <row r="1567" spans="34:45" x14ac:dyDescent="0.25">
      <c r="AH1567" t="str">
        <v>Myanmar</v>
      </c>
      <c r="AI1567">
        <v>64.5</v>
      </c>
      <c r="AJ1567" s="7">
        <v>61.011467538379407</v>
      </c>
      <c r="AK1567" s="7">
        <v>3.4885324616205935</v>
      </c>
      <c r="AL1567" s="7">
        <v>3.5132981823640232</v>
      </c>
      <c r="AM1567" s="7">
        <v>7.0491371520209857E-3</v>
      </c>
      <c r="AN1567" s="7">
        <v>0.70087557576032855</v>
      </c>
      <c r="AO1567" s="7">
        <v>1.7436529909089401E-4</v>
      </c>
      <c r="AP1567" s="7">
        <v>0.3210309375143276</v>
      </c>
      <c r="AQ1567" s="7">
        <v>0.33785068720609168</v>
      </c>
      <c r="AR1567" s="7">
        <v>0.83718311961023706</v>
      </c>
      <c r="AS1567" s="7">
        <v>3.5132981823640232</v>
      </c>
    </row>
    <row r="1568" spans="34:45" x14ac:dyDescent="0.25">
      <c r="AH1568" t="str">
        <v>Myanmar</v>
      </c>
      <c r="AI1568">
        <v>64.2</v>
      </c>
      <c r="AJ1568" s="7">
        <v>67.287483854710516</v>
      </c>
      <c r="AK1568" s="7">
        <v>-3.0874838547105128</v>
      </c>
      <c r="AL1568" s="7">
        <v>-3.1138725192343575</v>
      </c>
      <c r="AM1568" s="7">
        <v>8.4745487687251098E-3</v>
      </c>
      <c r="AN1568" s="7">
        <v>-0.62074724119380342</v>
      </c>
      <c r="AO1568" s="7">
        <v>1.6466917789028097E-4</v>
      </c>
      <c r="AP1568" s="7">
        <v>0.3210309375143276</v>
      </c>
      <c r="AQ1568" s="7">
        <v>0.33801465014267301</v>
      </c>
      <c r="AR1568" s="7">
        <v>0.7878751431501082</v>
      </c>
      <c r="AS1568" s="7">
        <v>-3.1138725192343575</v>
      </c>
    </row>
    <row r="1569" spans="34:45" x14ac:dyDescent="0.25">
      <c r="AH1569" t="str">
        <v>Myanmar</v>
      </c>
      <c r="AI1569">
        <v>63.9</v>
      </c>
      <c r="AJ1569" s="7">
        <v>60.334802140952632</v>
      </c>
      <c r="AK1569" s="7">
        <v>3.5651978590473661</v>
      </c>
      <c r="AL1569" s="7">
        <v>3.5902673754826124</v>
      </c>
      <c r="AM1569" s="7">
        <v>6.9826321589423201E-3</v>
      </c>
      <c r="AN1569" s="7">
        <v>0.71625431437699205</v>
      </c>
      <c r="AO1569" s="7">
        <v>1.8037104697354745E-4</v>
      </c>
      <c r="AP1569" s="7">
        <v>0.3210309375143276</v>
      </c>
      <c r="AQ1569" s="7">
        <v>0.34249135848457157</v>
      </c>
      <c r="AR1569" s="7">
        <v>0.84631809290419402</v>
      </c>
      <c r="AS1569" s="7">
        <v>3.5902673754826124</v>
      </c>
    </row>
    <row r="1570" spans="34:45" x14ac:dyDescent="0.25">
      <c r="AH1570" t="str">
        <v>Myanmar</v>
      </c>
      <c r="AI1570">
        <v>63.5</v>
      </c>
      <c r="AJ1570" s="7">
        <v>60.3747554656698</v>
      </c>
      <c r="AK1570" s="7">
        <v>3.1252445343302</v>
      </c>
      <c r="AL1570" s="7">
        <v>3.1472212703676643</v>
      </c>
      <c r="AM1570" s="7">
        <v>6.9829014706985692E-3</v>
      </c>
      <c r="AN1570" s="7">
        <v>0.6278670282097506</v>
      </c>
      <c r="AO1570" s="7">
        <v>1.3860680288660371E-4</v>
      </c>
      <c r="AP1570" s="7">
        <v>0.3210309375143276</v>
      </c>
      <c r="AQ1570" s="7">
        <v>0.34321827142007838</v>
      </c>
      <c r="AR1570" s="7">
        <v>0.79238060817371758</v>
      </c>
      <c r="AS1570" s="7">
        <v>3.1472212703676643</v>
      </c>
    </row>
    <row r="1571" spans="34:45" x14ac:dyDescent="0.25">
      <c r="AH1571" t="str">
        <v>Myanmar</v>
      </c>
      <c r="AI1571">
        <v>63.2</v>
      </c>
      <c r="AJ1571" s="7">
        <v>59.644320345284378</v>
      </c>
      <c r="AK1571" s="7">
        <v>3.5556796547156253</v>
      </c>
      <c r="AL1571" s="7">
        <v>3.5806719859099823</v>
      </c>
      <c r="AM1571" s="7">
        <v>6.9797879539657054E-3</v>
      </c>
      <c r="AN1571" s="7">
        <v>0.71434106792725505</v>
      </c>
      <c r="AO1571" s="7">
        <v>1.7933513433761664E-4</v>
      </c>
      <c r="AP1571" s="7">
        <v>0.3210309375143276</v>
      </c>
      <c r="AQ1571" s="7">
        <v>0.34464699147757122</v>
      </c>
      <c r="AR1571" s="7">
        <v>0.84518700175005945</v>
      </c>
      <c r="AS1571" s="7">
        <v>3.5806719859099823</v>
      </c>
    </row>
    <row r="1572" spans="34:45" x14ac:dyDescent="0.25">
      <c r="AH1572" t="str">
        <v>Myanmar</v>
      </c>
      <c r="AI1572">
        <v>62.8</v>
      </c>
      <c r="AJ1572" s="7">
        <v>59.788140578255558</v>
      </c>
      <c r="AK1572" s="7">
        <v>3.0118594217444397</v>
      </c>
      <c r="AL1572" s="7">
        <v>3.0329632103523823</v>
      </c>
      <c r="AM1572" s="7">
        <v>6.958141970172675E-3</v>
      </c>
      <c r="AN1572" s="7">
        <v>0.60508021976138537</v>
      </c>
      <c r="AO1572" s="7">
        <v>1.2826898167489761E-4</v>
      </c>
      <c r="AP1572" s="7">
        <v>0.33809165680420711</v>
      </c>
      <c r="AQ1572" s="7">
        <v>0.34615293943301439</v>
      </c>
      <c r="AR1572" s="7">
        <v>0.77786902481162301</v>
      </c>
      <c r="AS1572" s="7">
        <v>3.0329632103523823</v>
      </c>
    </row>
    <row r="1573" spans="34:45" x14ac:dyDescent="0.25">
      <c r="AH1573" t="str">
        <v>Myanmar</v>
      </c>
      <c r="AI1573">
        <v>62.5</v>
      </c>
      <c r="AJ1573" s="7">
        <v>59.799806875236996</v>
      </c>
      <c r="AK1573" s="7">
        <v>2.700193124763004</v>
      </c>
      <c r="AL1573" s="7">
        <v>2.7189547795984139</v>
      </c>
      <c r="AM1573" s="7">
        <v>6.9003188196388524E-3</v>
      </c>
      <c r="AN1573" s="7">
        <v>0.54245090986993061</v>
      </c>
      <c r="AO1573" s="7">
        <v>1.0222737356977672E-4</v>
      </c>
      <c r="AP1573" s="7">
        <v>0.33809165680420711</v>
      </c>
      <c r="AQ1573" s="7">
        <v>0.34698309448793824</v>
      </c>
      <c r="AR1573" s="7">
        <v>0.73651266782719405</v>
      </c>
      <c r="AS1573" s="7">
        <v>2.7189547795984139</v>
      </c>
    </row>
    <row r="1574" spans="34:45" x14ac:dyDescent="0.25">
      <c r="AH1574" t="str">
        <v>Myanmar</v>
      </c>
      <c r="AI1574">
        <v>62.1</v>
      </c>
      <c r="AJ1574" s="7">
        <v>59.892954207972927</v>
      </c>
      <c r="AK1574" s="7">
        <v>2.2070457920270741</v>
      </c>
      <c r="AL1574" s="7">
        <v>2.2223065063691294</v>
      </c>
      <c r="AM1574" s="7">
        <v>6.8670610009547153E-3</v>
      </c>
      <c r="AN1574" s="7">
        <v>0.44337345386236354</v>
      </c>
      <c r="AO1574" s="7">
        <v>6.7963055754291713E-5</v>
      </c>
      <c r="AP1574" s="7">
        <v>0.33809165680420711</v>
      </c>
      <c r="AQ1574" s="7">
        <v>0.34782178578328754</v>
      </c>
      <c r="AR1574" s="7">
        <v>0.66586293924678186</v>
      </c>
      <c r="AS1574" s="7">
        <v>2.2223065063691294</v>
      </c>
    </row>
    <row r="1575" spans="34:45" x14ac:dyDescent="0.25">
      <c r="AH1575" t="str">
        <v>Namibia</v>
      </c>
      <c r="AI1575">
        <v>65.8</v>
      </c>
      <c r="AJ1575" s="7">
        <v>66.279902345587999</v>
      </c>
      <c r="AK1575" s="7">
        <v>-0.47990234558800182</v>
      </c>
      <c r="AL1575" s="7">
        <v>-0.483199789788198</v>
      </c>
      <c r="AM1575" s="7">
        <v>6.8241838466889969E-3</v>
      </c>
      <c r="AN1575" s="7">
        <v>-9.640550651102911E-2</v>
      </c>
      <c r="AO1575" s="7">
        <v>3.1929952192969235E-6</v>
      </c>
      <c r="AP1575" s="7">
        <v>0.33809165680420711</v>
      </c>
      <c r="AQ1575" s="7">
        <v>0.3482159102069653</v>
      </c>
      <c r="AR1575" s="7">
        <v>0.31049236143749032</v>
      </c>
      <c r="AS1575" s="7">
        <v>-0.483199789788198</v>
      </c>
    </row>
    <row r="1576" spans="34:45" x14ac:dyDescent="0.25">
      <c r="AH1576" t="str">
        <v>Namibia</v>
      </c>
      <c r="AI1576">
        <v>65.900000000000006</v>
      </c>
      <c r="AJ1576" s="7">
        <v>66.264664616388217</v>
      </c>
      <c r="AK1576" s="7">
        <v>-0.36466461638821102</v>
      </c>
      <c r="AL1576" s="7">
        <v>-0.36713947739414154</v>
      </c>
      <c r="AM1576" s="7">
        <v>6.740928607014608E-3</v>
      </c>
      <c r="AN1576" s="7">
        <v>-7.3252827294486511E-2</v>
      </c>
      <c r="AO1576" s="7">
        <v>1.8208575651671214E-6</v>
      </c>
      <c r="AP1576" s="7">
        <v>0.33809165680420711</v>
      </c>
      <c r="AQ1576" s="7">
        <v>0.350631753871052</v>
      </c>
      <c r="AR1576" s="7">
        <v>0.27065259521106855</v>
      </c>
      <c r="AS1576" s="7">
        <v>-0.36713947739414154</v>
      </c>
    </row>
    <row r="1577" spans="34:45" x14ac:dyDescent="0.25">
      <c r="AH1577" t="str">
        <v>Namibia</v>
      </c>
      <c r="AI1577">
        <v>66.099999999999994</v>
      </c>
      <c r="AJ1577" s="7">
        <v>66.308295164179711</v>
      </c>
      <c r="AK1577" s="7">
        <v>-0.20829516417971661</v>
      </c>
      <c r="AL1577" s="7">
        <v>-0.20970391198497026</v>
      </c>
      <c r="AM1577" s="7">
        <v>6.7177945891378358E-3</v>
      </c>
      <c r="AN1577" s="7">
        <v>-4.1841273640744713E-2</v>
      </c>
      <c r="AO1577" s="7">
        <v>5.9201656836170146E-7</v>
      </c>
      <c r="AP1577" s="7">
        <v>0.33809165680420711</v>
      </c>
      <c r="AQ1577" s="7">
        <v>0.35064442002694957</v>
      </c>
      <c r="AR1577" s="7">
        <v>0.20455139608603193</v>
      </c>
      <c r="AS1577" s="7">
        <v>-0.20970391198497026</v>
      </c>
    </row>
    <row r="1578" spans="34:45" x14ac:dyDescent="0.25">
      <c r="AH1578" t="str">
        <v>Namibia</v>
      </c>
      <c r="AI1578">
        <v>65.8</v>
      </c>
      <c r="AJ1578" s="7">
        <v>65.977093194019318</v>
      </c>
      <c r="AK1578" s="7">
        <v>-0.17709319401932078</v>
      </c>
      <c r="AL1578" s="7">
        <v>-0.17828944791757093</v>
      </c>
      <c r="AM1578" s="7">
        <v>6.7096169303480649E-3</v>
      </c>
      <c r="AN1578" s="7">
        <v>-3.5573434063668578E-2</v>
      </c>
      <c r="AO1578" s="7">
        <v>4.2740842900699766E-7</v>
      </c>
      <c r="AP1578" s="7">
        <v>0.33809165680420711</v>
      </c>
      <c r="AQ1578" s="7">
        <v>0.35142380042306781</v>
      </c>
      <c r="AR1578" s="7">
        <v>0.18860920991210525</v>
      </c>
      <c r="AS1578" s="7">
        <v>-0.17828944791757093</v>
      </c>
    </row>
    <row r="1579" spans="34:45" x14ac:dyDescent="0.25">
      <c r="AH1579" t="str">
        <v>Namibia</v>
      </c>
      <c r="AI1579">
        <v>64.3</v>
      </c>
      <c r="AJ1579" s="7">
        <v>64.622109577655863</v>
      </c>
      <c r="AK1579" s="7">
        <v>-0.32210957765586556</v>
      </c>
      <c r="AL1579" s="7">
        <v>-0.32433029678711933</v>
      </c>
      <c r="AM1579" s="7">
        <v>6.8470912315398477E-3</v>
      </c>
      <c r="AN1579" s="7">
        <v>-6.4707946094845023E-2</v>
      </c>
      <c r="AO1579" s="7">
        <v>1.4433618761414198E-6</v>
      </c>
      <c r="AP1579" s="7">
        <v>0.33809165680420711</v>
      </c>
      <c r="AQ1579" s="7">
        <v>0.35163221612730705</v>
      </c>
      <c r="AR1579" s="7">
        <v>0.25437756602115097</v>
      </c>
      <c r="AS1579" s="7">
        <v>-0.32433029678711933</v>
      </c>
    </row>
    <row r="1580" spans="34:45" x14ac:dyDescent="0.25">
      <c r="AH1580" t="str">
        <v>Namibia</v>
      </c>
      <c r="AI1580">
        <v>63</v>
      </c>
      <c r="AJ1580" s="7">
        <v>63.806787033158322</v>
      </c>
      <c r="AK1580" s="7">
        <v>-0.80678703315832223</v>
      </c>
      <c r="AL1580" s="7">
        <v>-0.81242792037925593</v>
      </c>
      <c r="AM1580" s="7">
        <v>6.943246384615161E-3</v>
      </c>
      <c r="AN1580" s="7">
        <v>-0.1620816730587499</v>
      </c>
      <c r="AO1580" s="7">
        <v>9.1838828167505633E-6</v>
      </c>
      <c r="AP1580" s="7">
        <v>0.33809165680420711</v>
      </c>
      <c r="AQ1580" s="7">
        <v>0.35214627787583347</v>
      </c>
      <c r="AR1580" s="7">
        <v>0.40259368233834708</v>
      </c>
      <c r="AS1580" s="7">
        <v>-0.81242792037925593</v>
      </c>
    </row>
    <row r="1581" spans="34:45" x14ac:dyDescent="0.25">
      <c r="AH1581" t="str">
        <v>Namibia</v>
      </c>
      <c r="AI1581">
        <v>62.4</v>
      </c>
      <c r="AJ1581" s="7">
        <v>72.320393082390524</v>
      </c>
      <c r="AK1581" s="7">
        <v>-9.9203930823905253</v>
      </c>
      <c r="AL1581" s="7">
        <v>-9.9921349514292608</v>
      </c>
      <c r="AM1581" s="7">
        <v>7.1798338780917756E-3</v>
      </c>
      <c r="AN1581" s="7">
        <v>-1.9932217702760193</v>
      </c>
      <c r="AO1581" s="7">
        <v>1.4365642492594304E-3</v>
      </c>
      <c r="AP1581" s="7">
        <v>0.33809165680420711</v>
      </c>
      <c r="AQ1581" s="7">
        <v>0.35258177486262948</v>
      </c>
      <c r="AR1581" s="7">
        <v>1.4118150623491801</v>
      </c>
      <c r="AS1581" s="7">
        <v>-9.9921349514292608</v>
      </c>
    </row>
    <row r="1582" spans="34:45" x14ac:dyDescent="0.25">
      <c r="AH1582" t="str">
        <v>Namibia</v>
      </c>
      <c r="AI1582">
        <v>61.7</v>
      </c>
      <c r="AJ1582" s="7">
        <v>62.738511497509215</v>
      </c>
      <c r="AK1582" s="7">
        <v>-1.0385114975092122</v>
      </c>
      <c r="AL1582" s="7">
        <v>-1.0459311452789228</v>
      </c>
      <c r="AM1582" s="7">
        <v>7.0938204710712044E-3</v>
      </c>
      <c r="AN1582" s="7">
        <v>-0.20865040802133764</v>
      </c>
      <c r="AO1582" s="7">
        <v>1.555179277101188E-5</v>
      </c>
      <c r="AP1582" s="7">
        <v>0.33809165680420711</v>
      </c>
      <c r="AQ1582" s="7">
        <v>0.35356012443394885</v>
      </c>
      <c r="AR1582" s="7">
        <v>0.45678267044770604</v>
      </c>
      <c r="AS1582" s="7">
        <v>-1.0459311452789228</v>
      </c>
    </row>
    <row r="1583" spans="34:45" x14ac:dyDescent="0.25">
      <c r="AH1583" t="str">
        <v>Namibia</v>
      </c>
      <c r="AI1583">
        <v>60</v>
      </c>
      <c r="AJ1583" s="7">
        <v>61.025799022581907</v>
      </c>
      <c r="AK1583" s="7">
        <v>-1.0257990225819071</v>
      </c>
      <c r="AL1583" s="7">
        <v>-1.0336124970313001</v>
      </c>
      <c r="AM1583" s="7">
        <v>7.5593846551144511E-3</v>
      </c>
      <c r="AN1583" s="7">
        <v>-0.20614464247810613</v>
      </c>
      <c r="AO1583" s="7">
        <v>1.6184378418219313E-5</v>
      </c>
      <c r="AP1583" s="7">
        <v>0.33809165680420711</v>
      </c>
      <c r="AQ1583" s="7">
        <v>0.35398241442985706</v>
      </c>
      <c r="AR1583" s="7">
        <v>0.45403154348360658</v>
      </c>
      <c r="AS1583" s="7">
        <v>-1.0336124970313001</v>
      </c>
    </row>
    <row r="1584" spans="34:45" x14ac:dyDescent="0.25">
      <c r="AH1584" t="str">
        <v>Namibia</v>
      </c>
      <c r="AI1584">
        <v>57</v>
      </c>
      <c r="AJ1584" s="7">
        <v>59.068059326125116</v>
      </c>
      <c r="AK1584" s="7">
        <v>-2.0680593261251161</v>
      </c>
      <c r="AL1584" s="7">
        <v>-2.0858255635577665</v>
      </c>
      <c r="AM1584" s="7">
        <v>8.5176046084826495E-3</v>
      </c>
      <c r="AN1584" s="7">
        <v>-0.4157981240196193</v>
      </c>
      <c r="AO1584" s="7">
        <v>7.4262150960941991E-5</v>
      </c>
      <c r="AP1584" s="7">
        <v>0.33809165680420711</v>
      </c>
      <c r="AQ1584" s="7">
        <v>0.35468904785341543</v>
      </c>
      <c r="AR1584" s="7">
        <v>0.6448241031627302</v>
      </c>
      <c r="AS1584" s="7">
        <v>-2.0858255635577665</v>
      </c>
    </row>
    <row r="1585" spans="34:45" x14ac:dyDescent="0.25">
      <c r="AH1585" t="str">
        <v>Namibia</v>
      </c>
      <c r="AI1585">
        <v>55.1</v>
      </c>
      <c r="AJ1585" s="7">
        <v>57.54453109521242</v>
      </c>
      <c r="AK1585" s="7">
        <v>-2.4445310952124188</v>
      </c>
      <c r="AL1585" s="7">
        <v>-2.4682000470557091</v>
      </c>
      <c r="AM1585" s="7">
        <v>9.5895597569267826E-3</v>
      </c>
      <c r="AN1585" s="7">
        <v>-0.49175637332018757</v>
      </c>
      <c r="AO1585" s="7">
        <v>1.1707211352533545E-4</v>
      </c>
      <c r="AP1585" s="7">
        <v>0.33809165680420711</v>
      </c>
      <c r="AQ1585" s="7">
        <v>0.35538555322872034</v>
      </c>
      <c r="AR1585" s="7">
        <v>0.70125343016643249</v>
      </c>
      <c r="AS1585" s="7">
        <v>-2.4682000470557091</v>
      </c>
    </row>
    <row r="1586" spans="34:45" x14ac:dyDescent="0.25">
      <c r="AH1586" t="str">
        <v>Namibia</v>
      </c>
      <c r="AI1586">
        <v>54.7</v>
      </c>
      <c r="AJ1586" s="7">
        <v>57.784644038232322</v>
      </c>
      <c r="AK1586" s="7">
        <v>-3.0846440382323195</v>
      </c>
      <c r="AL1586" s="7">
        <v>-3.1137404552206225</v>
      </c>
      <c r="AM1586" s="7">
        <v>9.3445222576334485E-3</v>
      </c>
      <c r="AN1586" s="7">
        <v>-0.62044854151118645</v>
      </c>
      <c r="AO1586" s="7">
        <v>1.8155825411973064E-4</v>
      </c>
      <c r="AP1586" s="7">
        <v>0.33809165680420711</v>
      </c>
      <c r="AQ1586" s="7">
        <v>0.35695790131345273</v>
      </c>
      <c r="AR1586" s="7">
        <v>0.78768556004993928</v>
      </c>
      <c r="AS1586" s="7">
        <v>-3.1137404552206225</v>
      </c>
    </row>
    <row r="1587" spans="34:45" x14ac:dyDescent="0.25">
      <c r="AH1587" t="str">
        <v>Namibia</v>
      </c>
      <c r="AI1587">
        <v>55</v>
      </c>
      <c r="AJ1587" s="7">
        <v>57.630793519542934</v>
      </c>
      <c r="AK1587" s="7">
        <v>-2.6307935195429337</v>
      </c>
      <c r="AL1587" s="7">
        <v>-2.6565399690149585</v>
      </c>
      <c r="AM1587" s="7">
        <v>9.6917229826478154E-3</v>
      </c>
      <c r="AN1587" s="7">
        <v>-0.52925332488005106</v>
      </c>
      <c r="AO1587" s="7">
        <v>1.3706538103679721E-4</v>
      </c>
      <c r="AP1587" s="7">
        <v>0.33809165680420711</v>
      </c>
      <c r="AQ1587" s="7">
        <v>0.35726048753556366</v>
      </c>
      <c r="AR1587" s="7">
        <v>0.72749798960550471</v>
      </c>
      <c r="AS1587" s="7">
        <v>-2.6565399690149585</v>
      </c>
    </row>
    <row r="1588" spans="34:45" x14ac:dyDescent="0.25">
      <c r="AH1588" t="str">
        <v>Namibia</v>
      </c>
      <c r="AI1588">
        <v>55.7</v>
      </c>
      <c r="AJ1588" s="7">
        <v>58.755054963234699</v>
      </c>
      <c r="AK1588" s="7">
        <v>-3.0550549632346957</v>
      </c>
      <c r="AL1588" s="7">
        <v>-3.083630728767718</v>
      </c>
      <c r="AM1588" s="7">
        <v>9.2669220300712375E-3</v>
      </c>
      <c r="AN1588" s="7">
        <v>-0.61447289785300863</v>
      </c>
      <c r="AO1588" s="7">
        <v>1.7658520551526804E-4</v>
      </c>
      <c r="AP1588" s="7">
        <v>0.33809165680420711</v>
      </c>
      <c r="AQ1588" s="7">
        <v>0.35783625979170092</v>
      </c>
      <c r="AR1588" s="7">
        <v>0.78388321697368202</v>
      </c>
      <c r="AS1588" s="7">
        <v>-3.083630728767718</v>
      </c>
    </row>
    <row r="1589" spans="34:45" x14ac:dyDescent="0.25">
      <c r="AH1589" t="str">
        <v>Namibia</v>
      </c>
      <c r="AI1589">
        <v>56.5</v>
      </c>
      <c r="AJ1589" s="7">
        <v>59.600590121915673</v>
      </c>
      <c r="AK1589" s="7">
        <v>-3.1005901219156726</v>
      </c>
      <c r="AL1589" s="7">
        <v>-3.1280807324177067</v>
      </c>
      <c r="AM1589" s="7">
        <v>8.7883315213498972E-3</v>
      </c>
      <c r="AN1589" s="7">
        <v>-0.62348095542080895</v>
      </c>
      <c r="AO1589" s="7">
        <v>1.7232822483906625E-4</v>
      </c>
      <c r="AP1589" s="7">
        <v>0.33809165680420711</v>
      </c>
      <c r="AQ1589" s="7">
        <v>0.35812540176350538</v>
      </c>
      <c r="AR1589" s="7">
        <v>0.78960810242854584</v>
      </c>
      <c r="AS1589" s="7">
        <v>-3.1280807324177067</v>
      </c>
    </row>
    <row r="1590" spans="34:45" x14ac:dyDescent="0.25">
      <c r="AH1590" t="str">
        <v>Namibia</v>
      </c>
      <c r="AI1590">
        <v>57.4</v>
      </c>
      <c r="AJ1590" s="7">
        <v>71.99059535471531</v>
      </c>
      <c r="AK1590" s="7">
        <v>-14.590595354715312</v>
      </c>
      <c r="AL1590" s="7">
        <v>-14.698253158513433</v>
      </c>
      <c r="AM1590" s="7">
        <v>7.3245305164555503E-3</v>
      </c>
      <c r="AN1590" s="7">
        <v>-2.9317801788109925</v>
      </c>
      <c r="AO1590" s="7">
        <v>3.1710662530509783E-3</v>
      </c>
      <c r="AP1590" s="7">
        <v>0.35740359512204112</v>
      </c>
      <c r="AQ1590" s="7">
        <v>0.35871944267149408</v>
      </c>
      <c r="AR1590" s="7">
        <v>1.712244193685875</v>
      </c>
      <c r="AS1590" s="7">
        <v>-14.698253158513433</v>
      </c>
    </row>
    <row r="1591" spans="34:45" x14ac:dyDescent="0.25">
      <c r="AH1591" t="str">
        <v>Nepal</v>
      </c>
      <c r="AI1591">
        <v>69.2</v>
      </c>
      <c r="AJ1591" s="7">
        <v>69.422545592200422</v>
      </c>
      <c r="AK1591" s="7">
        <v>-0.2225455922004187</v>
      </c>
      <c r="AL1591" s="7">
        <v>-0.22403701602204784</v>
      </c>
      <c r="AM1591" s="7">
        <v>6.6570419840012631E-3</v>
      </c>
      <c r="AN1591" s="7">
        <v>-4.4702460116312549E-2</v>
      </c>
      <c r="AO1591" s="7">
        <v>6.6959920857524623E-7</v>
      </c>
      <c r="AP1591" s="7">
        <v>0.35740359512204112</v>
      </c>
      <c r="AQ1591" s="7">
        <v>0.36019041677161906</v>
      </c>
      <c r="AR1591" s="7">
        <v>0.21142956301405097</v>
      </c>
      <c r="AS1591" s="7">
        <v>-0.22403701602204784</v>
      </c>
    </row>
    <row r="1592" spans="34:45" x14ac:dyDescent="0.25">
      <c r="AH1592" t="str">
        <v>Nepal</v>
      </c>
      <c r="AI1592">
        <v>69.599999999999994</v>
      </c>
      <c r="AJ1592" s="7">
        <v>69.641308757849814</v>
      </c>
      <c r="AK1592" s="7">
        <v>-4.1308757849819244E-2</v>
      </c>
      <c r="AL1592" s="7">
        <v>-4.1588632816785182E-2</v>
      </c>
      <c r="AM1592" s="7">
        <v>6.7296024901539967E-3</v>
      </c>
      <c r="AN1592" s="7">
        <v>-8.2979425918028541E-3</v>
      </c>
      <c r="AO1592" s="7">
        <v>2.3325597402353726E-8</v>
      </c>
      <c r="AP1592" s="7">
        <v>0.35740359512204112</v>
      </c>
      <c r="AQ1592" s="7">
        <v>0.36193945000513428</v>
      </c>
      <c r="AR1592" s="7">
        <v>9.1093043597208087E-2</v>
      </c>
      <c r="AS1592" s="7">
        <v>-4.1588632816785182E-2</v>
      </c>
    </row>
    <row r="1593" spans="34:45" x14ac:dyDescent="0.25">
      <c r="AH1593" t="str">
        <v>Nepal</v>
      </c>
      <c r="AI1593">
        <v>69.3</v>
      </c>
      <c r="AJ1593" s="7">
        <v>69.265305449281527</v>
      </c>
      <c r="AK1593" s="7">
        <v>3.4694550718469941E-2</v>
      </c>
      <c r="AL1593" s="7">
        <v>3.4926789880588477E-2</v>
      </c>
      <c r="AM1593" s="7">
        <v>6.6493131178829261E-3</v>
      </c>
      <c r="AN1593" s="7">
        <v>6.9690247324516123E-3</v>
      </c>
      <c r="AO1593" s="7">
        <v>1.6255046042600278E-8</v>
      </c>
      <c r="AP1593" s="7">
        <v>0.35740359512204112</v>
      </c>
      <c r="AQ1593" s="7">
        <v>0.36248012076937774</v>
      </c>
      <c r="AR1593" s="7">
        <v>8.3480684786671533E-2</v>
      </c>
      <c r="AS1593" s="7">
        <v>3.4926789880588477E-2</v>
      </c>
    </row>
    <row r="1594" spans="34:45" x14ac:dyDescent="0.25">
      <c r="AH1594" t="str">
        <v>Nepal</v>
      </c>
      <c r="AI1594">
        <v>68.900000000000006</v>
      </c>
      <c r="AJ1594" s="7">
        <v>68.897334951196854</v>
      </c>
      <c r="AK1594" s="7">
        <v>2.6650488031521036E-3</v>
      </c>
      <c r="AL1594" s="7">
        <v>2.6830751990624233E-3</v>
      </c>
      <c r="AM1594" s="7">
        <v>6.7185578386393134E-3</v>
      </c>
      <c r="AN1594" s="7">
        <v>5.3534166057189866E-4</v>
      </c>
      <c r="AO1594" s="7">
        <v>9.6925003773376675E-11</v>
      </c>
      <c r="AP1594" s="7">
        <v>0.35740359512204112</v>
      </c>
      <c r="AQ1594" s="7">
        <v>0.36256663980022813</v>
      </c>
      <c r="AR1594" s="7">
        <v>2.3137451470978791E-2</v>
      </c>
      <c r="AS1594" s="7">
        <v>2.6830751990624233E-3</v>
      </c>
    </row>
    <row r="1595" spans="34:45" x14ac:dyDescent="0.25">
      <c r="AH1595" t="str">
        <v>Nepal</v>
      </c>
      <c r="AI1595">
        <v>68.400000000000006</v>
      </c>
      <c r="AJ1595" s="7">
        <v>68.449255117461234</v>
      </c>
      <c r="AK1595" s="7">
        <v>-4.9255117461228792E-2</v>
      </c>
      <c r="AL1595" s="7">
        <v>-4.9582367233175779E-2</v>
      </c>
      <c r="AM1595" s="7">
        <v>6.6001239998888656E-3</v>
      </c>
      <c r="AN1595" s="7">
        <v>-9.8935315820928727E-3</v>
      </c>
      <c r="AO1595" s="7">
        <v>3.2516267429437162E-8</v>
      </c>
      <c r="AP1595" s="7">
        <v>0.35740359512204112</v>
      </c>
      <c r="AQ1595" s="7">
        <v>0.36400013075751025</v>
      </c>
      <c r="AR1595" s="7">
        <v>9.9466233376422131E-2</v>
      </c>
      <c r="AS1595" s="7">
        <v>-4.9582367233175779E-2</v>
      </c>
    </row>
    <row r="1596" spans="34:45" x14ac:dyDescent="0.25">
      <c r="AH1596" t="str">
        <v>Nepal</v>
      </c>
      <c r="AI1596">
        <v>68</v>
      </c>
      <c r="AJ1596" s="7">
        <v>67.021241197441483</v>
      </c>
      <c r="AK1596" s="7">
        <v>0.97875880255851655</v>
      </c>
      <c r="AL1596" s="7">
        <v>0.98520833427395349</v>
      </c>
      <c r="AM1596" s="7">
        <v>6.5463633335885937E-3</v>
      </c>
      <c r="AN1596" s="7">
        <v>0.19659112823623123</v>
      </c>
      <c r="AO1596" s="7">
        <v>1.2733574580670486E-5</v>
      </c>
      <c r="AP1596" s="7">
        <v>0.35740359512204112</v>
      </c>
      <c r="AQ1596" s="7">
        <v>0.36556729147569827</v>
      </c>
      <c r="AR1596" s="7">
        <v>0.44338598110024996</v>
      </c>
      <c r="AS1596" s="7">
        <v>0.98520833427395349</v>
      </c>
    </row>
    <row r="1597" spans="34:45" x14ac:dyDescent="0.25">
      <c r="AH1597" t="str">
        <v>Nepal</v>
      </c>
      <c r="AI1597">
        <v>67.5</v>
      </c>
      <c r="AJ1597" s="7">
        <v>66.092557603815138</v>
      </c>
      <c r="AK1597" s="7">
        <v>1.4074423961848623</v>
      </c>
      <c r="AL1597" s="7">
        <v>1.4167631402250338</v>
      </c>
      <c r="AM1597" s="7">
        <v>6.5789007177946279E-3</v>
      </c>
      <c r="AN1597" s="7">
        <v>0.28270010858555428</v>
      </c>
      <c r="AO1597" s="7">
        <v>2.6463172497213904E-5</v>
      </c>
      <c r="AP1597" s="7">
        <v>0.35740359512204112</v>
      </c>
      <c r="AQ1597" s="7">
        <v>0.36582116391542785</v>
      </c>
      <c r="AR1597" s="7">
        <v>0.53169550363488527</v>
      </c>
      <c r="AS1597" s="7">
        <v>1.4167631402250338</v>
      </c>
    </row>
    <row r="1598" spans="34:45" x14ac:dyDescent="0.25">
      <c r="AH1598" t="str">
        <v>Nepal</v>
      </c>
      <c r="AI1598">
        <v>67</v>
      </c>
      <c r="AJ1598" s="7">
        <v>65.187901787937335</v>
      </c>
      <c r="AK1598" s="7">
        <v>1.812098212062665</v>
      </c>
      <c r="AL1598" s="7">
        <v>1.8243042725692231</v>
      </c>
      <c r="AM1598" s="7">
        <v>6.6908030036940628E-3</v>
      </c>
      <c r="AN1598" s="7">
        <v>0.36400013075751025</v>
      </c>
      <c r="AO1598" s="7">
        <v>4.4623832859176491E-5</v>
      </c>
      <c r="AP1598" s="7">
        <v>0.35740359512204112</v>
      </c>
      <c r="AQ1598" s="7">
        <v>0.36700446274012993</v>
      </c>
      <c r="AR1598" s="7">
        <v>0.60332423352415598</v>
      </c>
      <c r="AS1598" s="7">
        <v>1.8243042725692231</v>
      </c>
    </row>
    <row r="1599" spans="34:45" x14ac:dyDescent="0.25">
      <c r="AH1599" t="str">
        <v>Nepal</v>
      </c>
      <c r="AI1599">
        <v>66.599999999999994</v>
      </c>
      <c r="AJ1599" s="7">
        <v>64.426507230892312</v>
      </c>
      <c r="AK1599" s="7">
        <v>2.173492769107682</v>
      </c>
      <c r="AL1599" s="7">
        <v>2.1879861997509953</v>
      </c>
      <c r="AM1599" s="7">
        <v>6.6240960043361889E-3</v>
      </c>
      <c r="AN1599" s="7">
        <v>0.43657958647437961</v>
      </c>
      <c r="AO1599" s="7">
        <v>6.3549165442558441E-5</v>
      </c>
      <c r="AP1599" s="7">
        <v>0.35740359512204112</v>
      </c>
      <c r="AQ1599" s="7">
        <v>0.36719835220230607</v>
      </c>
      <c r="AR1599" s="7">
        <v>0.66074169421520512</v>
      </c>
      <c r="AS1599" s="7">
        <v>2.1879861997509953</v>
      </c>
    </row>
    <row r="1600" spans="34:45" x14ac:dyDescent="0.25">
      <c r="AH1600" t="str">
        <v>Nepal</v>
      </c>
      <c r="AI1600">
        <v>66</v>
      </c>
      <c r="AJ1600" s="7">
        <v>69.557565211518423</v>
      </c>
      <c r="AK1600" s="7">
        <v>-3.5575652115184226</v>
      </c>
      <c r="AL1600" s="7">
        <v>-3.5855494812183171</v>
      </c>
      <c r="AM1600" s="7">
        <v>7.8047367206841066E-3</v>
      </c>
      <c r="AN1600" s="7">
        <v>-0.71501693982478587</v>
      </c>
      <c r="AO1600" s="7">
        <v>2.010776377137281E-4</v>
      </c>
      <c r="AP1600" s="7">
        <v>0.35740359512204112</v>
      </c>
      <c r="AQ1600" s="7">
        <v>0.36818834339243151</v>
      </c>
      <c r="AR1600" s="7">
        <v>0.84558674293344138</v>
      </c>
      <c r="AS1600" s="7">
        <v>-3.5855494812183171</v>
      </c>
    </row>
    <row r="1601" spans="34:45" x14ac:dyDescent="0.25">
      <c r="AH1601" t="str">
        <v>Nepal</v>
      </c>
      <c r="AI1601">
        <v>65.400000000000006</v>
      </c>
      <c r="AJ1601" s="7">
        <v>68.747473369960332</v>
      </c>
      <c r="AK1601" s="7">
        <v>-3.3474733699603263</v>
      </c>
      <c r="AL1601" s="7">
        <v>-3.3732262468307312</v>
      </c>
      <c r="AM1601" s="7">
        <v>7.6344943937871656E-3</v>
      </c>
      <c r="AN1601" s="7">
        <v>-0.67273393714928154</v>
      </c>
      <c r="AO1601" s="7">
        <v>1.7408658213708948E-4</v>
      </c>
      <c r="AP1601" s="7">
        <v>0.35740359512204112</v>
      </c>
      <c r="AQ1601" s="7">
        <v>0.36876953242106159</v>
      </c>
      <c r="AR1601" s="7">
        <v>0.82020359493803829</v>
      </c>
      <c r="AS1601" s="7">
        <v>-3.3732262468307312</v>
      </c>
    </row>
    <row r="1602" spans="34:45" x14ac:dyDescent="0.25">
      <c r="AH1602" t="str">
        <v>Nepal</v>
      </c>
      <c r="AI1602">
        <v>64.7</v>
      </c>
      <c r="AJ1602" s="7">
        <v>62.795971166086254</v>
      </c>
      <c r="AK1602" s="7">
        <v>1.904028833913749</v>
      </c>
      <c r="AL1602" s="7">
        <v>1.9167363417250991</v>
      </c>
      <c r="AM1602" s="7">
        <v>6.6297630689848277E-3</v>
      </c>
      <c r="AN1602" s="7">
        <v>0.38245468486451484</v>
      </c>
      <c r="AO1602" s="7">
        <v>4.8810902656680564E-5</v>
      </c>
      <c r="AP1602" s="7">
        <v>0.35740359512204112</v>
      </c>
      <c r="AQ1602" s="7">
        <v>0.37169673940612447</v>
      </c>
      <c r="AR1602" s="7">
        <v>0.61842920764184062</v>
      </c>
      <c r="AS1602" s="7">
        <v>1.9167363417250991</v>
      </c>
    </row>
    <row r="1603" spans="34:45" x14ac:dyDescent="0.25">
      <c r="AH1603" t="str">
        <v>Nepal</v>
      </c>
      <c r="AI1603">
        <v>64.3</v>
      </c>
      <c r="AJ1603" s="7">
        <v>68.473629585125011</v>
      </c>
      <c r="AK1603" s="7">
        <v>-4.1736295851250134</v>
      </c>
      <c r="AL1603" s="7">
        <v>-4.2058667696377317</v>
      </c>
      <c r="AM1603" s="7">
        <v>7.6648135279604674E-3</v>
      </c>
      <c r="AN1603" s="7">
        <v>-0.83877744354781314</v>
      </c>
      <c r="AO1603" s="7">
        <v>2.7171066964369888E-4</v>
      </c>
      <c r="AP1603" s="7">
        <v>0.35740359512204112</v>
      </c>
      <c r="AQ1603" s="7">
        <v>0.37278211898177233</v>
      </c>
      <c r="AR1603" s="7">
        <v>0.91584793691300803</v>
      </c>
      <c r="AS1603" s="7">
        <v>-4.2058667696377317</v>
      </c>
    </row>
    <row r="1604" spans="34:45" x14ac:dyDescent="0.25">
      <c r="AH1604" t="str">
        <v>Nepal</v>
      </c>
      <c r="AI1604">
        <v>63.1</v>
      </c>
      <c r="AJ1604" s="7">
        <v>61.09421256639952</v>
      </c>
      <c r="AK1604" s="7">
        <v>2.0057874336004815</v>
      </c>
      <c r="AL1604" s="7">
        <v>2.0193752405143282</v>
      </c>
      <c r="AM1604" s="7">
        <v>6.7287181902785341E-3</v>
      </c>
      <c r="AN1604" s="7">
        <v>0.4029145980842283</v>
      </c>
      <c r="AO1604" s="7">
        <v>5.4987056277248162E-5</v>
      </c>
      <c r="AP1604" s="7">
        <v>0.35740359512204112</v>
      </c>
      <c r="AQ1604" s="7">
        <v>0.37300131861776487</v>
      </c>
      <c r="AR1604" s="7">
        <v>0.63475554198780204</v>
      </c>
      <c r="AS1604" s="7">
        <v>2.0193752405143282</v>
      </c>
    </row>
    <row r="1605" spans="34:45" x14ac:dyDescent="0.25">
      <c r="AH1605" t="str">
        <v>Nepal</v>
      </c>
      <c r="AI1605">
        <v>63.2</v>
      </c>
      <c r="AJ1605" s="7">
        <v>68.71926183866816</v>
      </c>
      <c r="AK1605" s="7">
        <v>-5.5192618386681573</v>
      </c>
      <c r="AL1605" s="7">
        <v>-5.562341626932013</v>
      </c>
      <c r="AM1605" s="7">
        <v>7.7449015456493575E-3</v>
      </c>
      <c r="AN1605" s="7">
        <v>-1.1092549219109702</v>
      </c>
      <c r="AO1605" s="7">
        <v>4.8020347153922478E-4</v>
      </c>
      <c r="AP1605" s="7">
        <v>0.35740359512204112</v>
      </c>
      <c r="AQ1605" s="7">
        <v>0.37373693874012309</v>
      </c>
      <c r="AR1605" s="7">
        <v>1.0532117175150351</v>
      </c>
      <c r="AS1605" s="7">
        <v>-5.562341626932013</v>
      </c>
    </row>
    <row r="1606" spans="34:45" x14ac:dyDescent="0.25">
      <c r="AH1606" t="str">
        <v>Nepal</v>
      </c>
      <c r="AI1606">
        <v>62.5</v>
      </c>
      <c r="AJ1606" s="7">
        <v>62.011746770782743</v>
      </c>
      <c r="AK1606" s="7">
        <v>0.488253229217257</v>
      </c>
      <c r="AL1606" s="7">
        <v>0.49152251528090835</v>
      </c>
      <c r="AM1606" s="7">
        <v>6.6513454867534226E-3</v>
      </c>
      <c r="AN1606" s="7">
        <v>9.8074546017178299E-2</v>
      </c>
      <c r="AO1606" s="7">
        <v>3.2202561338396446E-6</v>
      </c>
      <c r="AP1606" s="7">
        <v>0.35740359512204112</v>
      </c>
      <c r="AQ1606" s="7">
        <v>0.37430215944362621</v>
      </c>
      <c r="AR1606" s="7">
        <v>0.31316855847479053</v>
      </c>
      <c r="AS1606" s="7">
        <v>0.49152251528090835</v>
      </c>
    </row>
    <row r="1607" spans="34:45" x14ac:dyDescent="0.25">
      <c r="AH1607" t="str">
        <v>Netherlands</v>
      </c>
      <c r="AI1607">
        <v>81.900000000000006</v>
      </c>
      <c r="AJ1607" s="7">
        <v>85.150359449164739</v>
      </c>
      <c r="AK1607" s="7">
        <v>-3.2503594491647334</v>
      </c>
      <c r="AL1607" s="7">
        <v>-3.2822448436083138</v>
      </c>
      <c r="AM1607" s="7">
        <v>9.7145081987629785E-3</v>
      </c>
      <c r="AN1607" s="7">
        <v>-0.65390283318566755</v>
      </c>
      <c r="AO1607" s="7">
        <v>2.0972820753557744E-4</v>
      </c>
      <c r="AP1607" s="7">
        <v>0.35740359512204112</v>
      </c>
      <c r="AQ1607" s="7">
        <v>0.37525920612541969</v>
      </c>
      <c r="AR1607" s="7">
        <v>0.80864258679942624</v>
      </c>
      <c r="AS1607" s="7">
        <v>-3.2822448436083138</v>
      </c>
    </row>
    <row r="1608" spans="34:45" x14ac:dyDescent="0.25">
      <c r="AH1608" t="str">
        <v>Netherlands</v>
      </c>
      <c r="AI1608">
        <v>81.7</v>
      </c>
      <c r="AJ1608" s="7">
        <v>85.321904318950473</v>
      </c>
      <c r="AK1608" s="7">
        <v>-3.6219043189504703</v>
      </c>
      <c r="AL1608" s="7">
        <v>-3.659778361288669</v>
      </c>
      <c r="AM1608" s="7">
        <v>1.0348725687547572E-2</v>
      </c>
      <c r="AN1608" s="7">
        <v>-0.72888315789097879</v>
      </c>
      <c r="AO1608" s="7">
        <v>2.7777331504099664E-4</v>
      </c>
      <c r="AP1608" s="7">
        <v>0.35740359512204112</v>
      </c>
      <c r="AQ1608" s="7">
        <v>0.37789903968142441</v>
      </c>
      <c r="AR1608" s="7">
        <v>0.85374654194964605</v>
      </c>
      <c r="AS1608" s="7">
        <v>-3.659778361288669</v>
      </c>
    </row>
    <row r="1609" spans="34:45" x14ac:dyDescent="0.25">
      <c r="AH1609" t="str">
        <v>Netherlands</v>
      </c>
      <c r="AI1609">
        <v>81.400000000000006</v>
      </c>
      <c r="AJ1609" s="7">
        <v>86.820782610599281</v>
      </c>
      <c r="AK1609" s="7">
        <v>-5.4207826105992751</v>
      </c>
      <c r="AL1609" s="7">
        <v>-5.4781749116242411</v>
      </c>
      <c r="AM1609" s="7">
        <v>1.047653679388433E-2</v>
      </c>
      <c r="AN1609" s="7">
        <v>-1.0909654046305421</v>
      </c>
      <c r="AO1609" s="7">
        <v>6.3006246564173201E-4</v>
      </c>
      <c r="AP1609" s="7">
        <v>0.37793423152141148</v>
      </c>
      <c r="AQ1609" s="7">
        <v>0.37805176577949318</v>
      </c>
      <c r="AR1609" s="7">
        <v>1.0444928935280231</v>
      </c>
      <c r="AS1609" s="7">
        <v>-5.4781749116242411</v>
      </c>
    </row>
    <row r="1610" spans="34:45" x14ac:dyDescent="0.25">
      <c r="AH1610" t="str">
        <v>Netherlands</v>
      </c>
      <c r="AI1610">
        <v>81.099999999999994</v>
      </c>
      <c r="AJ1610" s="7">
        <v>84.689886362769499</v>
      </c>
      <c r="AK1610" s="7">
        <v>-3.589886362769505</v>
      </c>
      <c r="AL1610" s="7">
        <v>-3.6259790097324025</v>
      </c>
      <c r="AM1610" s="7">
        <v>9.9539039983469243E-3</v>
      </c>
      <c r="AN1610" s="7">
        <v>-0.72229570029284029</v>
      </c>
      <c r="AO1610" s="7">
        <v>2.6226364675560344E-4</v>
      </c>
      <c r="AP1610" s="7">
        <v>0.37793423152141148</v>
      </c>
      <c r="AQ1610" s="7">
        <v>0.37949579300415065</v>
      </c>
      <c r="AR1610" s="7">
        <v>0.84987981520497369</v>
      </c>
      <c r="AS1610" s="7">
        <v>-3.6259790097324025</v>
      </c>
    </row>
    <row r="1611" spans="34:45" x14ac:dyDescent="0.25">
      <c r="AH1611" t="str">
        <v>Netherlands</v>
      </c>
      <c r="AI1611">
        <v>81.099999999999994</v>
      </c>
      <c r="AJ1611" s="7">
        <v>80.999004490975622</v>
      </c>
      <c r="AK1611" s="7">
        <v>0.10099550902437215</v>
      </c>
      <c r="AL1611" s="7">
        <v>0.10194990941446065</v>
      </c>
      <c r="AM1611" s="7">
        <v>9.3614638362113506E-3</v>
      </c>
      <c r="AN1611" s="7">
        <v>2.0314516460049472E-2</v>
      </c>
      <c r="AO1611" s="7">
        <v>1.9498963616762147E-7</v>
      </c>
      <c r="AP1611" s="7">
        <v>0.37793423152141148</v>
      </c>
      <c r="AQ1611" s="7">
        <v>0.38015345204030787</v>
      </c>
      <c r="AR1611" s="7">
        <v>0.14252900217166145</v>
      </c>
      <c r="AS1611" s="7">
        <v>0.10194990941446065</v>
      </c>
    </row>
    <row r="1612" spans="34:45" x14ac:dyDescent="0.25">
      <c r="AH1612" t="str">
        <v>Netherlands</v>
      </c>
      <c r="AI1612">
        <v>88</v>
      </c>
      <c r="AJ1612" s="7">
        <v>80.714612945251972</v>
      </c>
      <c r="AK1612" s="7">
        <v>7.2853870547480284</v>
      </c>
      <c r="AL1612" s="7">
        <v>7.3525402125950983</v>
      </c>
      <c r="AM1612" s="7">
        <v>9.1333275174795159E-3</v>
      </c>
      <c r="AN1612" s="7">
        <v>1.4652342276763259</v>
      </c>
      <c r="AO1612" s="7">
        <v>9.8945927749958889E-4</v>
      </c>
      <c r="AP1612" s="7">
        <v>0.37793423152141148</v>
      </c>
      <c r="AQ1612" s="7">
        <v>0.38092386949668811</v>
      </c>
      <c r="AR1612" s="7">
        <v>1.2104685983850743</v>
      </c>
      <c r="AS1612" s="7">
        <v>7.3525402125950983</v>
      </c>
    </row>
    <row r="1613" spans="34:45" x14ac:dyDescent="0.25">
      <c r="AH1613" t="str">
        <v>Netherlands</v>
      </c>
      <c r="AI1613">
        <v>86</v>
      </c>
      <c r="AJ1613" s="7">
        <v>80.367725121198703</v>
      </c>
      <c r="AK1613" s="7">
        <v>5.6322748788012973</v>
      </c>
      <c r="AL1613" s="7">
        <v>5.687040176865966</v>
      </c>
      <c r="AM1613" s="7">
        <v>9.6298419496745943E-3</v>
      </c>
      <c r="AN1613" s="7">
        <v>1.1330448608954415</v>
      </c>
      <c r="AO1613" s="7">
        <v>6.241454783838436E-4</v>
      </c>
      <c r="AP1613" s="7">
        <v>0.37793423152141148</v>
      </c>
      <c r="AQ1613" s="7">
        <v>0.38190062653535906</v>
      </c>
      <c r="AR1613" s="7">
        <v>1.0644457998862327</v>
      </c>
      <c r="AS1613" s="7">
        <v>5.687040176865966</v>
      </c>
    </row>
    <row r="1614" spans="34:45" x14ac:dyDescent="0.25">
      <c r="AH1614" t="str">
        <v>Netherlands</v>
      </c>
      <c r="AI1614">
        <v>83</v>
      </c>
      <c r="AJ1614" s="7">
        <v>83.192847464403457</v>
      </c>
      <c r="AK1614" s="7">
        <v>-0.19284746440345657</v>
      </c>
      <c r="AL1614" s="7">
        <v>-0.1949831108165295</v>
      </c>
      <c r="AM1614" s="7">
        <v>1.0952981538398325E-2</v>
      </c>
      <c r="AN1614" s="7">
        <v>-3.8821069884682757E-2</v>
      </c>
      <c r="AO1614" s="7">
        <v>8.3448862687062159E-7</v>
      </c>
      <c r="AP1614" s="7">
        <v>0.37793423152141148</v>
      </c>
      <c r="AQ1614" s="7">
        <v>0.38245468486451484</v>
      </c>
      <c r="AR1614" s="7">
        <v>0.19703063184358607</v>
      </c>
      <c r="AS1614" s="7">
        <v>-0.1949831108165295</v>
      </c>
    </row>
    <row r="1615" spans="34:45" x14ac:dyDescent="0.25">
      <c r="AH1615" t="str">
        <v>Netherlands</v>
      </c>
      <c r="AI1615">
        <v>82</v>
      </c>
      <c r="AJ1615" s="7">
        <v>82.130894124326545</v>
      </c>
      <c r="AK1615" s="7">
        <v>-0.13089412432654512</v>
      </c>
      <c r="AL1615" s="7">
        <v>-0.13226835813505838</v>
      </c>
      <c r="AM1615" s="7">
        <v>1.0389739676892763E-2</v>
      </c>
      <c r="AN1615" s="7">
        <v>-2.6342081763682173E-2</v>
      </c>
      <c r="AO1615" s="7">
        <v>3.6425931610976781E-7</v>
      </c>
      <c r="AP1615" s="7">
        <v>0.37793423152141148</v>
      </c>
      <c r="AQ1615" s="7">
        <v>0.38268226034183261</v>
      </c>
      <c r="AR1615" s="7">
        <v>0.16230243917970602</v>
      </c>
      <c r="AS1615" s="7">
        <v>-0.13226835813505838</v>
      </c>
    </row>
    <row r="1616" spans="34:45" x14ac:dyDescent="0.25">
      <c r="AH1616" t="str">
        <v>Netherlands</v>
      </c>
      <c r="AI1616">
        <v>79.8</v>
      </c>
      <c r="AJ1616" s="7">
        <v>81.624760036541375</v>
      </c>
      <c r="AK1616" s="7">
        <v>-1.8247600365413774</v>
      </c>
      <c r="AL1616" s="7">
        <v>-1.8424566063844421</v>
      </c>
      <c r="AM1616" s="7">
        <v>9.60487741298377E-3</v>
      </c>
      <c r="AN1616" s="7">
        <v>-0.3670823900267251</v>
      </c>
      <c r="AO1616" s="7">
        <v>6.5340196937663993E-5</v>
      </c>
      <c r="AP1616" s="7">
        <v>0.37793423152141148</v>
      </c>
      <c r="AQ1616" s="7">
        <v>0.38284465784692506</v>
      </c>
      <c r="AR1616" s="7">
        <v>0.60587324584167368</v>
      </c>
      <c r="AS1616" s="7">
        <v>-1.8424566063844421</v>
      </c>
    </row>
    <row r="1617" spans="34:45" x14ac:dyDescent="0.25">
      <c r="AH1617" t="str">
        <v>Netherlands</v>
      </c>
      <c r="AI1617">
        <v>79.400000000000006</v>
      </c>
      <c r="AJ1617" s="7">
        <v>80.984222448273073</v>
      </c>
      <c r="AK1617" s="7">
        <v>-1.5842224482730671</v>
      </c>
      <c r="AL1617" s="7">
        <v>-1.5990783794509096</v>
      </c>
      <c r="AM1617" s="7">
        <v>9.2903083230627941E-3</v>
      </c>
      <c r="AN1617" s="7">
        <v>-0.31864344826982921</v>
      </c>
      <c r="AO1617" s="7">
        <v>4.7606220817438693E-5</v>
      </c>
      <c r="AP1617" s="7">
        <v>0.37793423152141148</v>
      </c>
      <c r="AQ1617" s="7">
        <v>0.382878060684952</v>
      </c>
      <c r="AR1617" s="7">
        <v>0.56448511784619193</v>
      </c>
      <c r="AS1617" s="7">
        <v>-1.5990783794509096</v>
      </c>
    </row>
    <row r="1618" spans="34:45" x14ac:dyDescent="0.25">
      <c r="AH1618" t="str">
        <v>Netherlands</v>
      </c>
      <c r="AI1618">
        <v>79.2</v>
      </c>
      <c r="AJ1618" s="7">
        <v>81.179751888200045</v>
      </c>
      <c r="AK1618" s="7">
        <v>-1.9797518882000418</v>
      </c>
      <c r="AL1618" s="7">
        <v>-1.997988353906853</v>
      </c>
      <c r="AM1618" s="7">
        <v>9.1274134161751837E-3</v>
      </c>
      <c r="AN1618" s="7">
        <v>-0.3981657460692446</v>
      </c>
      <c r="AO1618" s="7">
        <v>7.3017625076097649E-5</v>
      </c>
      <c r="AP1618" s="7">
        <v>0.37793423152141148</v>
      </c>
      <c r="AQ1618" s="7">
        <v>0.38303247094222287</v>
      </c>
      <c r="AR1618" s="7">
        <v>0.63100376074096787</v>
      </c>
      <c r="AS1618" s="7">
        <v>-1.997988353906853</v>
      </c>
    </row>
    <row r="1619" spans="34:45" x14ac:dyDescent="0.25">
      <c r="AH1619" t="str">
        <v>Netherlands</v>
      </c>
      <c r="AI1619">
        <v>78.7</v>
      </c>
      <c r="AJ1619" s="7">
        <v>82.637831261968444</v>
      </c>
      <c r="AK1619" s="7">
        <v>-3.9378312619684408</v>
      </c>
      <c r="AL1619" s="7">
        <v>-3.9736051637279113</v>
      </c>
      <c r="AM1619" s="7">
        <v>9.0028828445321857E-3</v>
      </c>
      <c r="AN1619" s="7">
        <v>-0.79192297546394386</v>
      </c>
      <c r="AO1619" s="7">
        <v>2.8486893890762718E-4</v>
      </c>
      <c r="AP1619" s="7">
        <v>0.37793423152141148</v>
      </c>
      <c r="AQ1619" s="7">
        <v>0.3834938309436613</v>
      </c>
      <c r="AR1619" s="7">
        <v>0.88990054245625894</v>
      </c>
      <c r="AS1619" s="7">
        <v>-3.9736051637279113</v>
      </c>
    </row>
    <row r="1620" spans="34:45" x14ac:dyDescent="0.25">
      <c r="AH1620" t="str">
        <v>Netherlands</v>
      </c>
      <c r="AI1620">
        <v>78.400000000000006</v>
      </c>
      <c r="AJ1620" s="7">
        <v>80.892824158786766</v>
      </c>
      <c r="AK1620" s="7">
        <v>-2.4928241587867603</v>
      </c>
      <c r="AL1620" s="7">
        <v>-2.5145724032485015</v>
      </c>
      <c r="AM1620" s="7">
        <v>8.6488837758838602E-3</v>
      </c>
      <c r="AN1620" s="7">
        <v>-0.50123331721143327</v>
      </c>
      <c r="AO1620" s="7">
        <v>1.0959290211105622E-4</v>
      </c>
      <c r="AP1620" s="7">
        <v>0.38989305104732125</v>
      </c>
      <c r="AQ1620" s="7">
        <v>0.38357575815394618</v>
      </c>
      <c r="AR1620" s="7">
        <v>0.70797833103240759</v>
      </c>
      <c r="AS1620" s="7">
        <v>-2.5145724032485015</v>
      </c>
    </row>
    <row r="1621" spans="34:45" x14ac:dyDescent="0.25">
      <c r="AH1621" t="str">
        <v>Netherlands</v>
      </c>
      <c r="AI1621">
        <v>78.3</v>
      </c>
      <c r="AJ1621" s="7">
        <v>80.593829883444982</v>
      </c>
      <c r="AK1621" s="7">
        <v>-2.2938298834449853</v>
      </c>
      <c r="AL1621" s="7">
        <v>-2.3136142678427847</v>
      </c>
      <c r="AM1621" s="7">
        <v>8.5512890687030104E-3</v>
      </c>
      <c r="AN1621" s="7">
        <v>-0.46119874431842095</v>
      </c>
      <c r="AO1621" s="7">
        <v>9.1729192818237982E-5</v>
      </c>
      <c r="AP1621" s="7">
        <v>0.38989305104732125</v>
      </c>
      <c r="AQ1621" s="7">
        <v>0.38470443039749253</v>
      </c>
      <c r="AR1621" s="7">
        <v>0.67911614935769338</v>
      </c>
      <c r="AS1621" s="7">
        <v>-2.3136142678427847</v>
      </c>
    </row>
    <row r="1622" spans="34:45" x14ac:dyDescent="0.25">
      <c r="AH1622" t="str">
        <v>Netherlands</v>
      </c>
      <c r="AI1622">
        <v>78.099999999999994</v>
      </c>
      <c r="AJ1622" s="7">
        <v>80.570539891391746</v>
      </c>
      <c r="AK1622" s="7">
        <v>-2.470539891391752</v>
      </c>
      <c r="AL1622" s="7">
        <v>-2.4919983733075961</v>
      </c>
      <c r="AM1622" s="7">
        <v>8.6109534202314653E-3</v>
      </c>
      <c r="AN1622" s="7">
        <v>-0.49674310624354462</v>
      </c>
      <c r="AO1622" s="7">
        <v>1.0716200372665469E-4</v>
      </c>
      <c r="AP1622" s="7">
        <v>0.38989305104732125</v>
      </c>
      <c r="AQ1622" s="7">
        <v>0.38478225536206945</v>
      </c>
      <c r="AR1622" s="7">
        <v>0.70480004699456755</v>
      </c>
      <c r="AS1622" s="7">
        <v>-2.4919983733075961</v>
      </c>
    </row>
    <row r="1623" spans="34:45" x14ac:dyDescent="0.25">
      <c r="AH1623" t="str">
        <v>New Zealand</v>
      </c>
      <c r="AI1623">
        <v>81.599999999999994</v>
      </c>
      <c r="AJ1623" s="7">
        <v>84.073488613420537</v>
      </c>
      <c r="AK1623" s="7">
        <v>-2.4734886134205425</v>
      </c>
      <c r="AL1623" s="7">
        <v>-2.4980071589731381</v>
      </c>
      <c r="AM1623" s="7">
        <v>9.8152423080621557E-3</v>
      </c>
      <c r="AN1623" s="7">
        <v>-0.49763834050917155</v>
      </c>
      <c r="AO1623" s="7">
        <v>1.2273896572651216E-4</v>
      </c>
      <c r="AP1623" s="7">
        <v>0.38989305104732125</v>
      </c>
      <c r="AQ1623" s="7">
        <v>0.38553517023203976</v>
      </c>
      <c r="AR1623" s="7">
        <v>0.70543485915367943</v>
      </c>
      <c r="AS1623" s="7">
        <v>-2.4980071589731381</v>
      </c>
    </row>
    <row r="1624" spans="34:45" x14ac:dyDescent="0.25">
      <c r="AH1624" t="str">
        <v>New Zealand</v>
      </c>
      <c r="AI1624">
        <v>81.5</v>
      </c>
      <c r="AJ1624" s="7">
        <v>83.829768805225712</v>
      </c>
      <c r="AK1624" s="7">
        <v>-2.3297688052257115</v>
      </c>
      <c r="AL1624" s="7">
        <v>-2.3534654745127792</v>
      </c>
      <c r="AM1624" s="7">
        <v>1.0068840840749198E-2</v>
      </c>
      <c r="AN1624" s="7">
        <v>-0.46878355141332062</v>
      </c>
      <c r="AO1624" s="7">
        <v>1.11760726339891E-4</v>
      </c>
      <c r="AP1624" s="7">
        <v>0.38989305104732125</v>
      </c>
      <c r="AQ1624" s="7">
        <v>0.38638448119823887</v>
      </c>
      <c r="AR1624" s="7">
        <v>0.68467769893090624</v>
      </c>
      <c r="AS1624" s="7">
        <v>-2.3534654745127792</v>
      </c>
    </row>
    <row r="1625" spans="34:45" x14ac:dyDescent="0.25">
      <c r="AH1625" t="str">
        <v>New Zealand</v>
      </c>
      <c r="AI1625">
        <v>81.3</v>
      </c>
      <c r="AJ1625" s="7">
        <v>85.969067031318872</v>
      </c>
      <c r="AK1625" s="7">
        <v>-4.6690670313188747</v>
      </c>
      <c r="AL1625" s="7">
        <v>-4.7143181442199404</v>
      </c>
      <c r="AM1625" s="7">
        <v>9.5986548885222418E-3</v>
      </c>
      <c r="AN1625" s="7">
        <v>-0.93926152839142829</v>
      </c>
      <c r="AO1625" s="7">
        <v>4.2750601398573306E-4</v>
      </c>
      <c r="AP1625" s="7">
        <v>0.38989305104732125</v>
      </c>
      <c r="AQ1625" s="7">
        <v>0.38848377403070916</v>
      </c>
      <c r="AR1625" s="7">
        <v>0.96915505900316501</v>
      </c>
      <c r="AS1625" s="7">
        <v>-4.7143181442199404</v>
      </c>
    </row>
    <row r="1626" spans="34:45" x14ac:dyDescent="0.25">
      <c r="AH1626" t="str">
        <v>New Zealand</v>
      </c>
      <c r="AI1626">
        <v>81.099999999999994</v>
      </c>
      <c r="AJ1626" s="7">
        <v>85.806148908146639</v>
      </c>
      <c r="AK1626" s="7">
        <v>-4.7061489081466448</v>
      </c>
      <c r="AL1626" s="7">
        <v>-4.7556137877441449</v>
      </c>
      <c r="AM1626" s="7">
        <v>1.0401366007680855E-2</v>
      </c>
      <c r="AN1626" s="7">
        <v>-0.94710506065471922</v>
      </c>
      <c r="AO1626" s="7">
        <v>4.7140871848806194E-4</v>
      </c>
      <c r="AP1626" s="7">
        <v>0.38989305104732125</v>
      </c>
      <c r="AQ1626" s="7">
        <v>0.39270316765938629</v>
      </c>
      <c r="AR1626" s="7">
        <v>0.97319322883727422</v>
      </c>
      <c r="AS1626" s="7">
        <v>-4.7556137877441449</v>
      </c>
    </row>
    <row r="1627" spans="34:45" x14ac:dyDescent="0.25">
      <c r="AH1627" t="str">
        <v>New Zealand</v>
      </c>
      <c r="AI1627">
        <v>86</v>
      </c>
      <c r="AJ1627" s="7">
        <v>86.09982236676224</v>
      </c>
      <c r="AK1627" s="7">
        <v>-9.9822366762239767E-2</v>
      </c>
      <c r="AL1627" s="7">
        <v>-0.10075103034027247</v>
      </c>
      <c r="AM1627" s="7">
        <v>9.2174102328907211E-3</v>
      </c>
      <c r="AN1627" s="7">
        <v>-2.0077087674857753E-2</v>
      </c>
      <c r="AO1627" s="7">
        <v>1.8750030808984583E-7</v>
      </c>
      <c r="AP1627" s="7">
        <v>0.38989305104732125</v>
      </c>
      <c r="AQ1627" s="7">
        <v>0.39302919113458668</v>
      </c>
      <c r="AR1627" s="7">
        <v>0.14169364020610717</v>
      </c>
      <c r="AS1627" s="7">
        <v>-0.10075103034027247</v>
      </c>
    </row>
    <row r="1628" spans="34:45" x14ac:dyDescent="0.25">
      <c r="AH1628" t="str">
        <v>New Zealand</v>
      </c>
      <c r="AI1628">
        <v>89</v>
      </c>
      <c r="AJ1628" s="7">
        <v>86.726395272279532</v>
      </c>
      <c r="AK1628" s="7">
        <v>2.2736047277204676</v>
      </c>
      <c r="AL1628" s="7">
        <v>2.2950258945916162</v>
      </c>
      <c r="AM1628" s="7">
        <v>9.33373646093889E-3</v>
      </c>
      <c r="AN1628" s="7">
        <v>0.45731275329954019</v>
      </c>
      <c r="AO1628" s="7">
        <v>9.8520087961667788E-5</v>
      </c>
      <c r="AP1628" s="7">
        <v>0.38989305104732125</v>
      </c>
      <c r="AQ1628" s="7">
        <v>0.393463936010925</v>
      </c>
      <c r="AR1628" s="7">
        <v>0.67624903201375464</v>
      </c>
      <c r="AS1628" s="7">
        <v>2.2950258945916162</v>
      </c>
    </row>
    <row r="1629" spans="34:45" x14ac:dyDescent="0.25">
      <c r="AH1629" t="str">
        <v>New Zealand</v>
      </c>
      <c r="AI1629">
        <v>85</v>
      </c>
      <c r="AJ1629" s="7">
        <v>83.448819972429575</v>
      </c>
      <c r="AK1629" s="7">
        <v>1.5511800275704246</v>
      </c>
      <c r="AL1629" s="7">
        <v>1.5676080876426219</v>
      </c>
      <c r="AM1629" s="7">
        <v>1.0479698466535587E-2</v>
      </c>
      <c r="AN1629" s="7">
        <v>0.31218489497774038</v>
      </c>
      <c r="AO1629" s="7">
        <v>5.1608098076401253E-5</v>
      </c>
      <c r="AP1629" s="7">
        <v>0.38989305104732125</v>
      </c>
      <c r="AQ1629" s="7">
        <v>0.39743232139701284</v>
      </c>
      <c r="AR1629" s="7">
        <v>0.55873508479219414</v>
      </c>
      <c r="AS1629" s="7">
        <v>1.5676080876426219</v>
      </c>
    </row>
    <row r="1630" spans="34:45" x14ac:dyDescent="0.25">
      <c r="AH1630" t="str">
        <v>New Zealand</v>
      </c>
      <c r="AI1630">
        <v>81</v>
      </c>
      <c r="AJ1630" s="7">
        <v>85.266700575564172</v>
      </c>
      <c r="AK1630" s="7">
        <v>-4.2667005755641725</v>
      </c>
      <c r="AL1630" s="7">
        <v>-4.3051744149786648</v>
      </c>
      <c r="AM1630" s="7">
        <v>8.9366505757892695E-3</v>
      </c>
      <c r="AN1630" s="7">
        <v>-0.8580320190253381</v>
      </c>
      <c r="AO1630" s="7">
        <v>3.3193294195448534E-4</v>
      </c>
      <c r="AP1630" s="7">
        <v>0.38989305104732125</v>
      </c>
      <c r="AQ1630" s="7">
        <v>0.39753743979432171</v>
      </c>
      <c r="AR1630" s="7">
        <v>0.92630017760191441</v>
      </c>
      <c r="AS1630" s="7">
        <v>-4.3051744149786648</v>
      </c>
    </row>
    <row r="1631" spans="34:45" x14ac:dyDescent="0.25">
      <c r="AH1631" t="str">
        <v>New Zealand</v>
      </c>
      <c r="AI1631">
        <v>81</v>
      </c>
      <c r="AJ1631" s="7">
        <v>82.750269321276718</v>
      </c>
      <c r="AK1631" s="7">
        <v>-1.7502693212767184</v>
      </c>
      <c r="AL1631" s="7">
        <v>-1.7685514189288958</v>
      </c>
      <c r="AM1631" s="7">
        <v>1.0337328876335216E-2</v>
      </c>
      <c r="AN1631" s="7">
        <v>-0.35222754994583222</v>
      </c>
      <c r="AO1631" s="7">
        <v>6.4794447635688936E-5</v>
      </c>
      <c r="AP1631" s="7">
        <v>0.38989305104732125</v>
      </c>
      <c r="AQ1631" s="7">
        <v>0.39887026820305888</v>
      </c>
      <c r="AR1631" s="7">
        <v>0.59348761566340391</v>
      </c>
      <c r="AS1631" s="7">
        <v>-1.7685514189288958</v>
      </c>
    </row>
    <row r="1632" spans="34:45" x14ac:dyDescent="0.25">
      <c r="AH1632" t="str">
        <v>New Zealand</v>
      </c>
      <c r="AI1632">
        <v>79.900000000000006</v>
      </c>
      <c r="AJ1632" s="7">
        <v>82.696455153711355</v>
      </c>
      <c r="AK1632" s="7">
        <v>-2.7964551537113493</v>
      </c>
      <c r="AL1632" s="7">
        <v>-2.8254369140530748</v>
      </c>
      <c r="AM1632" s="7">
        <v>1.0257443794825898E-2</v>
      </c>
      <c r="AN1632" s="7">
        <v>-0.56274127865015222</v>
      </c>
      <c r="AO1632" s="7">
        <v>1.6409843991497766E-4</v>
      </c>
      <c r="AP1632" s="7">
        <v>0.38989305104732125</v>
      </c>
      <c r="AQ1632" s="7">
        <v>0.40164052908876008</v>
      </c>
      <c r="AR1632" s="7">
        <v>0.7501608351881297</v>
      </c>
      <c r="AS1632" s="7">
        <v>-2.8254369140530748</v>
      </c>
    </row>
    <row r="1633" spans="34:45" x14ac:dyDescent="0.25">
      <c r="AH1633" t="str">
        <v>New Zealand</v>
      </c>
      <c r="AI1633">
        <v>79.900000000000006</v>
      </c>
      <c r="AJ1633" s="7">
        <v>82.055386124127523</v>
      </c>
      <c r="AK1633" s="7">
        <v>-2.1553861241275172</v>
      </c>
      <c r="AL1633" s="7">
        <v>-2.1777524231910603</v>
      </c>
      <c r="AM1633" s="7">
        <v>1.0270358937665501E-2</v>
      </c>
      <c r="AN1633" s="7">
        <v>-0.43373935593665108</v>
      </c>
      <c r="AO1633" s="7">
        <v>9.7610538747276089E-5</v>
      </c>
      <c r="AP1633" s="7">
        <v>0.38989305104732125</v>
      </c>
      <c r="AQ1633" s="7">
        <v>0.40166280537653504</v>
      </c>
      <c r="AR1633" s="7">
        <v>0.65858891270401076</v>
      </c>
      <c r="AS1633" s="7">
        <v>-2.1777524231910603</v>
      </c>
    </row>
    <row r="1634" spans="34:45" x14ac:dyDescent="0.25">
      <c r="AH1634" t="str">
        <v>New Zealand</v>
      </c>
      <c r="AI1634">
        <v>79.2</v>
      </c>
      <c r="AJ1634" s="7">
        <v>81.621416356989329</v>
      </c>
      <c r="AK1634" s="7">
        <v>-2.4214163569893259</v>
      </c>
      <c r="AL1634" s="7">
        <v>-2.4460708404622902</v>
      </c>
      <c r="AM1634" s="7">
        <v>1.0079218911053529E-2</v>
      </c>
      <c r="AN1634" s="7">
        <v>-0.48722693293400815</v>
      </c>
      <c r="AO1634" s="7">
        <v>1.208534395597846E-4</v>
      </c>
      <c r="AP1634" s="7">
        <v>0.38989305104732125</v>
      </c>
      <c r="AQ1634" s="7">
        <v>0.40241904864297262</v>
      </c>
      <c r="AR1634" s="7">
        <v>0.69801642740984837</v>
      </c>
      <c r="AS1634" s="7">
        <v>-2.4460708404622902</v>
      </c>
    </row>
    <row r="1635" spans="34:45" x14ac:dyDescent="0.25">
      <c r="AH1635" t="str">
        <v>New Zealand</v>
      </c>
      <c r="AI1635">
        <v>79.099999999999994</v>
      </c>
      <c r="AJ1635" s="7">
        <v>81.863425780767187</v>
      </c>
      <c r="AK1635" s="7">
        <v>-2.7634257807671929</v>
      </c>
      <c r="AL1635" s="7">
        <v>-2.7880123139828745</v>
      </c>
      <c r="AM1635" s="7">
        <v>8.8186601947097994E-3</v>
      </c>
      <c r="AN1635" s="7">
        <v>-0.55569089683860784</v>
      </c>
      <c r="AO1635" s="7">
        <v>1.3736815340140691E-4</v>
      </c>
      <c r="AP1635" s="7">
        <v>0.38989305104732125</v>
      </c>
      <c r="AQ1635" s="7">
        <v>0.40272163378616826</v>
      </c>
      <c r="AR1635" s="7">
        <v>0.74544677666390635</v>
      </c>
      <c r="AS1635" s="7">
        <v>-2.7880123139828745</v>
      </c>
    </row>
    <row r="1636" spans="34:45" x14ac:dyDescent="0.25">
      <c r="AH1636" t="str">
        <v>New Zealand</v>
      </c>
      <c r="AI1636">
        <v>78.7</v>
      </c>
      <c r="AJ1636" s="7">
        <v>80.980834615265337</v>
      </c>
      <c r="AK1636" s="7">
        <v>-2.2808346152653343</v>
      </c>
      <c r="AL1636" s="7">
        <v>-2.3008237968295426</v>
      </c>
      <c r="AM1636" s="7">
        <v>8.6878367616646159E-3</v>
      </c>
      <c r="AN1636" s="7">
        <v>-0.45861749101967075</v>
      </c>
      <c r="AO1636" s="7">
        <v>9.2166362953528301E-5</v>
      </c>
      <c r="AP1636" s="7">
        <v>0.38989305104732125</v>
      </c>
      <c r="AQ1636" s="7">
        <v>0.4029145980842283</v>
      </c>
      <c r="AR1636" s="7">
        <v>0.67721303222816875</v>
      </c>
      <c r="AS1636" s="7">
        <v>-2.3008237968295426</v>
      </c>
    </row>
    <row r="1637" spans="34:45" x14ac:dyDescent="0.25">
      <c r="AH1637" t="str">
        <v>New Zealand</v>
      </c>
      <c r="AI1637">
        <v>78.5</v>
      </c>
      <c r="AJ1637" s="7">
        <v>80.810201178200586</v>
      </c>
      <c r="AK1637" s="7">
        <v>-2.310201178200586</v>
      </c>
      <c r="AL1637" s="7">
        <v>-2.3307784919025112</v>
      </c>
      <c r="AM1637" s="7">
        <v>8.8285153537387348E-3</v>
      </c>
      <c r="AN1637" s="7">
        <v>-0.46455531958709417</v>
      </c>
      <c r="AO1637" s="7">
        <v>9.6113359319226668E-5</v>
      </c>
      <c r="AP1637" s="7">
        <v>0.38989305104732125</v>
      </c>
      <c r="AQ1637" s="7">
        <v>0.40307790237228147</v>
      </c>
      <c r="AR1637" s="7">
        <v>0.68158295136182379</v>
      </c>
      <c r="AS1637" s="7">
        <v>-2.3307784919025112</v>
      </c>
    </row>
    <row r="1638" spans="34:45" x14ac:dyDescent="0.25">
      <c r="AH1638" t="str">
        <v>New Zealand</v>
      </c>
      <c r="AI1638">
        <v>78.599999999999994</v>
      </c>
      <c r="AJ1638" s="7">
        <v>80.74667387344266</v>
      </c>
      <c r="AK1638" s="7">
        <v>-2.1466738734426656</v>
      </c>
      <c r="AL1638" s="7">
        <v>-2.1660398063129955</v>
      </c>
      <c r="AM1638" s="7">
        <v>8.9407095907874309E-3</v>
      </c>
      <c r="AN1638" s="7">
        <v>-0.43169626204088007</v>
      </c>
      <c r="AO1638" s="7">
        <v>8.4061847803877619E-5</v>
      </c>
      <c r="AP1638" s="7">
        <v>0.38989305104732125</v>
      </c>
      <c r="AQ1638" s="7">
        <v>0.40318022726338504</v>
      </c>
      <c r="AR1638" s="7">
        <v>0.65703596708314227</v>
      </c>
      <c r="AS1638" s="7">
        <v>-2.1660398063129955</v>
      </c>
    </row>
    <row r="1639" spans="34:45" x14ac:dyDescent="0.25">
      <c r="AH1639" t="str">
        <v>Nicaragua</v>
      </c>
      <c r="AI1639">
        <v>74.8</v>
      </c>
      <c r="AJ1639" s="7">
        <v>69.342653233124508</v>
      </c>
      <c r="AK1639" s="7">
        <v>5.4573467668754887</v>
      </c>
      <c r="AL1639" s="7">
        <v>5.4941751659437816</v>
      </c>
      <c r="AM1639" s="7">
        <v>6.703171623754783E-3</v>
      </c>
      <c r="AN1639" s="7">
        <v>1.0962360049530591</v>
      </c>
      <c r="AO1639" s="7">
        <v>4.0548931861687895E-4</v>
      </c>
      <c r="AP1639" s="7">
        <v>0.4106824478890686</v>
      </c>
      <c r="AQ1639" s="7">
        <v>0.40362111706057147</v>
      </c>
      <c r="AR1639" s="7">
        <v>1.0470128962687417</v>
      </c>
      <c r="AS1639" s="7">
        <v>5.4941751659437816</v>
      </c>
    </row>
    <row r="1640" spans="34:45" x14ac:dyDescent="0.25">
      <c r="AH1640" t="str">
        <v>Nicaragua</v>
      </c>
      <c r="AI1640">
        <v>74.5</v>
      </c>
      <c r="AJ1640" s="7">
        <v>68.955004255815112</v>
      </c>
      <c r="AK1640" s="7">
        <v>5.5449957441848881</v>
      </c>
      <c r="AL1640" s="7">
        <v>5.5823051382996089</v>
      </c>
      <c r="AM1640" s="7">
        <v>6.6835103403332331E-3</v>
      </c>
      <c r="AN1640" s="7">
        <v>1.113831332807665</v>
      </c>
      <c r="AO1640" s="7">
        <v>4.1737443579372129E-4</v>
      </c>
      <c r="AP1640" s="7">
        <v>0.4106824478890686</v>
      </c>
      <c r="AQ1640" s="7">
        <v>0.40399843379226302</v>
      </c>
      <c r="AR1640" s="7">
        <v>1.0553820790631538</v>
      </c>
      <c r="AS1640" s="7">
        <v>5.5823051382996089</v>
      </c>
    </row>
    <row r="1641" spans="34:45" x14ac:dyDescent="0.25">
      <c r="AH1641" t="str">
        <v>Nicaragua</v>
      </c>
      <c r="AI1641">
        <v>73.900000000000006</v>
      </c>
      <c r="AJ1641" s="7">
        <v>68.375424098561425</v>
      </c>
      <c r="AK1641" s="7">
        <v>5.5245759014385811</v>
      </c>
      <c r="AL1641" s="7">
        <v>5.561460760200573</v>
      </c>
      <c r="AM1641" s="7">
        <v>6.6322249409635249E-3</v>
      </c>
      <c r="AN1641" s="7">
        <v>1.1097009225743693</v>
      </c>
      <c r="AO1641" s="7">
        <v>4.1108447796486054E-4</v>
      </c>
      <c r="AP1641" s="7">
        <v>0.4106824478890686</v>
      </c>
      <c r="AQ1641" s="7">
        <v>0.40417005101844544</v>
      </c>
      <c r="AR1641" s="7">
        <v>1.0534234298582736</v>
      </c>
      <c r="AS1641" s="7">
        <v>5.561460760200573</v>
      </c>
    </row>
    <row r="1642" spans="34:45" x14ac:dyDescent="0.25">
      <c r="AH1642" t="str">
        <v>Nicaragua</v>
      </c>
      <c r="AI1642">
        <v>73.900000000000006</v>
      </c>
      <c r="AJ1642" s="7">
        <v>68.165754428965954</v>
      </c>
      <c r="AK1642" s="7">
        <v>5.7342455710340516</v>
      </c>
      <c r="AL1642" s="7">
        <v>5.7727702879185596</v>
      </c>
      <c r="AM1642" s="7">
        <v>6.673523276187426E-3</v>
      </c>
      <c r="AN1642" s="7">
        <v>1.1518404294132487</v>
      </c>
      <c r="AO1642" s="7">
        <v>4.4567452324440117E-4</v>
      </c>
      <c r="AP1642" s="7">
        <v>0.4106824478890686</v>
      </c>
      <c r="AQ1642" s="7">
        <v>0.40490760251879393</v>
      </c>
      <c r="AR1642" s="7">
        <v>1.0732382910673886</v>
      </c>
      <c r="AS1642" s="7">
        <v>5.7727702879185596</v>
      </c>
    </row>
    <row r="1643" spans="34:45" x14ac:dyDescent="0.25">
      <c r="AH1643" t="str">
        <v>Nicaragua</v>
      </c>
      <c r="AI1643">
        <v>74.5</v>
      </c>
      <c r="AJ1643" s="7">
        <v>68.61301198562586</v>
      </c>
      <c r="AK1643" s="7">
        <v>5.8869880143741398</v>
      </c>
      <c r="AL1643" s="7">
        <v>5.9260726191586341</v>
      </c>
      <c r="AM1643" s="7">
        <v>6.5953637925623984E-3</v>
      </c>
      <c r="AN1643" s="7">
        <v>1.1824753507962233</v>
      </c>
      <c r="AO1643" s="7">
        <v>4.6415899427576865E-4</v>
      </c>
      <c r="AP1643" s="7">
        <v>0.4106824478890686</v>
      </c>
      <c r="AQ1643" s="7">
        <v>0.40491626655507207</v>
      </c>
      <c r="AR1643" s="7">
        <v>1.0874168247715423</v>
      </c>
      <c r="AS1643" s="7">
        <v>5.9260726191586341</v>
      </c>
    </row>
    <row r="1644" spans="34:45" x14ac:dyDescent="0.25">
      <c r="AH1644" t="str">
        <v>Nicaragua</v>
      </c>
      <c r="AI1644">
        <v>73.2</v>
      </c>
      <c r="AJ1644" s="7">
        <v>68.266993844949155</v>
      </c>
      <c r="AK1644" s="7">
        <v>4.9330061550508475</v>
      </c>
      <c r="AL1644" s="7">
        <v>4.9655401549481608</v>
      </c>
      <c r="AM1644" s="7">
        <v>6.5519558561808631E-3</v>
      </c>
      <c r="AN1644" s="7">
        <v>0.99083448622516046</v>
      </c>
      <c r="AO1644" s="7">
        <v>3.2374124739636083E-4</v>
      </c>
      <c r="AP1644" s="7">
        <v>0.4106824478890686</v>
      </c>
      <c r="AQ1644" s="7">
        <v>0.40593453091470133</v>
      </c>
      <c r="AR1644" s="7">
        <v>0.99540669388203351</v>
      </c>
      <c r="AS1644" s="7">
        <v>4.9655401549481608</v>
      </c>
    </row>
    <row r="1645" spans="34:45" x14ac:dyDescent="0.25">
      <c r="AH1645" t="str">
        <v>Nicaragua</v>
      </c>
      <c r="AI1645">
        <v>73.2</v>
      </c>
      <c r="AJ1645" s="7">
        <v>67.935513707288976</v>
      </c>
      <c r="AK1645" s="7">
        <v>5.2644862927110267</v>
      </c>
      <c r="AL1645" s="7">
        <v>5.2990837233274979</v>
      </c>
      <c r="AM1645" s="7">
        <v>6.5289458372147276E-3</v>
      </c>
      <c r="AN1645" s="7">
        <v>1.0574027275768696</v>
      </c>
      <c r="AO1645" s="7">
        <v>3.6739962171816206E-4</v>
      </c>
      <c r="AP1645" s="7">
        <v>0.4106824478890686</v>
      </c>
      <c r="AQ1645" s="7">
        <v>0.40612414636974181</v>
      </c>
      <c r="AR1645" s="7">
        <v>1.0283008935019309</v>
      </c>
      <c r="AS1645" s="7">
        <v>5.2990837233274979</v>
      </c>
    </row>
    <row r="1646" spans="34:45" x14ac:dyDescent="0.25">
      <c r="AH1646" t="str">
        <v>Nicaragua</v>
      </c>
      <c r="AI1646">
        <v>72.5</v>
      </c>
      <c r="AJ1646" s="7">
        <v>67.288935450511389</v>
      </c>
      <c r="AK1646" s="7">
        <v>5.2110645494886114</v>
      </c>
      <c r="AL1646" s="7">
        <v>5.2457877836043521</v>
      </c>
      <c r="AM1646" s="7">
        <v>6.6192601660837042E-3</v>
      </c>
      <c r="AN1646" s="7">
        <v>1.0467202380004172</v>
      </c>
      <c r="AO1646" s="7">
        <v>3.6502697751731331E-4</v>
      </c>
      <c r="AP1646" s="7">
        <v>0.4106824478890686</v>
      </c>
      <c r="AQ1646" s="7">
        <v>0.40629383394637397</v>
      </c>
      <c r="AR1646" s="7">
        <v>1.0230934649387695</v>
      </c>
      <c r="AS1646" s="7">
        <v>5.2457877836043521</v>
      </c>
    </row>
    <row r="1647" spans="34:45" x14ac:dyDescent="0.25">
      <c r="AH1647" t="str">
        <v>Nicaragua</v>
      </c>
      <c r="AI1647">
        <v>72.5</v>
      </c>
      <c r="AJ1647" s="7">
        <v>66.55432246105741</v>
      </c>
      <c r="AK1647" s="7">
        <v>5.94567753894259</v>
      </c>
      <c r="AL1647" s="7">
        <v>5.9848471817353417</v>
      </c>
      <c r="AM1647" s="7">
        <v>6.5448024992669253E-3</v>
      </c>
      <c r="AN1647" s="7">
        <v>1.1942334865750037</v>
      </c>
      <c r="AO1647" s="7">
        <v>4.6978241168239582E-4</v>
      </c>
      <c r="AP1647" s="7">
        <v>0.4106824478890686</v>
      </c>
      <c r="AQ1647" s="7">
        <v>0.40680580047079712</v>
      </c>
      <c r="AR1647" s="7">
        <v>1.092809904134751</v>
      </c>
      <c r="AS1647" s="7">
        <v>5.9848471817353417</v>
      </c>
    </row>
    <row r="1648" spans="34:45" x14ac:dyDescent="0.25">
      <c r="AH1648" t="str">
        <v>Nicaragua</v>
      </c>
      <c r="AI1648">
        <v>73</v>
      </c>
      <c r="AJ1648" s="7">
        <v>71.629112059599223</v>
      </c>
      <c r="AK1648" s="7">
        <v>1.3708879404007774</v>
      </c>
      <c r="AL1648" s="7">
        <v>1.3812726581395296</v>
      </c>
      <c r="AM1648" s="7">
        <v>7.5182243545888474E-3</v>
      </c>
      <c r="AN1648" s="7">
        <v>0.27548802254376825</v>
      </c>
      <c r="AO1648" s="7">
        <v>2.8745388884645084E-5</v>
      </c>
      <c r="AP1648" s="7">
        <v>0.4106824478890686</v>
      </c>
      <c r="AQ1648" s="7">
        <v>0.40832313782112517</v>
      </c>
      <c r="AR1648" s="7">
        <v>0.52486952906771822</v>
      </c>
      <c r="AS1648" s="7">
        <v>1.3812726581395296</v>
      </c>
    </row>
    <row r="1649" spans="34:45" x14ac:dyDescent="0.25">
      <c r="AH1649" t="str">
        <v>Nicaragua</v>
      </c>
      <c r="AI1649">
        <v>71.2</v>
      </c>
      <c r="AJ1649" s="7">
        <v>65.684534848194829</v>
      </c>
      <c r="AK1649" s="7">
        <v>5.5154651518051736</v>
      </c>
      <c r="AL1649" s="7">
        <v>5.5517093850257853</v>
      </c>
      <c r="AM1649" s="7">
        <v>6.5284817174276234E-3</v>
      </c>
      <c r="AN1649" s="7">
        <v>1.1078130341351502</v>
      </c>
      <c r="AO1649" s="7">
        <v>4.0323638892270926E-4</v>
      </c>
      <c r="AP1649" s="7">
        <v>0.4106824478890686</v>
      </c>
      <c r="AQ1649" s="7">
        <v>0.40913785244307227</v>
      </c>
      <c r="AR1649" s="7">
        <v>1.052526975490486</v>
      </c>
      <c r="AS1649" s="7">
        <v>5.5517093850257853</v>
      </c>
    </row>
    <row r="1650" spans="34:45" x14ac:dyDescent="0.25">
      <c r="AH1650" t="str">
        <v>Nicaragua</v>
      </c>
      <c r="AI1650">
        <v>71</v>
      </c>
      <c r="AJ1650" s="7">
        <v>65.938121936215367</v>
      </c>
      <c r="AK1650" s="7">
        <v>5.0618780637846328</v>
      </c>
      <c r="AL1650" s="7">
        <v>5.0952200624232384</v>
      </c>
      <c r="AM1650" s="7">
        <v>6.5437799015787609E-3</v>
      </c>
      <c r="AN1650" s="7">
        <v>1.0167152755835442</v>
      </c>
      <c r="AO1650" s="7">
        <v>3.4044632609497893E-4</v>
      </c>
      <c r="AP1650" s="7">
        <v>0.4106824478890686</v>
      </c>
      <c r="AQ1650" s="7">
        <v>0.41030065471004035</v>
      </c>
      <c r="AR1650" s="7">
        <v>1.00832300161384</v>
      </c>
      <c r="AS1650" s="7">
        <v>5.0952200624232384</v>
      </c>
    </row>
    <row r="1651" spans="34:45" x14ac:dyDescent="0.25">
      <c r="AH1651" t="str">
        <v>Nicaragua</v>
      </c>
      <c r="AI1651">
        <v>76</v>
      </c>
      <c r="AJ1651" s="7">
        <v>65.310796648406807</v>
      </c>
      <c r="AK1651" s="7">
        <v>10.689203351593193</v>
      </c>
      <c r="AL1651" s="7">
        <v>10.759985472407747</v>
      </c>
      <c r="AM1651" s="7">
        <v>6.5782728978644248E-3</v>
      </c>
      <c r="AN1651" s="7">
        <v>2.1470420398823022</v>
      </c>
      <c r="AO1651" s="7">
        <v>1.5262628470718183E-3</v>
      </c>
      <c r="AP1651" s="7">
        <v>0.4106824478890686</v>
      </c>
      <c r="AQ1651" s="7">
        <v>0.41056742263766199</v>
      </c>
      <c r="AR1651" s="7">
        <v>1.4652788266682564</v>
      </c>
      <c r="AS1651" s="7">
        <v>10.759985472407747</v>
      </c>
    </row>
    <row r="1652" spans="34:45" x14ac:dyDescent="0.25">
      <c r="AH1652" t="str">
        <v>Nicaragua</v>
      </c>
      <c r="AI1652">
        <v>75</v>
      </c>
      <c r="AJ1652" s="7">
        <v>65.334678591143842</v>
      </c>
      <c r="AK1652" s="7">
        <v>9.6653214088561583</v>
      </c>
      <c r="AL1652" s="7">
        <v>9.7291265841351642</v>
      </c>
      <c r="AM1652" s="7">
        <v>6.5581606660406076E-3</v>
      </c>
      <c r="AN1652" s="7">
        <v>1.9413646320984317</v>
      </c>
      <c r="AO1652" s="7">
        <v>1.244009900018135E-3</v>
      </c>
      <c r="AP1652" s="7">
        <v>0.4106824478890686</v>
      </c>
      <c r="AQ1652" s="7">
        <v>0.4107534626183742</v>
      </c>
      <c r="AR1652" s="7">
        <v>1.3933286159763001</v>
      </c>
      <c r="AS1652" s="7">
        <v>9.7291265841351642</v>
      </c>
    </row>
    <row r="1653" spans="34:45" x14ac:dyDescent="0.25">
      <c r="AH1653" t="str">
        <v>Nicaragua</v>
      </c>
      <c r="AI1653">
        <v>73</v>
      </c>
      <c r="AJ1653" s="7">
        <v>65.192876877375298</v>
      </c>
      <c r="AK1653" s="7">
        <v>7.8071231226247022</v>
      </c>
      <c r="AL1653" s="7">
        <v>7.8586055262773069</v>
      </c>
      <c r="AM1653" s="7">
        <v>6.5510863830052137E-3</v>
      </c>
      <c r="AN1653" s="7">
        <v>1.5681236146586293</v>
      </c>
      <c r="AO1653" s="7">
        <v>8.107713266254184E-4</v>
      </c>
      <c r="AP1653" s="7">
        <v>0.4106824478890686</v>
      </c>
      <c r="AQ1653" s="7">
        <v>0.41443779966233452</v>
      </c>
      <c r="AR1653" s="7">
        <v>1.2522474254949096</v>
      </c>
      <c r="AS1653" s="7">
        <v>7.8586055262773069</v>
      </c>
    </row>
    <row r="1654" spans="34:45" x14ac:dyDescent="0.25">
      <c r="AH1654" t="str">
        <v>Nicaragua</v>
      </c>
      <c r="AI1654">
        <v>73</v>
      </c>
      <c r="AJ1654" s="7">
        <v>65.163028696002414</v>
      </c>
      <c r="AK1654" s="7">
        <v>7.8369713039975863</v>
      </c>
      <c r="AL1654" s="7">
        <v>7.8890110231656783</v>
      </c>
      <c r="AM1654" s="7">
        <v>6.596481994419901E-3</v>
      </c>
      <c r="AN1654" s="7">
        <v>1.5741548283864435</v>
      </c>
      <c r="AO1654" s="7">
        <v>8.22719107150864E-4</v>
      </c>
      <c r="AP1654" s="7">
        <v>0.4106824478890686</v>
      </c>
      <c r="AQ1654" s="7">
        <v>0.41461284529040227</v>
      </c>
      <c r="AR1654" s="7">
        <v>1.2546532701852107</v>
      </c>
      <c r="AS1654" s="7">
        <v>7.8890110231656783</v>
      </c>
    </row>
    <row r="1655" spans="34:45" x14ac:dyDescent="0.25">
      <c r="AH1655" t="str">
        <v>Niger</v>
      </c>
      <c r="AI1655">
        <v>61.8</v>
      </c>
      <c r="AJ1655" s="7">
        <v>64.508311531458475</v>
      </c>
      <c r="AK1655" s="7">
        <v>-2.7083115314584774</v>
      </c>
      <c r="AL1655" s="7">
        <v>-2.738513458255766</v>
      </c>
      <c r="AM1655" s="7">
        <v>1.1028584397217109E-2</v>
      </c>
      <c r="AN1655" s="7">
        <v>-0.545216242417776</v>
      </c>
      <c r="AO1655" s="7">
        <v>1.6574621008348865E-4</v>
      </c>
      <c r="AP1655" s="7">
        <v>0.4106824478890686</v>
      </c>
      <c r="AQ1655" s="7">
        <v>0.41512615532422265</v>
      </c>
      <c r="AR1655" s="7">
        <v>0.73838759633256024</v>
      </c>
      <c r="AS1655" s="7">
        <v>-2.738513458255766</v>
      </c>
    </row>
    <row r="1656" spans="34:45" x14ac:dyDescent="0.25">
      <c r="AH1656" t="str">
        <v>Niger</v>
      </c>
      <c r="AI1656">
        <v>61.4</v>
      </c>
      <c r="AJ1656" s="7">
        <v>57.62832222860218</v>
      </c>
      <c r="AK1656" s="7">
        <v>3.7716777713978189</v>
      </c>
      <c r="AL1656" s="7">
        <v>3.8063333319502166</v>
      </c>
      <c r="AM1656" s="7">
        <v>9.1047098428034094E-3</v>
      </c>
      <c r="AN1656" s="7">
        <v>0.75854742122776164</v>
      </c>
      <c r="AO1656" s="7">
        <v>2.6434665698338847E-4</v>
      </c>
      <c r="AP1656" s="7">
        <v>0.4106824478890686</v>
      </c>
      <c r="AQ1656" s="7">
        <v>0.415630337103708</v>
      </c>
      <c r="AR1656" s="7">
        <v>0.87094627918589884</v>
      </c>
      <c r="AS1656" s="7">
        <v>3.8063333319502166</v>
      </c>
    </row>
    <row r="1657" spans="34:45" x14ac:dyDescent="0.25">
      <c r="AH1657" t="str">
        <v>Niger</v>
      </c>
      <c r="AI1657">
        <v>69</v>
      </c>
      <c r="AJ1657" s="7">
        <v>57.37822896255431</v>
      </c>
      <c r="AK1657" s="7">
        <v>11.62177103744569</v>
      </c>
      <c r="AL1657" s="7">
        <v>11.72769415127066</v>
      </c>
      <c r="AM1657" s="7">
        <v>9.0318789404559511E-3</v>
      </c>
      <c r="AN1657" s="7">
        <v>2.3372464528002803</v>
      </c>
      <c r="AO1657" s="7">
        <v>2.4894158317766753E-3</v>
      </c>
      <c r="AP1657" s="7">
        <v>0.4106824478890686</v>
      </c>
      <c r="AQ1657" s="7">
        <v>0.41593455926949996</v>
      </c>
      <c r="AR1657" s="7">
        <v>1.5288055640925304</v>
      </c>
      <c r="AS1657" s="7">
        <v>11.72769415127066</v>
      </c>
    </row>
    <row r="1658" spans="34:45" x14ac:dyDescent="0.25">
      <c r="AH1658" t="str">
        <v>Niger</v>
      </c>
      <c r="AI1658">
        <v>63</v>
      </c>
      <c r="AJ1658" s="7">
        <v>56.729873033787783</v>
      </c>
      <c r="AK1658" s="7">
        <v>6.2701269662122172</v>
      </c>
      <c r="AL1658" s="7">
        <v>6.3276438742842451</v>
      </c>
      <c r="AM1658" s="7">
        <v>9.0897827397933371E-3</v>
      </c>
      <c r="AN1658" s="7">
        <v>1.2610178030677586</v>
      </c>
      <c r="AO1658" s="7">
        <v>7.2934269403570945E-4</v>
      </c>
      <c r="AP1658" s="7">
        <v>0.4106824478890686</v>
      </c>
      <c r="AQ1658" s="7">
        <v>0.41621291696067569</v>
      </c>
      <c r="AR1658" s="7">
        <v>1.1229504900340703</v>
      </c>
      <c r="AS1658" s="7">
        <v>6.3276438742842451</v>
      </c>
    </row>
    <row r="1659" spans="34:45" x14ac:dyDescent="0.25">
      <c r="AH1659" t="str">
        <v>Niger</v>
      </c>
      <c r="AI1659">
        <v>59.4</v>
      </c>
      <c r="AJ1659" s="7">
        <v>56.151440990265137</v>
      </c>
      <c r="AK1659" s="7">
        <v>3.248559009734862</v>
      </c>
      <c r="AL1659" s="7">
        <v>3.2784299101353085</v>
      </c>
      <c r="AM1659" s="7">
        <v>9.1113433012857958E-3</v>
      </c>
      <c r="AN1659" s="7">
        <v>0.65334168427744121</v>
      </c>
      <c r="AO1659" s="7">
        <v>1.962493800889079E-4</v>
      </c>
      <c r="AP1659" s="7">
        <v>0.4106824478890686</v>
      </c>
      <c r="AQ1659" s="7">
        <v>0.41789714008061191</v>
      </c>
      <c r="AR1659" s="7">
        <v>0.80829554265592807</v>
      </c>
      <c r="AS1659" s="7">
        <v>3.2784299101353085</v>
      </c>
    </row>
    <row r="1660" spans="34:45" x14ac:dyDescent="0.25">
      <c r="AH1660" t="str">
        <v>Niger</v>
      </c>
      <c r="AI1660">
        <v>58.2</v>
      </c>
      <c r="AJ1660" s="7">
        <v>55.404622727834401</v>
      </c>
      <c r="AK1660" s="7">
        <v>2.7953772721656023</v>
      </c>
      <c r="AL1660" s="7">
        <v>2.8214473396717406</v>
      </c>
      <c r="AM1660" s="7">
        <v>9.2399624616673719E-3</v>
      </c>
      <c r="AN1660" s="7">
        <v>0.56223545029157884</v>
      </c>
      <c r="AO1660" s="7">
        <v>1.4740363082872498E-4</v>
      </c>
      <c r="AP1660" s="7">
        <v>0.4106824478890686</v>
      </c>
      <c r="AQ1660" s="7">
        <v>0.41857713680211556</v>
      </c>
      <c r="AR1660" s="7">
        <v>0.74982361278608645</v>
      </c>
      <c r="AS1660" s="7">
        <v>2.8214473396717406</v>
      </c>
    </row>
    <row r="1661" spans="34:45" x14ac:dyDescent="0.25">
      <c r="AH1661" t="str">
        <v>Niger</v>
      </c>
      <c r="AI1661">
        <v>57.1</v>
      </c>
      <c r="AJ1661" s="7">
        <v>54.732522685207286</v>
      </c>
      <c r="AK1661" s="7">
        <v>2.3674773147927155</v>
      </c>
      <c r="AL1661" s="7">
        <v>2.3898277459695279</v>
      </c>
      <c r="AM1661" s="7">
        <v>9.3523188918140394E-3</v>
      </c>
      <c r="AN1661" s="7">
        <v>0.47619874743895524</v>
      </c>
      <c r="AO1661" s="7">
        <v>1.0704011852813474E-4</v>
      </c>
      <c r="AP1661" s="7">
        <v>0.4106824478890686</v>
      </c>
      <c r="AQ1661" s="7">
        <v>0.41857763323703595</v>
      </c>
      <c r="AR1661" s="7">
        <v>0.69007155240522355</v>
      </c>
      <c r="AS1661" s="7">
        <v>2.3898277459695279</v>
      </c>
    </row>
    <row r="1662" spans="34:45" x14ac:dyDescent="0.25">
      <c r="AH1662" t="str">
        <v>Niger</v>
      </c>
      <c r="AI1662">
        <v>56</v>
      </c>
      <c r="AJ1662" s="7">
        <v>53.986966968680406</v>
      </c>
      <c r="AK1662" s="7">
        <v>2.0130330313195941</v>
      </c>
      <c r="AL1662" s="7">
        <v>2.0320616929601032</v>
      </c>
      <c r="AM1662" s="7">
        <v>9.3642145346433583E-3</v>
      </c>
      <c r="AN1662" s="7">
        <v>0.40490760251879393</v>
      </c>
      <c r="AO1662" s="7">
        <v>7.7488848845753698E-5</v>
      </c>
      <c r="AP1662" s="7">
        <v>0.43608927523098462</v>
      </c>
      <c r="AQ1662" s="7">
        <v>0.41939121363859638</v>
      </c>
      <c r="AR1662" s="7">
        <v>0.63632350460971809</v>
      </c>
      <c r="AS1662" s="7">
        <v>2.0320616929601032</v>
      </c>
    </row>
    <row r="1663" spans="34:45" x14ac:dyDescent="0.25">
      <c r="AH1663" t="str">
        <v>Niger</v>
      </c>
      <c r="AI1663">
        <v>55.2</v>
      </c>
      <c r="AJ1663" s="7">
        <v>53.119118304083017</v>
      </c>
      <c r="AK1663" s="7">
        <v>2.080881695916986</v>
      </c>
      <c r="AL1663" s="7">
        <v>2.1007750153495808</v>
      </c>
      <c r="AM1663" s="7">
        <v>9.4695144826274658E-3</v>
      </c>
      <c r="AN1663" s="7">
        <v>0.41857713680211556</v>
      </c>
      <c r="AO1663" s="7">
        <v>8.3749240357959055E-5</v>
      </c>
      <c r="AP1663" s="7">
        <v>0.43608927523098462</v>
      </c>
      <c r="AQ1663" s="7">
        <v>0.41966749434673206</v>
      </c>
      <c r="AR1663" s="7">
        <v>0.64697537573088171</v>
      </c>
      <c r="AS1663" s="7">
        <v>2.1007750153495808</v>
      </c>
    </row>
    <row r="1664" spans="34:45" x14ac:dyDescent="0.25">
      <c r="AH1664" t="str">
        <v>Niger</v>
      </c>
      <c r="AI1664">
        <v>54.5</v>
      </c>
      <c r="AJ1664" s="7">
        <v>53.065115159044041</v>
      </c>
      <c r="AK1664" s="7">
        <v>1.4348848409559594</v>
      </c>
      <c r="AL1664" s="7">
        <v>1.4486237742772212</v>
      </c>
      <c r="AM1664" s="7">
        <v>9.4841280153066254E-3</v>
      </c>
      <c r="AN1664" s="7">
        <v>0.28863458219027288</v>
      </c>
      <c r="AO1664" s="7">
        <v>3.9884366716553892E-5</v>
      </c>
      <c r="AP1664" s="7">
        <v>0.43608927523098462</v>
      </c>
      <c r="AQ1664" s="7">
        <v>0.42038367654642295</v>
      </c>
      <c r="AR1664" s="7">
        <v>0.53724722632161903</v>
      </c>
      <c r="AS1664" s="7">
        <v>1.4486237742772212</v>
      </c>
    </row>
    <row r="1665" spans="34:45" x14ac:dyDescent="0.25">
      <c r="AH1665" t="str">
        <v>Niger</v>
      </c>
      <c r="AI1665">
        <v>53.7</v>
      </c>
      <c r="AJ1665" s="7">
        <v>52.436673914752106</v>
      </c>
      <c r="AK1665" s="7">
        <v>1.2633260852478969</v>
      </c>
      <c r="AL1665" s="7">
        <v>1.2753570461874659</v>
      </c>
      <c r="AM1665" s="7">
        <v>9.4334061003027228E-3</v>
      </c>
      <c r="AN1665" s="7">
        <v>0.25411813588233068</v>
      </c>
      <c r="AO1665" s="7">
        <v>3.0748658931092183E-5</v>
      </c>
      <c r="AP1665" s="7">
        <v>0.43608927523098462</v>
      </c>
      <c r="AQ1665" s="7">
        <v>0.42182486023678273</v>
      </c>
      <c r="AR1665" s="7">
        <v>0.50410131509680733</v>
      </c>
      <c r="AS1665" s="7">
        <v>1.2753570461874659</v>
      </c>
    </row>
    <row r="1666" spans="34:45" x14ac:dyDescent="0.25">
      <c r="AH1666" t="str">
        <v>Niger</v>
      </c>
      <c r="AI1666">
        <v>52.9</v>
      </c>
      <c r="AJ1666" s="7">
        <v>52.167685308467213</v>
      </c>
      <c r="AK1666" s="7">
        <v>0.73231469153278539</v>
      </c>
      <c r="AL1666" s="7">
        <v>0.73948387948852468</v>
      </c>
      <c r="AM1666" s="7">
        <v>9.6948536061367534E-3</v>
      </c>
      <c r="AN1666" s="7">
        <v>0.14732459810904502</v>
      </c>
      <c r="AO1666" s="7">
        <v>1.062411477849364E-5</v>
      </c>
      <c r="AP1666" s="7">
        <v>0.43608927523098462</v>
      </c>
      <c r="AQ1666" s="7">
        <v>0.42186650050989977</v>
      </c>
      <c r="AR1666" s="7">
        <v>0.38382886565375074</v>
      </c>
      <c r="AS1666" s="7">
        <v>0.73948387948852468</v>
      </c>
    </row>
    <row r="1667" spans="34:45" x14ac:dyDescent="0.25">
      <c r="AH1667" t="str">
        <v>Niger</v>
      </c>
      <c r="AI1667">
        <v>52.1</v>
      </c>
      <c r="AJ1667" s="7">
        <v>59.617933759636529</v>
      </c>
      <c r="AK1667" s="7">
        <v>-7.5179337596365272</v>
      </c>
      <c r="AL1667" s="7">
        <v>-7.6080035397969592</v>
      </c>
      <c r="AM1667" s="7">
        <v>1.183881943393995E-2</v>
      </c>
      <c r="AN1667" s="7">
        <v>-1.514072378145938</v>
      </c>
      <c r="AO1667" s="7">
        <v>1.3732319056231374E-3</v>
      </c>
      <c r="AP1667" s="7">
        <v>0.43608927523098462</v>
      </c>
      <c r="AQ1667" s="7">
        <v>0.42318084878843298</v>
      </c>
      <c r="AR1667" s="7">
        <v>1.2304764841905504</v>
      </c>
      <c r="AS1667" s="7">
        <v>-7.6080035397969592</v>
      </c>
    </row>
    <row r="1668" spans="34:45" x14ac:dyDescent="0.25">
      <c r="AH1668" t="str">
        <v>Niger</v>
      </c>
      <c r="AI1668">
        <v>51.4</v>
      </c>
      <c r="AJ1668" s="7">
        <v>51.71113808921146</v>
      </c>
      <c r="AK1668" s="7">
        <v>-0.31113808921146102</v>
      </c>
      <c r="AL1668" s="7">
        <v>-0.31415537008185057</v>
      </c>
      <c r="AM1668" s="7">
        <v>9.604422390116699E-3</v>
      </c>
      <c r="AN1668" s="7">
        <v>-6.2590852984561435E-2</v>
      </c>
      <c r="AO1668" s="7">
        <v>1.8995656328824726E-6</v>
      </c>
      <c r="AP1668" s="7">
        <v>0.43608927523098462</v>
      </c>
      <c r="AQ1668" s="7">
        <v>0.42323805864246994</v>
      </c>
      <c r="AR1668" s="7">
        <v>0.25018163998295606</v>
      </c>
      <c r="AS1668" s="7">
        <v>-0.31415537008185057</v>
      </c>
    </row>
    <row r="1669" spans="34:45" x14ac:dyDescent="0.25">
      <c r="AH1669" t="str">
        <v>Niger</v>
      </c>
      <c r="AI1669">
        <v>56</v>
      </c>
      <c r="AJ1669" s="7">
        <v>51.818994757267689</v>
      </c>
      <c r="AK1669" s="7">
        <v>4.1810052427323114</v>
      </c>
      <c r="AL1669" s="7">
        <v>4.220828450561239</v>
      </c>
      <c r="AM1669" s="7">
        <v>9.4349268858894327E-3</v>
      </c>
      <c r="AN1669" s="7">
        <v>0.84101016071205348</v>
      </c>
      <c r="AO1669" s="7">
        <v>3.3684338115572691E-4</v>
      </c>
      <c r="AP1669" s="7">
        <v>0.43608927523098462</v>
      </c>
      <c r="AQ1669" s="7">
        <v>0.42329049385450407</v>
      </c>
      <c r="AR1669" s="7">
        <v>0.9170660612584316</v>
      </c>
      <c r="AS1669" s="7">
        <v>4.220828450561239</v>
      </c>
    </row>
    <row r="1670" spans="34:45" x14ac:dyDescent="0.25">
      <c r="AH1670" t="str">
        <v>Niger</v>
      </c>
      <c r="AI1670">
        <v>50</v>
      </c>
      <c r="AJ1670" s="7">
        <v>52.005269930074718</v>
      </c>
      <c r="AK1670" s="7">
        <v>-2.0052699300747179</v>
      </c>
      <c r="AL1670" s="7">
        <v>-2.0239748556806307</v>
      </c>
      <c r="AM1670" s="7">
        <v>9.2416788446823619E-3</v>
      </c>
      <c r="AN1670" s="7">
        <v>-0.40332116523121309</v>
      </c>
      <c r="AO1670" s="7">
        <v>7.5867395408767358E-5</v>
      </c>
      <c r="AP1670" s="7">
        <v>0.43608927523098462</v>
      </c>
      <c r="AQ1670" s="7">
        <v>0.42334684668841244</v>
      </c>
      <c r="AR1670" s="7">
        <v>0.63507571614037728</v>
      </c>
      <c r="AS1670" s="7">
        <v>-2.0239748556806307</v>
      </c>
    </row>
    <row r="1671" spans="34:45" x14ac:dyDescent="0.25">
      <c r="AH1671" t="str">
        <v>Nigeria</v>
      </c>
      <c r="AI1671">
        <v>54.5</v>
      </c>
      <c r="AJ1671" s="7">
        <v>60.693484193944713</v>
      </c>
      <c r="AK1671" s="7">
        <v>-6.1934841939447125</v>
      </c>
      <c r="AL1671" s="7">
        <v>-6.2406624115291232</v>
      </c>
      <c r="AM1671" s="7">
        <v>7.5598092755751016E-3</v>
      </c>
      <c r="AN1671" s="7">
        <v>-1.2446432779528589</v>
      </c>
      <c r="AO1671" s="7">
        <v>5.9001940543740327E-4</v>
      </c>
      <c r="AP1671" s="7">
        <v>0.43608927523098462</v>
      </c>
      <c r="AQ1671" s="7">
        <v>0.42498809081702982</v>
      </c>
      <c r="AR1671" s="7">
        <v>1.1156358177975727</v>
      </c>
      <c r="AS1671" s="7">
        <v>-6.2406624115291232</v>
      </c>
    </row>
    <row r="1672" spans="34:45" x14ac:dyDescent="0.25">
      <c r="AH1672" t="str">
        <v>Nigeria</v>
      </c>
      <c r="AI1672">
        <v>53.6</v>
      </c>
      <c r="AJ1672" s="7">
        <v>59.898452136142126</v>
      </c>
      <c r="AK1672" s="7">
        <v>-6.2984521361421244</v>
      </c>
      <c r="AL1672" s="7">
        <v>-6.3471116471897719</v>
      </c>
      <c r="AM1672" s="7">
        <v>7.6664022554561659E-3</v>
      </c>
      <c r="AN1672" s="7">
        <v>-1.2658056260990695</v>
      </c>
      <c r="AO1672" s="7">
        <v>6.1892489959411857E-4</v>
      </c>
      <c r="AP1672" s="7">
        <v>0.43608927523098462</v>
      </c>
      <c r="AQ1672" s="7">
        <v>0.42547709789660593</v>
      </c>
      <c r="AR1672" s="7">
        <v>1.1250802754021909</v>
      </c>
      <c r="AS1672" s="7">
        <v>-6.3471116471897719</v>
      </c>
    </row>
    <row r="1673" spans="34:45" x14ac:dyDescent="0.25">
      <c r="AH1673" t="str">
        <v>Nigeria</v>
      </c>
      <c r="AI1673">
        <v>53.2</v>
      </c>
      <c r="AJ1673" s="7">
        <v>59.302498076355477</v>
      </c>
      <c r="AK1673" s="7">
        <v>-6.1024980763554737</v>
      </c>
      <c r="AL1673" s="7">
        <v>-6.1502865424138893</v>
      </c>
      <c r="AM1673" s="7">
        <v>7.7701202584391921E-3</v>
      </c>
      <c r="AN1673" s="7">
        <v>-1.2264886588958706</v>
      </c>
      <c r="AO1673" s="7">
        <v>5.8899623285629116E-4</v>
      </c>
      <c r="AP1673" s="7">
        <v>0.43608927523098462</v>
      </c>
      <c r="AQ1673" s="7">
        <v>0.42689483953934709</v>
      </c>
      <c r="AR1673" s="7">
        <v>1.1074694844084285</v>
      </c>
      <c r="AS1673" s="7">
        <v>-6.1502865424138893</v>
      </c>
    </row>
    <row r="1674" spans="34:45" x14ac:dyDescent="0.25">
      <c r="AH1674" t="str">
        <v>Nigeria</v>
      </c>
      <c r="AI1674">
        <v>52.7</v>
      </c>
      <c r="AJ1674" s="7">
        <v>58.716941252838758</v>
      </c>
      <c r="AK1674" s="7">
        <v>-6.0169412528387554</v>
      </c>
      <c r="AL1674" s="7">
        <v>-6.0644217482598233</v>
      </c>
      <c r="AM1674" s="7">
        <v>7.8293524744864514E-3</v>
      </c>
      <c r="AN1674" s="7">
        <v>-1.209329424637356</v>
      </c>
      <c r="AO1674" s="7">
        <v>5.7703042785889726E-4</v>
      </c>
      <c r="AP1674" s="7">
        <v>0.43608927523098462</v>
      </c>
      <c r="AQ1674" s="7">
        <v>0.42891593007861017</v>
      </c>
      <c r="AR1674" s="7">
        <v>1.0996951507746844</v>
      </c>
      <c r="AS1674" s="7">
        <v>-6.0644217482598233</v>
      </c>
    </row>
    <row r="1675" spans="34:45" x14ac:dyDescent="0.25">
      <c r="AH1675" t="str">
        <v>Nigeria</v>
      </c>
      <c r="AI1675">
        <v>52.3</v>
      </c>
      <c r="AJ1675" s="7">
        <v>58.663423866660608</v>
      </c>
      <c r="AK1675" s="7">
        <v>-6.3634238666606109</v>
      </c>
      <c r="AL1675" s="7">
        <v>-6.4126823065525729</v>
      </c>
      <c r="AM1675" s="7">
        <v>7.6814096718356246E-3</v>
      </c>
      <c r="AN1675" s="7">
        <v>-1.2788727240445075</v>
      </c>
      <c r="AO1675" s="7">
        <v>6.3301566023097732E-4</v>
      </c>
      <c r="AP1675" s="7">
        <v>0.43608927523098462</v>
      </c>
      <c r="AQ1675" s="7">
        <v>0.42937254822682691</v>
      </c>
      <c r="AR1675" s="7">
        <v>1.1308725498678034</v>
      </c>
      <c r="AS1675" s="7">
        <v>-6.4126823065525729</v>
      </c>
    </row>
    <row r="1676" spans="34:45" x14ac:dyDescent="0.25">
      <c r="AH1676" t="str">
        <v>Nigeria</v>
      </c>
      <c r="AI1676">
        <v>52</v>
      </c>
      <c r="AJ1676" s="7">
        <v>58.572560204780245</v>
      </c>
      <c r="AK1676" s="7">
        <v>-6.5725602047802454</v>
      </c>
      <c r="AL1676" s="7">
        <v>-6.6228181901100012</v>
      </c>
      <c r="AM1676" s="7">
        <v>7.5886101485931326E-3</v>
      </c>
      <c r="AN1676" s="7">
        <v>-1.3208416013105611</v>
      </c>
      <c r="AO1676" s="7">
        <v>6.6702480522009763E-4</v>
      </c>
      <c r="AP1676" s="7">
        <v>0.43608927523098462</v>
      </c>
      <c r="AQ1676" s="7">
        <v>0.4306059064712689</v>
      </c>
      <c r="AR1676" s="7">
        <v>1.1492787309049799</v>
      </c>
      <c r="AS1676" s="7">
        <v>-6.6228181901100012</v>
      </c>
    </row>
    <row r="1677" spans="34:45" x14ac:dyDescent="0.25">
      <c r="AH1677" t="str">
        <v>Nigeria</v>
      </c>
      <c r="AI1677">
        <v>51.6</v>
      </c>
      <c r="AJ1677" s="7">
        <v>58.208170787483134</v>
      </c>
      <c r="AK1677" s="7">
        <v>-6.6081707874831324</v>
      </c>
      <c r="AL1677" s="7">
        <v>-6.6588179026436425</v>
      </c>
      <c r="AM1677" s="7">
        <v>7.606021954798114E-3</v>
      </c>
      <c r="AN1677" s="7">
        <v>-1.328009661825273</v>
      </c>
      <c r="AO1677" s="7">
        <v>6.7584316838247666E-4</v>
      </c>
      <c r="AP1677" s="7">
        <v>0.43608927523098462</v>
      </c>
      <c r="AQ1677" s="7">
        <v>0.43113272818291726</v>
      </c>
      <c r="AR1677" s="7">
        <v>1.1523930153490487</v>
      </c>
      <c r="AS1677" s="7">
        <v>-6.6588179026436425</v>
      </c>
    </row>
    <row r="1678" spans="34:45" x14ac:dyDescent="0.25">
      <c r="AH1678" t="str">
        <v>Nigeria</v>
      </c>
      <c r="AI1678">
        <v>59</v>
      </c>
      <c r="AJ1678" s="7">
        <v>57.637411071783546</v>
      </c>
      <c r="AK1678" s="7">
        <v>1.3625889282164536</v>
      </c>
      <c r="AL1678" s="7">
        <v>1.3730370736731734</v>
      </c>
      <c r="AM1678" s="7">
        <v>7.6095144530721184E-3</v>
      </c>
      <c r="AN1678" s="7">
        <v>0.27383288115288257</v>
      </c>
      <c r="AO1678" s="7">
        <v>2.8748523892259452E-5</v>
      </c>
      <c r="AP1678" s="7">
        <v>0.43608927523098462</v>
      </c>
      <c r="AQ1678" s="7">
        <v>0.43184524710999583</v>
      </c>
      <c r="AR1678" s="7">
        <v>0.52329043671070707</v>
      </c>
      <c r="AS1678" s="7">
        <v>1.3730370736731734</v>
      </c>
    </row>
    <row r="1679" spans="34:45" x14ac:dyDescent="0.25">
      <c r="AH1679" t="str">
        <v>Nigeria</v>
      </c>
      <c r="AI1679">
        <v>55</v>
      </c>
      <c r="AJ1679" s="7">
        <v>56.963056539338965</v>
      </c>
      <c r="AK1679" s="7">
        <v>-1.9630565393389645</v>
      </c>
      <c r="AL1679" s="7">
        <v>-1.978437689210008</v>
      </c>
      <c r="AM1679" s="7">
        <v>7.7743918622907244E-3</v>
      </c>
      <c r="AN1679" s="7">
        <v>-0.3945387175432517</v>
      </c>
      <c r="AO1679" s="7">
        <v>6.0982504587614103E-5</v>
      </c>
      <c r="AP1679" s="7">
        <v>0.4550499166877881</v>
      </c>
      <c r="AQ1679" s="7">
        <v>0.43527019967804464</v>
      </c>
      <c r="AR1679" s="7">
        <v>0.62812317067853152</v>
      </c>
      <c r="AS1679" s="7">
        <v>-1.978437689210008</v>
      </c>
    </row>
    <row r="1680" spans="34:45" x14ac:dyDescent="0.25">
      <c r="AH1680" t="str">
        <v>Nigeria</v>
      </c>
      <c r="AI1680">
        <v>49.8</v>
      </c>
      <c r="AJ1680" s="7">
        <v>56.627140941616588</v>
      </c>
      <c r="AK1680" s="7">
        <v>-6.8271409416165909</v>
      </c>
      <c r="AL1680" s="7">
        <v>-6.8806285201705863</v>
      </c>
      <c r="AM1680" s="7">
        <v>7.7736471889444389E-3</v>
      </c>
      <c r="AN1680" s="7">
        <v>-1.3721308412881772</v>
      </c>
      <c r="AO1680" s="7">
        <v>7.3752224694391584E-4</v>
      </c>
      <c r="AP1680" s="7">
        <v>0.4550499166877881</v>
      </c>
      <c r="AQ1680" s="7">
        <v>0.43657958647437961</v>
      </c>
      <c r="AR1680" s="7">
        <v>1.1713798876915111</v>
      </c>
      <c r="AS1680" s="7">
        <v>-6.8806285201705863</v>
      </c>
    </row>
    <row r="1681" spans="34:45" x14ac:dyDescent="0.25">
      <c r="AH1681" t="str">
        <v>Nigeria</v>
      </c>
      <c r="AI1681">
        <v>49.2</v>
      </c>
      <c r="AJ1681" s="7">
        <v>68.808929840669393</v>
      </c>
      <c r="AK1681" s="7">
        <v>-19.60892984066939</v>
      </c>
      <c r="AL1681" s="7">
        <v>-19.769314101377972</v>
      </c>
      <c r="AM1681" s="7">
        <v>8.1127883287262607E-3</v>
      </c>
      <c r="AN1681" s="7">
        <v>-3.9417110356801826</v>
      </c>
      <c r="AO1681" s="7">
        <v>6.3540031355335449E-3</v>
      </c>
      <c r="AP1681" s="7">
        <v>0.4550499166877881</v>
      </c>
      <c r="AQ1681" s="7">
        <v>0.43731710652023303</v>
      </c>
      <c r="AR1681" s="7">
        <v>1.9853742810060229</v>
      </c>
      <c r="AS1681" s="7">
        <v>-19.769314101377972</v>
      </c>
    </row>
    <row r="1682" spans="34:45" x14ac:dyDescent="0.25">
      <c r="AH1682" t="str">
        <v>Nigeria</v>
      </c>
      <c r="AI1682">
        <v>48.5</v>
      </c>
      <c r="AJ1682" s="7">
        <v>67.20737987834444</v>
      </c>
      <c r="AK1682" s="7">
        <v>-18.70737987834444</v>
      </c>
      <c r="AL1682" s="7">
        <v>-18.857234567592066</v>
      </c>
      <c r="AM1682" s="7">
        <v>7.9468009325802461E-3</v>
      </c>
      <c r="AN1682" s="7">
        <v>-3.7601703485974962</v>
      </c>
      <c r="AO1682" s="7">
        <v>5.6629459601135112E-3</v>
      </c>
      <c r="AP1682" s="7">
        <v>0.4550499166877881</v>
      </c>
      <c r="AQ1682" s="7">
        <v>0.43834648757601841</v>
      </c>
      <c r="AR1682" s="7">
        <v>1.9391158677597109</v>
      </c>
      <c r="AS1682" s="7">
        <v>-18.857234567592066</v>
      </c>
    </row>
    <row r="1683" spans="34:45" x14ac:dyDescent="0.25">
      <c r="AH1683" t="str">
        <v>Nigeria</v>
      </c>
      <c r="AI1683">
        <v>48.1</v>
      </c>
      <c r="AJ1683" s="7">
        <v>66.339985801191105</v>
      </c>
      <c r="AK1683" s="7">
        <v>-18.239985801191104</v>
      </c>
      <c r="AL1683" s="7">
        <v>-18.384297430999716</v>
      </c>
      <c r="AM1683" s="7">
        <v>7.8497223160279191E-3</v>
      </c>
      <c r="AN1683" s="7">
        <v>-3.666045095717013</v>
      </c>
      <c r="AO1683" s="7">
        <v>5.3167035521693639E-3</v>
      </c>
      <c r="AP1683" s="7">
        <v>0.4550499166877881</v>
      </c>
      <c r="AQ1683" s="7">
        <v>0.43840594948984618</v>
      </c>
      <c r="AR1683" s="7">
        <v>1.9146919062128542</v>
      </c>
      <c r="AS1683" s="7">
        <v>-18.384297430999716</v>
      </c>
    </row>
    <row r="1684" spans="34:45" x14ac:dyDescent="0.25">
      <c r="AH1684" t="str">
        <v>Nigeria</v>
      </c>
      <c r="AI1684">
        <v>47.7</v>
      </c>
      <c r="AJ1684" s="7">
        <v>65.937226013576506</v>
      </c>
      <c r="AK1684" s="7">
        <v>-18.237226013576503</v>
      </c>
      <c r="AL1684" s="7">
        <v>-18.38349564208055</v>
      </c>
      <c r="AM1684" s="7">
        <v>7.9565731867246338E-3</v>
      </c>
      <c r="AN1684" s="7">
        <v>-3.6656878032061249</v>
      </c>
      <c r="AO1684" s="7">
        <v>5.3886047720727364E-3</v>
      </c>
      <c r="AP1684" s="7">
        <v>0.4550499166877881</v>
      </c>
      <c r="AQ1684" s="7">
        <v>0.44129341904919678</v>
      </c>
      <c r="AR1684" s="7">
        <v>1.9145986010665852</v>
      </c>
      <c r="AS1684" s="7">
        <v>-18.38349564208055</v>
      </c>
    </row>
    <row r="1685" spans="34:45" x14ac:dyDescent="0.25">
      <c r="AH1685" t="str">
        <v>Nigeria</v>
      </c>
      <c r="AI1685">
        <v>47.4</v>
      </c>
      <c r="AJ1685" s="7">
        <v>66.523090655198274</v>
      </c>
      <c r="AK1685" s="7">
        <v>-19.123090655198276</v>
      </c>
      <c r="AL1685" s="7">
        <v>-19.273362703158053</v>
      </c>
      <c r="AM1685" s="7">
        <v>7.7968774974152702E-3</v>
      </c>
      <c r="AN1685" s="7">
        <v>-3.8434375181030034</v>
      </c>
      <c r="AO1685" s="7">
        <v>5.8040317045852125E-3</v>
      </c>
      <c r="AP1685" s="7">
        <v>0.4550499166877881</v>
      </c>
      <c r="AQ1685" s="7">
        <v>0.44254236735293523</v>
      </c>
      <c r="AR1685" s="7">
        <v>1.960468698577716</v>
      </c>
      <c r="AS1685" s="7">
        <v>-19.273362703158053</v>
      </c>
    </row>
    <row r="1686" spans="34:45" x14ac:dyDescent="0.25">
      <c r="AH1686" t="str">
        <v>Nigeria</v>
      </c>
      <c r="AI1686">
        <v>47.1</v>
      </c>
      <c r="AJ1686" s="7">
        <v>66.421124897238712</v>
      </c>
      <c r="AK1686" s="7">
        <v>-19.321124897238711</v>
      </c>
      <c r="AL1686" s="7">
        <v>-19.475433823553107</v>
      </c>
      <c r="AM1686" s="7">
        <v>7.9232600265765826E-3</v>
      </c>
      <c r="AN1686" s="7">
        <v>-3.8834865943835624</v>
      </c>
      <c r="AO1686" s="7">
        <v>6.0224370127793195E-3</v>
      </c>
      <c r="AP1686" s="7">
        <v>0.4550499166877881</v>
      </c>
      <c r="AQ1686" s="7">
        <v>0.44333175969149713</v>
      </c>
      <c r="AR1686" s="7">
        <v>1.9706563866853</v>
      </c>
      <c r="AS1686" s="7">
        <v>-19.475433823553107</v>
      </c>
    </row>
    <row r="1687" spans="34:45" x14ac:dyDescent="0.25">
      <c r="AH1687" t="str">
        <v>Norway</v>
      </c>
      <c r="AI1687">
        <v>81.8</v>
      </c>
      <c r="AJ1687" s="7">
        <v>82.412337263665734</v>
      </c>
      <c r="AK1687" s="7">
        <v>-0.61233726366573649</v>
      </c>
      <c r="AL1687" s="7">
        <v>-0.61792180929657392</v>
      </c>
      <c r="AM1687" s="7">
        <v>9.0376250632661376E-3</v>
      </c>
      <c r="AN1687" s="7">
        <v>-0.12314708680632823</v>
      </c>
      <c r="AO1687" s="7">
        <v>6.9153703593372543E-6</v>
      </c>
      <c r="AP1687" s="7">
        <v>0.4550499166877881</v>
      </c>
      <c r="AQ1687" s="7">
        <v>0.44337345386236354</v>
      </c>
      <c r="AR1687" s="7">
        <v>0.35092319217505163</v>
      </c>
      <c r="AS1687" s="7">
        <v>-0.61792180929657392</v>
      </c>
    </row>
    <row r="1688" spans="34:45" x14ac:dyDescent="0.25">
      <c r="AH1688" t="str">
        <v>Norway</v>
      </c>
      <c r="AI1688">
        <v>81.599999999999994</v>
      </c>
      <c r="AJ1688" s="7">
        <v>81.728153154026643</v>
      </c>
      <c r="AK1688" s="7">
        <v>-0.12815315402664851</v>
      </c>
      <c r="AL1688" s="7">
        <v>-0.12945488957073167</v>
      </c>
      <c r="AM1688" s="7">
        <v>1.0055514692412839E-2</v>
      </c>
      <c r="AN1688" s="7">
        <v>-2.5786114989542568E-2</v>
      </c>
      <c r="AO1688" s="7">
        <v>3.3770329538239911E-7</v>
      </c>
      <c r="AP1688" s="7">
        <v>0.4550499166877881</v>
      </c>
      <c r="AQ1688" s="7">
        <v>0.44416411926550708</v>
      </c>
      <c r="AR1688" s="7">
        <v>0.16058055607558022</v>
      </c>
      <c r="AS1688" s="7">
        <v>-0.12945488957073167</v>
      </c>
    </row>
    <row r="1689" spans="34:45" x14ac:dyDescent="0.25">
      <c r="AH1689" t="str">
        <v>Norway</v>
      </c>
      <c r="AI1689">
        <v>81.5</v>
      </c>
      <c r="AJ1689" s="7">
        <v>81.292082931683851</v>
      </c>
      <c r="AK1689" s="7">
        <v>0.20791706831614931</v>
      </c>
      <c r="AL1689" s="7">
        <v>0.20996737778259913</v>
      </c>
      <c r="AM1689" s="7">
        <v>9.7648953285148585E-3</v>
      </c>
      <c r="AN1689" s="7">
        <v>4.1829533365371971E-2</v>
      </c>
      <c r="AO1689" s="7">
        <v>8.6271096494394832E-7</v>
      </c>
      <c r="AP1689" s="7">
        <v>0.4550499166877881</v>
      </c>
      <c r="AQ1689" s="7">
        <v>0.44510593986114211</v>
      </c>
      <c r="AR1689" s="7">
        <v>0.20452269645536159</v>
      </c>
      <c r="AS1689" s="7">
        <v>0.20996737778259913</v>
      </c>
    </row>
    <row r="1690" spans="34:45" x14ac:dyDescent="0.25">
      <c r="AH1690" t="str">
        <v>Norway</v>
      </c>
      <c r="AI1690">
        <v>81.3</v>
      </c>
      <c r="AJ1690" s="7">
        <v>81.847192109450575</v>
      </c>
      <c r="AK1690" s="7">
        <v>-0.54719210945057739</v>
      </c>
      <c r="AL1690" s="7">
        <v>-0.55213116892314296</v>
      </c>
      <c r="AM1690" s="7">
        <v>8.945445847946782E-3</v>
      </c>
      <c r="AN1690" s="7">
        <v>-0.11004063339115025</v>
      </c>
      <c r="AO1690" s="7">
        <v>5.4648795826606991E-6</v>
      </c>
      <c r="AP1690" s="7">
        <v>0.4550499166877881</v>
      </c>
      <c r="AQ1690" s="7">
        <v>0.4469513789654303</v>
      </c>
      <c r="AR1690" s="7">
        <v>0.33172373052157461</v>
      </c>
      <c r="AS1690" s="7">
        <v>-0.55213116892314296</v>
      </c>
    </row>
    <row r="1691" spans="34:45" x14ac:dyDescent="0.25">
      <c r="AH1691" t="str">
        <v>Norway</v>
      </c>
      <c r="AI1691">
        <v>81.099999999999994</v>
      </c>
      <c r="AJ1691" s="7">
        <v>81.211892587392271</v>
      </c>
      <c r="AK1691" s="7">
        <v>-0.11189258739227625</v>
      </c>
      <c r="AL1691" s="7">
        <v>-0.11301234113217055</v>
      </c>
      <c r="AM1691" s="7">
        <v>9.9082430173242433E-3</v>
      </c>
      <c r="AN1691" s="7">
        <v>-2.2512598718995819E-2</v>
      </c>
      <c r="AO1691" s="7">
        <v>2.5359604134899301E-7</v>
      </c>
      <c r="AP1691" s="7">
        <v>0.4550499166877881</v>
      </c>
      <c r="AQ1691" s="7">
        <v>0.44855779164425214</v>
      </c>
      <c r="AR1691" s="7">
        <v>0.15004198985282693</v>
      </c>
      <c r="AS1691" s="7">
        <v>-0.11301234113217055</v>
      </c>
    </row>
    <row r="1692" spans="34:45" x14ac:dyDescent="0.25">
      <c r="AH1692" t="str">
        <v>Norway</v>
      </c>
      <c r="AI1692">
        <v>81</v>
      </c>
      <c r="AJ1692" s="7">
        <v>85.93430322601111</v>
      </c>
      <c r="AK1692" s="7">
        <v>-4.9343032260111102</v>
      </c>
      <c r="AL1692" s="7">
        <v>-5.0350514647356714</v>
      </c>
      <c r="AM1692" s="7">
        <v>2.0009376156366721E-2</v>
      </c>
      <c r="AN1692" s="7">
        <v>-0.99787676476335341</v>
      </c>
      <c r="AO1692" s="7">
        <v>1.0165657023334513E-3</v>
      </c>
      <c r="AP1692" s="7">
        <v>0.4550499166877881</v>
      </c>
      <c r="AQ1692" s="7">
        <v>0.44898172755200211</v>
      </c>
      <c r="AR1692" s="7">
        <v>0.99893781826665939</v>
      </c>
      <c r="AS1692" s="7">
        <v>-5.0350514647356714</v>
      </c>
    </row>
    <row r="1693" spans="34:45" x14ac:dyDescent="0.25">
      <c r="AH1693" t="str">
        <v>Norway</v>
      </c>
      <c r="AI1693">
        <v>89</v>
      </c>
      <c r="AJ1693" s="7">
        <v>81.018843322769129</v>
      </c>
      <c r="AK1693" s="7">
        <v>7.9811566772308709</v>
      </c>
      <c r="AL1693" s="7">
        <v>8.0593363737870227</v>
      </c>
      <c r="AM1693" s="7">
        <v>9.7005129120097677E-3</v>
      </c>
      <c r="AN1693" s="7">
        <v>1.6056267520843113</v>
      </c>
      <c r="AO1693" s="7">
        <v>1.2626626653013371E-3</v>
      </c>
      <c r="AP1693" s="7">
        <v>0.4550499166877881</v>
      </c>
      <c r="AQ1693" s="7">
        <v>0.4497449136022113</v>
      </c>
      <c r="AR1693" s="7">
        <v>1.2671332811051532</v>
      </c>
      <c r="AS1693" s="7">
        <v>8.0593363737870227</v>
      </c>
    </row>
    <row r="1694" spans="34:45" x14ac:dyDescent="0.25">
      <c r="AH1694" t="str">
        <v>Norway</v>
      </c>
      <c r="AI1694">
        <v>86</v>
      </c>
      <c r="AJ1694" s="7">
        <v>81.630417393106853</v>
      </c>
      <c r="AK1694" s="7">
        <v>4.3695826068931467</v>
      </c>
      <c r="AL1694" s="7">
        <v>4.4101722694584318</v>
      </c>
      <c r="AM1694" s="7">
        <v>9.2036455914384745E-3</v>
      </c>
      <c r="AN1694" s="7">
        <v>0.87883994900443041</v>
      </c>
      <c r="AO1694" s="7">
        <v>3.5872783095173649E-4</v>
      </c>
      <c r="AP1694" s="7">
        <v>0.4550499166877881</v>
      </c>
      <c r="AQ1694" s="7">
        <v>0.45028587808349219</v>
      </c>
      <c r="AR1694" s="7">
        <v>0.93746463880214193</v>
      </c>
      <c r="AS1694" s="7">
        <v>4.4101722694584318</v>
      </c>
    </row>
    <row r="1695" spans="34:45" x14ac:dyDescent="0.25">
      <c r="AH1695" t="str">
        <v>Norway</v>
      </c>
      <c r="AI1695">
        <v>85</v>
      </c>
      <c r="AJ1695" s="7">
        <v>85.505415779953083</v>
      </c>
      <c r="AK1695" s="7">
        <v>-0.50541577995308273</v>
      </c>
      <c r="AL1695" s="7">
        <v>-0.51503226813159242</v>
      </c>
      <c r="AM1695" s="7">
        <v>1.8671622679867855E-2</v>
      </c>
      <c r="AN1695" s="7">
        <v>-0.1021418346981444</v>
      </c>
      <c r="AO1695" s="7">
        <v>9.9253314390578116E-6</v>
      </c>
      <c r="AP1695" s="7">
        <v>0.4550499166877881</v>
      </c>
      <c r="AQ1695" s="7">
        <v>0.45131640426592939</v>
      </c>
      <c r="AR1695" s="7">
        <v>0.31959636214785736</v>
      </c>
      <c r="AS1695" s="7">
        <v>-0.51503226813159242</v>
      </c>
    </row>
    <row r="1696" spans="34:45" x14ac:dyDescent="0.25">
      <c r="AH1696" t="str">
        <v>Norway</v>
      </c>
      <c r="AI1696">
        <v>84</v>
      </c>
      <c r="AJ1696" s="7">
        <v>86.785933484070569</v>
      </c>
      <c r="AK1696" s="7">
        <v>-2.7859334840705685</v>
      </c>
      <c r="AL1696" s="7">
        <v>-2.829726352944399</v>
      </c>
      <c r="AM1696" s="7">
        <v>1.5476008423310223E-2</v>
      </c>
      <c r="AN1696" s="7">
        <v>-0.56210782018902816</v>
      </c>
      <c r="AO1696" s="7">
        <v>2.4833727577980167E-4</v>
      </c>
      <c r="AP1696" s="7">
        <v>0.4550499166877881</v>
      </c>
      <c r="AQ1696" s="7">
        <v>0.45164417366034537</v>
      </c>
      <c r="AR1696" s="7">
        <v>0.7497385012049389</v>
      </c>
      <c r="AS1696" s="7">
        <v>-2.829726352944399</v>
      </c>
    </row>
    <row r="1697" spans="34:45" x14ac:dyDescent="0.25">
      <c r="AH1697" t="str">
        <v>Norway</v>
      </c>
      <c r="AI1697">
        <v>81</v>
      </c>
      <c r="AJ1697" s="7">
        <v>84.07483672904857</v>
      </c>
      <c r="AK1697" s="7">
        <v>-3.0748367290485703</v>
      </c>
      <c r="AL1697" s="7">
        <v>-3.1175223337266686</v>
      </c>
      <c r="AM1697" s="7">
        <v>1.3692156818351457E-2</v>
      </c>
      <c r="AN1697" s="7">
        <v>-0.61983750778640334</v>
      </c>
      <c r="AO1697" s="7">
        <v>2.6667670958235168E-4</v>
      </c>
      <c r="AP1697" s="7">
        <v>0.4753059818567435</v>
      </c>
      <c r="AQ1697" s="7">
        <v>0.45346974623095521</v>
      </c>
      <c r="AR1697" s="7">
        <v>0.78729759798084187</v>
      </c>
      <c r="AS1697" s="7">
        <v>-3.1175223337266686</v>
      </c>
    </row>
    <row r="1698" spans="34:45" x14ac:dyDescent="0.25">
      <c r="AH1698" t="str">
        <v>Norway</v>
      </c>
      <c r="AI1698">
        <v>79.8</v>
      </c>
      <c r="AJ1698" s="7">
        <v>80.61327284290077</v>
      </c>
      <c r="AK1698" s="7">
        <v>-0.81327284290077273</v>
      </c>
      <c r="AL1698" s="7">
        <v>-0.82097049868962102</v>
      </c>
      <c r="AM1698" s="7">
        <v>9.3762879435189267E-3</v>
      </c>
      <c r="AN1698" s="7">
        <v>-0.16358517649110799</v>
      </c>
      <c r="AO1698" s="7">
        <v>1.2664268652313228E-5</v>
      </c>
      <c r="AP1698" s="7">
        <v>0.4753059818567435</v>
      </c>
      <c r="AQ1698" s="7">
        <v>0.45364828058993373</v>
      </c>
      <c r="AR1698" s="7">
        <v>0.40445664352450433</v>
      </c>
      <c r="AS1698" s="7">
        <v>-0.82097049868962102</v>
      </c>
    </row>
    <row r="1699" spans="34:45" x14ac:dyDescent="0.25">
      <c r="AH1699" t="str">
        <v>Norway</v>
      </c>
      <c r="AI1699">
        <v>79.400000000000006</v>
      </c>
      <c r="AJ1699" s="7">
        <v>79.491152252495979</v>
      </c>
      <c r="AK1699" s="7">
        <v>-9.1152252495973585E-2</v>
      </c>
      <c r="AL1699" s="7">
        <v>-9.1999486826249477E-2</v>
      </c>
      <c r="AM1699" s="7">
        <v>9.2091201755938688E-3</v>
      </c>
      <c r="AN1699" s="7">
        <v>-1.8333206958100902E-2</v>
      </c>
      <c r="AO1699" s="7">
        <v>1.5620071828028642E-7</v>
      </c>
      <c r="AP1699" s="7">
        <v>0.4753059818567435</v>
      </c>
      <c r="AQ1699" s="7">
        <v>0.45375396086574771</v>
      </c>
      <c r="AR1699" s="7">
        <v>0.13540017340498831</v>
      </c>
      <c r="AS1699" s="7">
        <v>-9.1999486826249477E-2</v>
      </c>
    </row>
    <row r="1700" spans="34:45" x14ac:dyDescent="0.25">
      <c r="AH1700" t="str">
        <v>Norway</v>
      </c>
      <c r="AI1700">
        <v>78.900000000000006</v>
      </c>
      <c r="AJ1700" s="7">
        <v>79.768141992363724</v>
      </c>
      <c r="AK1700" s="7">
        <v>-0.86814199236371792</v>
      </c>
      <c r="AL1700" s="7">
        <v>-0.87630173786533649</v>
      </c>
      <c r="AM1700" s="7">
        <v>9.3115706029473985E-3</v>
      </c>
      <c r="AN1700" s="7">
        <v>-0.17461608805640563</v>
      </c>
      <c r="AO1700" s="7">
        <v>1.4329279801750474E-5</v>
      </c>
      <c r="AP1700" s="7">
        <v>0.4753059818567435</v>
      </c>
      <c r="AQ1700" s="7">
        <v>0.4543834193007022</v>
      </c>
      <c r="AR1700" s="7">
        <v>0.41787089879100892</v>
      </c>
      <c r="AS1700" s="7">
        <v>-0.87630173786533649</v>
      </c>
    </row>
    <row r="1701" spans="34:45" x14ac:dyDescent="0.25">
      <c r="AH1701" t="str">
        <v>Norway</v>
      </c>
      <c r="AI1701">
        <v>78.8</v>
      </c>
      <c r="AJ1701" s="7">
        <v>82.398227677764723</v>
      </c>
      <c r="AK1701" s="7">
        <v>-3.5982276777647257</v>
      </c>
      <c r="AL1701" s="7">
        <v>-3.6325623669272553</v>
      </c>
      <c r="AM1701" s="7">
        <v>9.4519200757928867E-3</v>
      </c>
      <c r="AN1701" s="7">
        <v>-0.72379052860259918</v>
      </c>
      <c r="AO1701" s="7">
        <v>2.4994259579813095E-4</v>
      </c>
      <c r="AP1701" s="7">
        <v>0.4753059818567435</v>
      </c>
      <c r="AQ1701" s="7">
        <v>0.45453012801895259</v>
      </c>
      <c r="AR1701" s="7">
        <v>0.85075879578326974</v>
      </c>
      <c r="AS1701" s="7">
        <v>-3.6325623669272553</v>
      </c>
    </row>
    <row r="1702" spans="34:45" x14ac:dyDescent="0.25">
      <c r="AH1702" t="str">
        <v>Norway</v>
      </c>
      <c r="AI1702">
        <v>78.5</v>
      </c>
      <c r="AJ1702" s="7">
        <v>82.078297102018425</v>
      </c>
      <c r="AK1702" s="7">
        <v>-3.5782971020184249</v>
      </c>
      <c r="AL1702" s="7">
        <v>-3.6124860631351075</v>
      </c>
      <c r="AM1702" s="7">
        <v>9.4641087935468243E-3</v>
      </c>
      <c r="AN1702" s="7">
        <v>-0.71978588285016953</v>
      </c>
      <c r="AO1702" s="7">
        <v>2.4750624483554863E-4</v>
      </c>
      <c r="AP1702" s="7">
        <v>0.4753059818567435</v>
      </c>
      <c r="AQ1702" s="7">
        <v>0.45526534666199092</v>
      </c>
      <c r="AR1702" s="7">
        <v>0.84840195830170595</v>
      </c>
      <c r="AS1702" s="7">
        <v>-3.6124860631351075</v>
      </c>
    </row>
    <row r="1703" spans="34:45" x14ac:dyDescent="0.25">
      <c r="AH1703" t="str">
        <v>Oman</v>
      </c>
      <c r="AI1703">
        <v>76.599999999999994</v>
      </c>
      <c r="AJ1703" s="7">
        <v>74.555594866917701</v>
      </c>
      <c r="AK1703" s="7">
        <v>2.044405133082293</v>
      </c>
      <c r="AL1703" s="7">
        <v>2.0590715189136066</v>
      </c>
      <c r="AM1703" s="7">
        <v>7.1228151604231793E-3</v>
      </c>
      <c r="AN1703" s="7">
        <v>0.4107534626183742</v>
      </c>
      <c r="AO1703" s="7">
        <v>6.0518563924581272E-5</v>
      </c>
      <c r="AP1703" s="7">
        <v>0.4753059818567435</v>
      </c>
      <c r="AQ1703" s="7">
        <v>0.45555192627599572</v>
      </c>
      <c r="AR1703" s="7">
        <v>0.64090050914192154</v>
      </c>
      <c r="AS1703" s="7">
        <v>2.0590715189136066</v>
      </c>
    </row>
    <row r="1704" spans="34:45" x14ac:dyDescent="0.25">
      <c r="AH1704" t="str">
        <v>Oman</v>
      </c>
      <c r="AI1704">
        <v>76.400000000000006</v>
      </c>
      <c r="AJ1704" s="7">
        <v>76.328977326455373</v>
      </c>
      <c r="AK1704" s="7">
        <v>7.1022673544632653E-2</v>
      </c>
      <c r="AL1704" s="7">
        <v>7.1554573010756239E-2</v>
      </c>
      <c r="AM1704" s="7">
        <v>7.4334797028784115E-3</v>
      </c>
      <c r="AN1704" s="7">
        <v>1.427181612351062E-2</v>
      </c>
      <c r="AO1704" s="7">
        <v>7.6271278342097679E-8</v>
      </c>
      <c r="AP1704" s="7">
        <v>0.4753059818567435</v>
      </c>
      <c r="AQ1704" s="7">
        <v>0.45620500600362163</v>
      </c>
      <c r="AR1704" s="7">
        <v>0.11946470660203631</v>
      </c>
      <c r="AS1704" s="7">
        <v>7.1554573010756239E-2</v>
      </c>
    </row>
    <row r="1705" spans="34:45" x14ac:dyDescent="0.25">
      <c r="AH1705" t="str">
        <v>Oman</v>
      </c>
      <c r="AI1705">
        <v>76.2</v>
      </c>
      <c r="AJ1705" s="7">
        <v>77.234044308040822</v>
      </c>
      <c r="AK1705" s="7">
        <v>-1.0340443080408193</v>
      </c>
      <c r="AL1705" s="7">
        <v>-1.042091286734264</v>
      </c>
      <c r="AM1705" s="7">
        <v>7.7219518058371517E-3</v>
      </c>
      <c r="AN1705" s="7">
        <v>-0.20781863722036586</v>
      </c>
      <c r="AO1705" s="7">
        <v>1.6804774633322995E-5</v>
      </c>
      <c r="AP1705" s="7">
        <v>0.4753059818567435</v>
      </c>
      <c r="AQ1705" s="7">
        <v>0.45689663929356616</v>
      </c>
      <c r="AR1705" s="7">
        <v>0.45587129457815817</v>
      </c>
      <c r="AS1705" s="7">
        <v>-1.042091286734264</v>
      </c>
    </row>
    <row r="1706" spans="34:45" x14ac:dyDescent="0.25">
      <c r="AH1706" t="str">
        <v>Oman</v>
      </c>
      <c r="AI1706">
        <v>76</v>
      </c>
      <c r="AJ1706" s="7">
        <v>77.012825984220498</v>
      </c>
      <c r="AK1706" s="7">
        <v>-1.0128259842204983</v>
      </c>
      <c r="AL1706" s="7">
        <v>-1.0206164032704745</v>
      </c>
      <c r="AM1706" s="7">
        <v>7.6330529521302388E-3</v>
      </c>
      <c r="AN1706" s="7">
        <v>-0.20354513445176556</v>
      </c>
      <c r="AO1706" s="7">
        <v>1.5933729487202207E-5</v>
      </c>
      <c r="AP1706" s="7">
        <v>0.4753059818567435</v>
      </c>
      <c r="AQ1706" s="7">
        <v>0.45690432700326572</v>
      </c>
      <c r="AR1706" s="7">
        <v>0.45115976599400526</v>
      </c>
      <c r="AS1706" s="7">
        <v>-1.0206164032704745</v>
      </c>
    </row>
    <row r="1707" spans="34:45" x14ac:dyDescent="0.25">
      <c r="AH1707" t="str">
        <v>Oman</v>
      </c>
      <c r="AI1707">
        <v>75.8</v>
      </c>
      <c r="AJ1707" s="7">
        <v>75.873029685725953</v>
      </c>
      <c r="AK1707" s="7">
        <v>-7.3029685725956028E-2</v>
      </c>
      <c r="AL1707" s="7">
        <v>-7.3569040526005477E-2</v>
      </c>
      <c r="AM1707" s="7">
        <v>7.3312740820480017E-3</v>
      </c>
      <c r="AN1707" s="7">
        <v>-1.467436435070975E-2</v>
      </c>
      <c r="AO1707" s="7">
        <v>7.951768295060035E-8</v>
      </c>
      <c r="AP1707" s="7">
        <v>0.4753059818567435</v>
      </c>
      <c r="AQ1707" s="7">
        <v>0.45731275329954019</v>
      </c>
      <c r="AR1707" s="7">
        <v>0.12113779076204811</v>
      </c>
      <c r="AS1707" s="7">
        <v>-7.3569040526005477E-2</v>
      </c>
    </row>
    <row r="1708" spans="34:45" x14ac:dyDescent="0.25">
      <c r="AH1708" t="str">
        <v>Oman</v>
      </c>
      <c r="AI1708">
        <v>75.599999999999994</v>
      </c>
      <c r="AJ1708" s="7">
        <v>75.668542875554067</v>
      </c>
      <c r="AK1708" s="7">
        <v>-6.854287555407268E-2</v>
      </c>
      <c r="AL1708" s="7">
        <v>-6.9051257150908887E-2</v>
      </c>
      <c r="AM1708" s="7">
        <v>7.3623800320559386E-3</v>
      </c>
      <c r="AN1708" s="7">
        <v>-1.3773014069192411E-2</v>
      </c>
      <c r="AO1708" s="7">
        <v>7.0348604570147085E-8</v>
      </c>
      <c r="AP1708" s="7">
        <v>0.4753059818567435</v>
      </c>
      <c r="AQ1708" s="7">
        <v>0.45736373910991596</v>
      </c>
      <c r="AR1708" s="7">
        <v>0.11735848528842049</v>
      </c>
      <c r="AS1708" s="7">
        <v>-6.9051257150908887E-2</v>
      </c>
    </row>
    <row r="1709" spans="34:45" x14ac:dyDescent="0.25">
      <c r="AH1709" t="str">
        <v>Oman</v>
      </c>
      <c r="AI1709">
        <v>75.400000000000006</v>
      </c>
      <c r="AJ1709" s="7">
        <v>75.022155215644233</v>
      </c>
      <c r="AK1709" s="7">
        <v>0.37784478435577284</v>
      </c>
      <c r="AL1709" s="7">
        <v>0.38071857908988027</v>
      </c>
      <c r="AM1709" s="7">
        <v>7.5483438212479896E-3</v>
      </c>
      <c r="AN1709" s="7">
        <v>7.5931291615561031E-2</v>
      </c>
      <c r="AO1709" s="7">
        <v>2.1925721434253226E-6</v>
      </c>
      <c r="AP1709" s="7">
        <v>0.4753059818567435</v>
      </c>
      <c r="AQ1709" s="7">
        <v>0.45737830588210354</v>
      </c>
      <c r="AR1709" s="7">
        <v>0.27555633111137373</v>
      </c>
      <c r="AS1709" s="7">
        <v>0.38071857908988027</v>
      </c>
    </row>
    <row r="1710" spans="34:45" x14ac:dyDescent="0.25">
      <c r="AH1710" t="str">
        <v>Oman</v>
      </c>
      <c r="AI1710">
        <v>75.2</v>
      </c>
      <c r="AJ1710" s="7">
        <v>73.281496615631369</v>
      </c>
      <c r="AK1710" s="7">
        <v>1.9185033843686341</v>
      </c>
      <c r="AL1710" s="7">
        <v>1.9330423242905359</v>
      </c>
      <c r="AM1710" s="7">
        <v>7.5212734554261926E-3</v>
      </c>
      <c r="AN1710" s="7">
        <v>0.38553517023203976</v>
      </c>
      <c r="AO1710" s="7">
        <v>5.6320717847926958E-5</v>
      </c>
      <c r="AP1710" s="7">
        <v>0.4753059818567435</v>
      </c>
      <c r="AQ1710" s="7">
        <v>0.45746582233304323</v>
      </c>
      <c r="AR1710" s="7">
        <v>0.62091478500035713</v>
      </c>
      <c r="AS1710" s="7">
        <v>1.9330423242905359</v>
      </c>
    </row>
    <row r="1711" spans="34:45" x14ac:dyDescent="0.25">
      <c r="AH1711" t="str">
        <v>Oman</v>
      </c>
      <c r="AI1711">
        <v>74.900000000000006</v>
      </c>
      <c r="AJ1711" s="7">
        <v>69.199226477966889</v>
      </c>
      <c r="AK1711" s="7">
        <v>5.700773522033117</v>
      </c>
      <c r="AL1711" s="7">
        <v>5.7390891036903477</v>
      </c>
      <c r="AM1711" s="7">
        <v>6.6762479140797483E-3</v>
      </c>
      <c r="AN1711" s="7">
        <v>1.1451184547099282</v>
      </c>
      <c r="AO1711" s="7">
        <v>4.4066896640915682E-4</v>
      </c>
      <c r="AP1711" s="7">
        <v>0.4753059818567435</v>
      </c>
      <c r="AQ1711" s="7">
        <v>0.45753748414023365</v>
      </c>
      <c r="AR1711" s="7">
        <v>1.07010207677115</v>
      </c>
      <c r="AS1711" s="7">
        <v>5.7390891036903477</v>
      </c>
    </row>
    <row r="1712" spans="34:45" x14ac:dyDescent="0.25">
      <c r="AH1712" t="str">
        <v>Oman</v>
      </c>
      <c r="AI1712">
        <v>74.7</v>
      </c>
      <c r="AJ1712" s="7">
        <v>69.38649137957745</v>
      </c>
      <c r="AK1712" s="7">
        <v>5.313508620422553</v>
      </c>
      <c r="AL1712" s="7">
        <v>5.3492135947467565</v>
      </c>
      <c r="AM1712" s="7">
        <v>6.6748081174526196E-3</v>
      </c>
      <c r="AN1712" s="7">
        <v>1.0673275034103666</v>
      </c>
      <c r="AO1712" s="7">
        <v>3.8274783367761274E-4</v>
      </c>
      <c r="AP1712" s="7">
        <v>0.4753059818567435</v>
      </c>
      <c r="AQ1712" s="7">
        <v>0.45775647418340731</v>
      </c>
      <c r="AR1712" s="7">
        <v>1.0331154356655246</v>
      </c>
      <c r="AS1712" s="7">
        <v>5.3492135947467565</v>
      </c>
    </row>
    <row r="1713" spans="34:45" x14ac:dyDescent="0.25">
      <c r="AH1713" t="str">
        <v>Oman</v>
      </c>
      <c r="AI1713">
        <v>74.3</v>
      </c>
      <c r="AJ1713" s="7">
        <v>69.474099096417206</v>
      </c>
      <c r="AK1713" s="7">
        <v>4.8259009035827916</v>
      </c>
      <c r="AL1713" s="7">
        <v>4.8586743489747173</v>
      </c>
      <c r="AM1713" s="7">
        <v>6.7453471951340136E-3</v>
      </c>
      <c r="AN1713" s="7">
        <v>0.96941588477753682</v>
      </c>
      <c r="AO1713" s="7">
        <v>3.1910526384615199E-4</v>
      </c>
      <c r="AP1713" s="7">
        <v>0.49347631997945507</v>
      </c>
      <c r="AQ1713" s="7">
        <v>0.45798964443526774</v>
      </c>
      <c r="AR1713" s="7">
        <v>0.98458919594800387</v>
      </c>
      <c r="AS1713" s="7">
        <v>4.8586743489747173</v>
      </c>
    </row>
    <row r="1714" spans="34:45" x14ac:dyDescent="0.25">
      <c r="AH1714" t="str">
        <v>Oman</v>
      </c>
      <c r="AI1714">
        <v>74</v>
      </c>
      <c r="AJ1714" s="7">
        <v>69.009571039831997</v>
      </c>
      <c r="AK1714" s="7">
        <v>4.9904289601680034</v>
      </c>
      <c r="AL1714" s="7">
        <v>5.0242123256764435</v>
      </c>
      <c r="AM1714" s="7">
        <v>6.7241118246115479E-3</v>
      </c>
      <c r="AN1714" s="7">
        <v>1.002455186759561</v>
      </c>
      <c r="AO1714" s="7">
        <v>3.4014569055047014E-4</v>
      </c>
      <c r="AP1714" s="7">
        <v>0.49347631997945507</v>
      </c>
      <c r="AQ1714" s="7">
        <v>0.45918184938836576</v>
      </c>
      <c r="AR1714" s="7">
        <v>1.0012268408105933</v>
      </c>
      <c r="AS1714" s="7">
        <v>5.0242123256764435</v>
      </c>
    </row>
    <row r="1715" spans="34:45" x14ac:dyDescent="0.25">
      <c r="AH1715" t="str">
        <v>Oman</v>
      </c>
      <c r="AI1715">
        <v>73.599999999999994</v>
      </c>
      <c r="AJ1715" s="7">
        <v>67.926196771226017</v>
      </c>
      <c r="AK1715" s="7">
        <v>5.673803228773977</v>
      </c>
      <c r="AL1715" s="7">
        <v>5.7116642269852766</v>
      </c>
      <c r="AM1715" s="7">
        <v>6.6287156784220766E-3</v>
      </c>
      <c r="AN1715" s="7">
        <v>1.1396736452754901</v>
      </c>
      <c r="AO1715" s="7">
        <v>4.3335998254954321E-4</v>
      </c>
      <c r="AP1715" s="7">
        <v>0.49347631997945507</v>
      </c>
      <c r="AQ1715" s="7">
        <v>0.46099559983519511</v>
      </c>
      <c r="AR1715" s="7">
        <v>1.0675549846614412</v>
      </c>
      <c r="AS1715" s="7">
        <v>5.7116642269852766</v>
      </c>
    </row>
    <row r="1716" spans="34:45" x14ac:dyDescent="0.25">
      <c r="AH1716" t="str">
        <v>Oman</v>
      </c>
      <c r="AI1716">
        <v>73.3</v>
      </c>
      <c r="AJ1716" s="7">
        <v>72.17534477540427</v>
      </c>
      <c r="AK1716" s="7">
        <v>1.1246552245957275</v>
      </c>
      <c r="AL1716" s="7">
        <v>1.1331628672210392</v>
      </c>
      <c r="AM1716" s="7">
        <v>7.5078727616409314E-3</v>
      </c>
      <c r="AN1716" s="7">
        <v>0.22600492643456999</v>
      </c>
      <c r="AO1716" s="7">
        <v>1.931948964505684E-5</v>
      </c>
      <c r="AP1716" s="7">
        <v>0.49347631997945507</v>
      </c>
      <c r="AQ1716" s="7">
        <v>0.46105941007858614</v>
      </c>
      <c r="AR1716" s="7">
        <v>0.47539975434845355</v>
      </c>
      <c r="AS1716" s="7">
        <v>1.1331628672210392</v>
      </c>
    </row>
    <row r="1717" spans="34:45" x14ac:dyDescent="0.25">
      <c r="AH1717" t="str">
        <v>Oman</v>
      </c>
      <c r="AI1717">
        <v>72.900000000000006</v>
      </c>
      <c r="AJ1717" s="7">
        <v>67.99078106724663</v>
      </c>
      <c r="AK1717" s="7">
        <v>4.909218932753376</v>
      </c>
      <c r="AL1717" s="7">
        <v>4.9424659443831542</v>
      </c>
      <c r="AM1717" s="7">
        <v>6.7268064168579562E-3</v>
      </c>
      <c r="AN1717" s="7">
        <v>0.98614341505842518</v>
      </c>
      <c r="AO1717" s="7">
        <v>3.2929897384839651E-4</v>
      </c>
      <c r="AP1717" s="7">
        <v>0.49347631997945507</v>
      </c>
      <c r="AQ1717" s="7">
        <v>0.46138436933319338</v>
      </c>
      <c r="AR1717" s="7">
        <v>0.99304753917344013</v>
      </c>
      <c r="AS1717" s="7">
        <v>4.9424659443831542</v>
      </c>
    </row>
    <row r="1718" spans="34:45" x14ac:dyDescent="0.25">
      <c r="AH1718" t="str">
        <v>Oman</v>
      </c>
      <c r="AI1718">
        <v>72.599999999999994</v>
      </c>
      <c r="AJ1718" s="7">
        <v>67.364243162398523</v>
      </c>
      <c r="AK1718" s="7">
        <v>5.2357568376014711</v>
      </c>
      <c r="AL1718" s="7">
        <v>5.2710079473133025</v>
      </c>
      <c r="AM1718" s="7">
        <v>6.6877360201665972E-3</v>
      </c>
      <c r="AN1718" s="7">
        <v>1.0517163024511733</v>
      </c>
      <c r="AO1718" s="7">
        <v>3.7235787293316182E-4</v>
      </c>
      <c r="AP1718" s="7">
        <v>0.49347631997945507</v>
      </c>
      <c r="AQ1718" s="7">
        <v>0.46140224949991715</v>
      </c>
      <c r="AR1718" s="7">
        <v>1.0255322044924642</v>
      </c>
      <c r="AS1718" s="7">
        <v>5.2710079473133025</v>
      </c>
    </row>
    <row r="1719" spans="34:45" x14ac:dyDescent="0.25">
      <c r="AH1719" t="str">
        <v>Pakistan</v>
      </c>
      <c r="AI1719">
        <v>66.400000000000006</v>
      </c>
      <c r="AJ1719" s="7">
        <v>63.863916432246107</v>
      </c>
      <c r="AK1719" s="7">
        <v>2.5360835677538986</v>
      </c>
      <c r="AL1719" s="7">
        <v>2.5556670100547878</v>
      </c>
      <c r="AM1719" s="7">
        <v>7.6627519249736938E-3</v>
      </c>
      <c r="AN1719" s="7">
        <v>0.50967807241483842</v>
      </c>
      <c r="AO1719" s="7">
        <v>1.0029686910609951E-4</v>
      </c>
      <c r="AP1719" s="7">
        <v>0.49347631997945507</v>
      </c>
      <c r="AQ1719" s="7">
        <v>0.46165296870464007</v>
      </c>
      <c r="AR1719" s="7">
        <v>0.71391741288109678</v>
      </c>
      <c r="AS1719" s="7">
        <v>2.5556670100547878</v>
      </c>
    </row>
    <row r="1720" spans="34:45" x14ac:dyDescent="0.25">
      <c r="AH1720" t="str">
        <v>Pakistan</v>
      </c>
      <c r="AI1720">
        <v>66.2</v>
      </c>
      <c r="AJ1720" s="7">
        <v>63.158346173321242</v>
      </c>
      <c r="AK1720" s="7">
        <v>3.0416538266787612</v>
      </c>
      <c r="AL1720" s="7">
        <v>3.0653874652475488</v>
      </c>
      <c r="AM1720" s="7">
        <v>7.7424595871996658E-3</v>
      </c>
      <c r="AN1720" s="7">
        <v>0.61130734959177568</v>
      </c>
      <c r="AO1720" s="7">
        <v>1.4579538533931557E-4</v>
      </c>
      <c r="AP1720" s="7">
        <v>0.49347631997945507</v>
      </c>
      <c r="AQ1720" s="7">
        <v>0.46281666872446969</v>
      </c>
      <c r="AR1720" s="7">
        <v>0.78186146444992144</v>
      </c>
      <c r="AS1720" s="7">
        <v>3.0653874652475488</v>
      </c>
    </row>
    <row r="1721" spans="34:45" x14ac:dyDescent="0.25">
      <c r="AH1721" t="str">
        <v>Pakistan</v>
      </c>
      <c r="AI1721">
        <v>66</v>
      </c>
      <c r="AJ1721" s="7">
        <v>62.841261818691571</v>
      </c>
      <c r="AK1721" s="7">
        <v>3.1587381813084292</v>
      </c>
      <c r="AL1721" s="7">
        <v>3.1833265701031275</v>
      </c>
      <c r="AM1721" s="7">
        <v>7.7241176025184474E-3</v>
      </c>
      <c r="AN1721" s="7">
        <v>0.63483293265757978</v>
      </c>
      <c r="AO1721" s="7">
        <v>1.568575192838218E-4</v>
      </c>
      <c r="AP1721" s="7">
        <v>0.49347631997945507</v>
      </c>
      <c r="AQ1721" s="7">
        <v>0.46291085875934318</v>
      </c>
      <c r="AR1721" s="7">
        <v>0.79676403825573083</v>
      </c>
      <c r="AS1721" s="7">
        <v>3.1833265701031275</v>
      </c>
    </row>
    <row r="1722" spans="34:45" x14ac:dyDescent="0.25">
      <c r="AH1722" t="str">
        <v>Pakistan</v>
      </c>
      <c r="AI1722">
        <v>65.7</v>
      </c>
      <c r="AJ1722" s="7">
        <v>62.429994920316979</v>
      </c>
      <c r="AK1722" s="7">
        <v>3.270005079683024</v>
      </c>
      <c r="AL1722" s="7">
        <v>3.2954871255625955</v>
      </c>
      <c r="AM1722" s="7">
        <v>7.7324064421041882E-3</v>
      </c>
      <c r="AN1722" s="7">
        <v>0.65719773714695218</v>
      </c>
      <c r="AO1722" s="7">
        <v>1.6828600053597154E-4</v>
      </c>
      <c r="AP1722" s="7">
        <v>0.49347631997945507</v>
      </c>
      <c r="AQ1722" s="7">
        <v>0.46334536046435593</v>
      </c>
      <c r="AR1722" s="7">
        <v>0.81067733232584727</v>
      </c>
      <c r="AS1722" s="7">
        <v>3.2954871255625955</v>
      </c>
    </row>
    <row r="1723" spans="34:45" x14ac:dyDescent="0.25">
      <c r="AH1723" t="str">
        <v>Pakistan</v>
      </c>
      <c r="AI1723">
        <v>65.5</v>
      </c>
      <c r="AJ1723" s="7">
        <v>62.355305338547232</v>
      </c>
      <c r="AK1723" s="7">
        <v>3.1446946614527675</v>
      </c>
      <c r="AL1723" s="7">
        <v>3.168882069748638</v>
      </c>
      <c r="AM1723" s="7">
        <v>7.6327890289046955E-3</v>
      </c>
      <c r="AN1723" s="7">
        <v>0.63198142872602991</v>
      </c>
      <c r="AO1723" s="7">
        <v>1.5359938948162315E-4</v>
      </c>
      <c r="AP1723" s="7">
        <v>0.49347631997945507</v>
      </c>
      <c r="AQ1723" s="7">
        <v>0.46376393341131972</v>
      </c>
      <c r="AR1723" s="7">
        <v>0.79497259621073102</v>
      </c>
      <c r="AS1723" s="7">
        <v>3.168882069748638</v>
      </c>
    </row>
    <row r="1724" spans="34:45" x14ac:dyDescent="0.25">
      <c r="AH1724" t="str">
        <v>Pakistan</v>
      </c>
      <c r="AI1724">
        <v>65.099999999999994</v>
      </c>
      <c r="AJ1724" s="7">
        <v>62.152787635079534</v>
      </c>
      <c r="AK1724" s="7">
        <v>2.9472123649204605</v>
      </c>
      <c r="AL1724" s="7">
        <v>2.9696630754028397</v>
      </c>
      <c r="AM1724" s="7">
        <v>7.560019407027798E-3</v>
      </c>
      <c r="AN1724" s="7">
        <v>0.59227218996135766</v>
      </c>
      <c r="AO1724" s="7">
        <v>1.3360765602511002E-4</v>
      </c>
      <c r="AP1724" s="7">
        <v>0.49347631997945507</v>
      </c>
      <c r="AQ1724" s="7">
        <v>0.46556591634786332</v>
      </c>
      <c r="AR1724" s="7">
        <v>0.76959222316845022</v>
      </c>
      <c r="AS1724" s="7">
        <v>2.9696630754028397</v>
      </c>
    </row>
    <row r="1725" spans="34:45" x14ac:dyDescent="0.25">
      <c r="AH1725" t="str">
        <v>Pakistan</v>
      </c>
      <c r="AI1725">
        <v>64.8</v>
      </c>
      <c r="AJ1725" s="7">
        <v>61.878595951663954</v>
      </c>
      <c r="AK1725" s="7">
        <v>2.9214040483360435</v>
      </c>
      <c r="AL1725" s="7">
        <v>2.9436931292343824</v>
      </c>
      <c r="AM1725" s="7">
        <v>7.5718085818735487E-3</v>
      </c>
      <c r="AN1725" s="7">
        <v>0.58708923423921222</v>
      </c>
      <c r="AO1725" s="7">
        <v>1.3148577520886493E-4</v>
      </c>
      <c r="AP1725" s="7">
        <v>0.49347631997945507</v>
      </c>
      <c r="AQ1725" s="7">
        <v>0.46561906168019346</v>
      </c>
      <c r="AR1725" s="7">
        <v>0.76621748494746078</v>
      </c>
      <c r="AS1725" s="7">
        <v>2.9436931292343824</v>
      </c>
    </row>
    <row r="1726" spans="34:45" x14ac:dyDescent="0.25">
      <c r="AH1726" t="str">
        <v>Pakistan</v>
      </c>
      <c r="AI1726">
        <v>64.599999999999994</v>
      </c>
      <c r="AJ1726" s="7">
        <v>61.644147600809397</v>
      </c>
      <c r="AK1726" s="7">
        <v>2.9558523991905972</v>
      </c>
      <c r="AL1726" s="7">
        <v>2.9784373877519204</v>
      </c>
      <c r="AM1726" s="7">
        <v>7.5828314048831374E-3</v>
      </c>
      <c r="AN1726" s="7">
        <v>0.59401531938991614</v>
      </c>
      <c r="AO1726" s="7">
        <v>1.348038905045107E-4</v>
      </c>
      <c r="AP1726" s="7">
        <v>0.49347631997945507</v>
      </c>
      <c r="AQ1726" s="7">
        <v>0.46593838256525621</v>
      </c>
      <c r="AR1726" s="7">
        <v>0.77072389309655898</v>
      </c>
      <c r="AS1726" s="7">
        <v>2.9784373877519204</v>
      </c>
    </row>
    <row r="1727" spans="34:45" x14ac:dyDescent="0.25">
      <c r="AH1727" t="str">
        <v>Pakistan</v>
      </c>
      <c r="AI1727">
        <v>64.400000000000006</v>
      </c>
      <c r="AJ1727" s="7">
        <v>60.315261532898418</v>
      </c>
      <c r="AK1727" s="7">
        <v>4.0847384671015874</v>
      </c>
      <c r="AL1727" s="7">
        <v>4.1166809398975071</v>
      </c>
      <c r="AM1727" s="7">
        <v>7.7592782297854594E-3</v>
      </c>
      <c r="AN1727" s="7">
        <v>0.82095200533564816</v>
      </c>
      <c r="AO1727" s="7">
        <v>2.6351771667532884E-4</v>
      </c>
      <c r="AP1727" s="7">
        <v>0.49347631997945507</v>
      </c>
      <c r="AQ1727" s="7">
        <v>0.46620081299231081</v>
      </c>
      <c r="AR1727" s="7">
        <v>0.90606401834288075</v>
      </c>
      <c r="AS1727" s="7">
        <v>4.1166809398975071</v>
      </c>
    </row>
    <row r="1728" spans="34:45" x14ac:dyDescent="0.25">
      <c r="AH1728" t="str">
        <v>Pakistan</v>
      </c>
      <c r="AI1728">
        <v>64.2</v>
      </c>
      <c r="AJ1728" s="7">
        <v>60.168219343538091</v>
      </c>
      <c r="AK1728" s="7">
        <v>4.0317806564619119</v>
      </c>
      <c r="AL1728" s="7">
        <v>4.0636305652575775</v>
      </c>
      <c r="AM1728" s="7">
        <v>7.8377963459497803E-3</v>
      </c>
      <c r="AN1728" s="7">
        <v>0.8103405907315987</v>
      </c>
      <c r="AO1728" s="7">
        <v>2.5936805653881806E-4</v>
      </c>
      <c r="AP1728" s="7">
        <v>0.49347631997945507</v>
      </c>
      <c r="AQ1728" s="7">
        <v>0.46657910497045918</v>
      </c>
      <c r="AR1728" s="7">
        <v>0.90018919718667956</v>
      </c>
      <c r="AS1728" s="7">
        <v>4.0636305652575775</v>
      </c>
    </row>
    <row r="1729" spans="34:45" x14ac:dyDescent="0.25">
      <c r="AH1729" t="str">
        <v>Pakistan</v>
      </c>
      <c r="AI1729">
        <v>62.9</v>
      </c>
      <c r="AJ1729" s="7">
        <v>64.998069407870503</v>
      </c>
      <c r="AK1729" s="7">
        <v>-2.0980694078705042</v>
      </c>
      <c r="AL1729" s="7">
        <v>-2.1186744166180129</v>
      </c>
      <c r="AM1729" s="7">
        <v>9.7254248155787919E-3</v>
      </c>
      <c r="AN1729" s="7">
        <v>-0.42208903767188061</v>
      </c>
      <c r="AO1729" s="7">
        <v>8.7484497613510637E-5</v>
      </c>
      <c r="AP1729" s="7">
        <v>0.49347631997945507</v>
      </c>
      <c r="AQ1729" s="7">
        <v>0.46696594327689805</v>
      </c>
      <c r="AR1729" s="7">
        <v>0.64968379822178157</v>
      </c>
      <c r="AS1729" s="7">
        <v>-2.1186744166180129</v>
      </c>
    </row>
    <row r="1730" spans="34:45" x14ac:dyDescent="0.25">
      <c r="AH1730" t="str">
        <v>Pakistan</v>
      </c>
      <c r="AI1730">
        <v>63.7</v>
      </c>
      <c r="AJ1730" s="7">
        <v>58.775953693212159</v>
      </c>
      <c r="AK1730" s="7">
        <v>4.9240463067878437</v>
      </c>
      <c r="AL1730" s="7">
        <v>4.9648626928818862</v>
      </c>
      <c r="AM1730" s="7">
        <v>8.2210503328845035E-3</v>
      </c>
      <c r="AN1730" s="7">
        <v>0.98986671598662035</v>
      </c>
      <c r="AO1730" s="7">
        <v>4.0610269181122645E-4</v>
      </c>
      <c r="AP1730" s="7">
        <v>0.49347631997945507</v>
      </c>
      <c r="AQ1730" s="7">
        <v>0.46868012323888314</v>
      </c>
      <c r="AR1730" s="7">
        <v>0.99492045711535171</v>
      </c>
      <c r="AS1730" s="7">
        <v>4.9648626928818862</v>
      </c>
    </row>
    <row r="1731" spans="34:45" x14ac:dyDescent="0.25">
      <c r="AH1731" t="str">
        <v>Pakistan</v>
      </c>
      <c r="AI1731">
        <v>63.5</v>
      </c>
      <c r="AJ1731" s="7">
        <v>58.212461304148654</v>
      </c>
      <c r="AK1731" s="7">
        <v>5.2875386958513459</v>
      </c>
      <c r="AL1731" s="7">
        <v>5.3302733211060591</v>
      </c>
      <c r="AM1731" s="7">
        <v>8.017342203728706E-3</v>
      </c>
      <c r="AN1731" s="7">
        <v>1.06282938914806</v>
      </c>
      <c r="AO1731" s="7">
        <v>4.5648178801748282E-4</v>
      </c>
      <c r="AP1731" s="7">
        <v>0.49347631997945507</v>
      </c>
      <c r="AQ1731" s="7">
        <v>0.46910964561434132</v>
      </c>
      <c r="AR1731" s="7">
        <v>1.0309361712288787</v>
      </c>
      <c r="AS1731" s="7">
        <v>5.3302733211060591</v>
      </c>
    </row>
    <row r="1732" spans="34:45" x14ac:dyDescent="0.25">
      <c r="AH1732" t="str">
        <v>Pakistan</v>
      </c>
      <c r="AI1732">
        <v>63.2</v>
      </c>
      <c r="AJ1732" s="7">
        <v>58.421408610804406</v>
      </c>
      <c r="AK1732" s="7">
        <v>4.7785913891955971</v>
      </c>
      <c r="AL1732" s="7">
        <v>4.8171616420049883</v>
      </c>
      <c r="AM1732" s="7">
        <v>8.0068421356394477E-3</v>
      </c>
      <c r="AN1732" s="7">
        <v>0.96052261363993696</v>
      </c>
      <c r="AO1732" s="7">
        <v>3.7233835997470976E-4</v>
      </c>
      <c r="AP1732" s="7">
        <v>0.49347631997945507</v>
      </c>
      <c r="AQ1732" s="7">
        <v>0.47112096867363823</v>
      </c>
      <c r="AR1732" s="7">
        <v>0.98006255598300307</v>
      </c>
      <c r="AS1732" s="7">
        <v>4.8171616420049883</v>
      </c>
    </row>
    <row r="1733" spans="34:45" x14ac:dyDescent="0.25">
      <c r="AH1733" t="str">
        <v>Pakistan</v>
      </c>
      <c r="AI1733">
        <v>63</v>
      </c>
      <c r="AJ1733" s="7">
        <v>58.332362447799788</v>
      </c>
      <c r="AK1733" s="7">
        <v>4.6676375522002118</v>
      </c>
      <c r="AL1733" s="7">
        <v>4.7050112264416413</v>
      </c>
      <c r="AM1733" s="7">
        <v>7.9433762094748908E-3</v>
      </c>
      <c r="AN1733" s="7">
        <v>0.93819028326804021</v>
      </c>
      <c r="AO1733" s="7">
        <v>3.5238753392716969E-4</v>
      </c>
      <c r="AP1733" s="7">
        <v>0.51642152932546748</v>
      </c>
      <c r="AQ1733" s="7">
        <v>0.47216652727590103</v>
      </c>
      <c r="AR1733" s="7">
        <v>0.96860223170713389</v>
      </c>
      <c r="AS1733" s="7">
        <v>4.7050112264416413</v>
      </c>
    </row>
    <row r="1734" spans="34:45" x14ac:dyDescent="0.25">
      <c r="AH1734" t="str">
        <v>Pakistan</v>
      </c>
      <c r="AI1734">
        <v>62.8</v>
      </c>
      <c r="AJ1734" s="7">
        <v>64.054824522900219</v>
      </c>
      <c r="AK1734" s="7">
        <v>-1.254824522900222</v>
      </c>
      <c r="AL1734" s="7">
        <v>-1.2669435829603664</v>
      </c>
      <c r="AM1734" s="7">
        <v>9.5655877839696778E-3</v>
      </c>
      <c r="AN1734" s="7">
        <v>-0.2524248883958965</v>
      </c>
      <c r="AO1734" s="7">
        <v>3.0769489470794032E-5</v>
      </c>
      <c r="AP1734" s="7">
        <v>0.51642152932546748</v>
      </c>
      <c r="AQ1734" s="7">
        <v>0.47234923300248621</v>
      </c>
      <c r="AR1734" s="7">
        <v>0.50241903665754595</v>
      </c>
      <c r="AS1734" s="7">
        <v>-1.2669435829603664</v>
      </c>
    </row>
    <row r="1735" spans="34:45" x14ac:dyDescent="0.25">
      <c r="AH1735" t="str">
        <v>Panama</v>
      </c>
      <c r="AI1735">
        <v>77.8</v>
      </c>
      <c r="AJ1735" s="7">
        <v>72.765280327808838</v>
      </c>
      <c r="AK1735" s="7">
        <v>5.0347196721911587</v>
      </c>
      <c r="AL1735" s="7">
        <v>5.0695999721562757</v>
      </c>
      <c r="AM1735" s="7">
        <v>6.8802864440369307E-3</v>
      </c>
      <c r="AN1735" s="7">
        <v>1.0114316258816336</v>
      </c>
      <c r="AO1735" s="7">
        <v>3.5436268151827719E-4</v>
      </c>
      <c r="AP1735" s="7">
        <v>0.51642152932546748</v>
      </c>
      <c r="AQ1735" s="7">
        <v>0.4723625277295308</v>
      </c>
      <c r="AR1735" s="7">
        <v>1.0056995703895044</v>
      </c>
      <c r="AS1735" s="7">
        <v>5.0695999721562757</v>
      </c>
    </row>
    <row r="1736" spans="34:45" x14ac:dyDescent="0.25">
      <c r="AH1736" t="str">
        <v>Panama</v>
      </c>
      <c r="AI1736">
        <v>77.599999999999994</v>
      </c>
      <c r="AJ1736" s="7">
        <v>72.454272203033057</v>
      </c>
      <c r="AK1736" s="7">
        <v>5.1457277969669377</v>
      </c>
      <c r="AL1736" s="7">
        <v>5.1805278527352279</v>
      </c>
      <c r="AM1736" s="7">
        <v>6.7174729598097234E-3</v>
      </c>
      <c r="AN1736" s="7">
        <v>1.0336474724384181</v>
      </c>
      <c r="AO1736" s="7">
        <v>3.6128341836847669E-4</v>
      </c>
      <c r="AP1736" s="7">
        <v>0.51642152932546748</v>
      </c>
      <c r="AQ1736" s="7">
        <v>0.4734217448930777</v>
      </c>
      <c r="AR1736" s="7">
        <v>1.0166845491293837</v>
      </c>
      <c r="AS1736" s="7">
        <v>5.1805278527352279</v>
      </c>
    </row>
    <row r="1737" spans="34:45" x14ac:dyDescent="0.25">
      <c r="AH1737" t="str">
        <v>Panama</v>
      </c>
      <c r="AI1737">
        <v>77.5</v>
      </c>
      <c r="AJ1737" s="7">
        <v>72.152052776935847</v>
      </c>
      <c r="AK1737" s="7">
        <v>5.3479472230641534</v>
      </c>
      <c r="AL1737" s="7">
        <v>5.3842053575006918</v>
      </c>
      <c r="AM1737" s="7">
        <v>6.7341663307896723E-3</v>
      </c>
      <c r="AN1737" s="7">
        <v>1.0742773034579638</v>
      </c>
      <c r="AO1737" s="7">
        <v>3.9122008874751618E-4</v>
      </c>
      <c r="AP1737" s="7">
        <v>0.51642152932546748</v>
      </c>
      <c r="AQ1737" s="7">
        <v>0.47560181985011063</v>
      </c>
      <c r="AR1737" s="7">
        <v>1.0364734938520925</v>
      </c>
      <c r="AS1737" s="7">
        <v>5.3842053575006918</v>
      </c>
    </row>
    <row r="1738" spans="34:45" x14ac:dyDescent="0.25">
      <c r="AH1738" t="str">
        <v>Panama</v>
      </c>
      <c r="AI1738">
        <v>77.2</v>
      </c>
      <c r="AJ1738" s="7">
        <v>74.640607180413397</v>
      </c>
      <c r="AK1738" s="7">
        <v>2.5593928195866056</v>
      </c>
      <c r="AL1738" s="7">
        <v>2.5785549820760592</v>
      </c>
      <c r="AM1738" s="7">
        <v>7.4313569509483887E-3</v>
      </c>
      <c r="AN1738" s="7">
        <v>0.51430258573213383</v>
      </c>
      <c r="AO1738" s="7">
        <v>9.9018191799397158E-5</v>
      </c>
      <c r="AP1738" s="7">
        <v>0.51642152932546748</v>
      </c>
      <c r="AQ1738" s="7">
        <v>0.47564639545836651</v>
      </c>
      <c r="AR1738" s="7">
        <v>0.71714892855817181</v>
      </c>
      <c r="AS1738" s="7">
        <v>2.5785549820760592</v>
      </c>
    </row>
    <row r="1739" spans="34:45" x14ac:dyDescent="0.25">
      <c r="AH1739" t="str">
        <v>Panama</v>
      </c>
      <c r="AI1739">
        <v>77.3</v>
      </c>
      <c r="AJ1739" s="7">
        <v>71.362685629497435</v>
      </c>
      <c r="AK1739" s="7">
        <v>5.9373143705025626</v>
      </c>
      <c r="AL1739" s="7">
        <v>5.9775887036160471</v>
      </c>
      <c r="AM1739" s="7">
        <v>6.7375550761999562E-3</v>
      </c>
      <c r="AN1739" s="7">
        <v>1.1926693899991643</v>
      </c>
      <c r="AO1739" s="7">
        <v>4.8244572658967853E-4</v>
      </c>
      <c r="AP1739" s="7">
        <v>0.51642152932546748</v>
      </c>
      <c r="AQ1739" s="7">
        <v>0.47619874743895524</v>
      </c>
      <c r="AR1739" s="7">
        <v>1.0920940389907658</v>
      </c>
      <c r="AS1739" s="7">
        <v>5.9775887036160471</v>
      </c>
    </row>
    <row r="1740" spans="34:45" x14ac:dyDescent="0.25">
      <c r="AH1740" t="str">
        <v>Panama</v>
      </c>
      <c r="AI1740">
        <v>76.5</v>
      </c>
      <c r="AJ1740" s="7">
        <v>71.621339318107147</v>
      </c>
      <c r="AK1740" s="7">
        <v>4.8786606818928533</v>
      </c>
      <c r="AL1740" s="7">
        <v>4.911221797551125</v>
      </c>
      <c r="AM1740" s="7">
        <v>6.629941998243254E-3</v>
      </c>
      <c r="AN1740" s="7">
        <v>0.97995721937787017</v>
      </c>
      <c r="AO1740" s="7">
        <v>3.2046669492380431E-4</v>
      </c>
      <c r="AP1740" s="7">
        <v>0.51642152932546748</v>
      </c>
      <c r="AQ1740" s="7">
        <v>0.47835423480638278</v>
      </c>
      <c r="AR1740" s="7">
        <v>0.9899278859481988</v>
      </c>
      <c r="AS1740" s="7">
        <v>4.911221797551125</v>
      </c>
    </row>
    <row r="1741" spans="34:45" x14ac:dyDescent="0.25">
      <c r="AH1741" t="str">
        <v>Panama</v>
      </c>
      <c r="AI1741">
        <v>76.8</v>
      </c>
      <c r="AJ1741" s="7">
        <v>71.532801443528882</v>
      </c>
      <c r="AK1741" s="7">
        <v>5.267198556471115</v>
      </c>
      <c r="AL1741" s="7">
        <v>5.3023436304968268</v>
      </c>
      <c r="AM1741" s="7">
        <v>6.6282150827743601E-3</v>
      </c>
      <c r="AN1741" s="7">
        <v>1.0580003614269018</v>
      </c>
      <c r="AO1741" s="7">
        <v>3.7344479326315819E-4</v>
      </c>
      <c r="AP1741" s="7">
        <v>0.51642152932546748</v>
      </c>
      <c r="AQ1741" s="7">
        <v>0.47840171875946969</v>
      </c>
      <c r="AR1741" s="7">
        <v>1.0285914453401319</v>
      </c>
      <c r="AS1741" s="7">
        <v>5.3023436304968268</v>
      </c>
    </row>
    <row r="1742" spans="34:45" x14ac:dyDescent="0.25">
      <c r="AH1742" t="str">
        <v>Panama</v>
      </c>
      <c r="AI1742">
        <v>76.5</v>
      </c>
      <c r="AJ1742" s="7">
        <v>71.329570691920409</v>
      </c>
      <c r="AK1742" s="7">
        <v>5.1704293080795907</v>
      </c>
      <c r="AL1742" s="7">
        <v>5.20516770374247</v>
      </c>
      <c r="AM1742" s="7">
        <v>6.6738283260120417E-3</v>
      </c>
      <c r="AN1742" s="7">
        <v>1.0385865682173392</v>
      </c>
      <c r="AO1742" s="7">
        <v>3.6235858942309986E-4</v>
      </c>
      <c r="AP1742" s="7">
        <v>0.51642152932546748</v>
      </c>
      <c r="AQ1742" s="7">
        <v>0.47945228711082827</v>
      </c>
      <c r="AR1742" s="7">
        <v>1.0191106751562067</v>
      </c>
      <c r="AS1742" s="7">
        <v>5.20516770374247</v>
      </c>
    </row>
    <row r="1743" spans="34:45" x14ac:dyDescent="0.25">
      <c r="AH1743" t="str">
        <v>Panama</v>
      </c>
      <c r="AI1743">
        <v>76.400000000000006</v>
      </c>
      <c r="AJ1743" s="7">
        <v>70.747841378039794</v>
      </c>
      <c r="AK1743" s="7">
        <v>5.6521586219602113</v>
      </c>
      <c r="AL1743" s="7">
        <v>5.6907394251308503</v>
      </c>
      <c r="AM1743" s="7">
        <v>6.7795764817946925E-3</v>
      </c>
      <c r="AN1743" s="7">
        <v>1.1354122010183714</v>
      </c>
      <c r="AO1743" s="7">
        <v>4.3998112014882263E-4</v>
      </c>
      <c r="AP1743" s="7">
        <v>0.51642152932546748</v>
      </c>
      <c r="AQ1743" s="7">
        <v>0.4814138217176922</v>
      </c>
      <c r="AR1743" s="7">
        <v>1.0655572255953085</v>
      </c>
      <c r="AS1743" s="7">
        <v>5.6907394251308503</v>
      </c>
    </row>
    <row r="1744" spans="34:45" x14ac:dyDescent="0.25">
      <c r="AH1744" t="str">
        <v>Panama</v>
      </c>
      <c r="AI1744">
        <v>76.2</v>
      </c>
      <c r="AJ1744" s="7">
        <v>71.104139186376301</v>
      </c>
      <c r="AK1744" s="7">
        <v>5.0958608136237018</v>
      </c>
      <c r="AL1744" s="7">
        <v>5.1301640175960177</v>
      </c>
      <c r="AM1744" s="7">
        <v>6.6865706154148911E-3</v>
      </c>
      <c r="AN1744" s="7">
        <v>1.023614525079253</v>
      </c>
      <c r="AO1744" s="7">
        <v>3.5266309329594846E-4</v>
      </c>
      <c r="AP1744" s="7">
        <v>0.51642152932546748</v>
      </c>
      <c r="AQ1744" s="7">
        <v>0.48147296154655661</v>
      </c>
      <c r="AR1744" s="7">
        <v>1.0117383678991585</v>
      </c>
      <c r="AS1744" s="7">
        <v>5.1301640175960177</v>
      </c>
    </row>
    <row r="1745" spans="34:45" x14ac:dyDescent="0.25">
      <c r="AH1745" t="str">
        <v>Panama</v>
      </c>
      <c r="AI1745">
        <v>75.8</v>
      </c>
      <c r="AJ1745" s="7">
        <v>70.872487360522911</v>
      </c>
      <c r="AK1745" s="7">
        <v>4.9275126394770865</v>
      </c>
      <c r="AL1745" s="7">
        <v>4.960875359826006</v>
      </c>
      <c r="AM1745" s="7">
        <v>6.725168025606197E-3</v>
      </c>
      <c r="AN1745" s="7">
        <v>0.98981736218784944</v>
      </c>
      <c r="AO1745" s="7">
        <v>3.3167584738749532E-4</v>
      </c>
      <c r="AP1745" s="7">
        <v>0.51642152932546748</v>
      </c>
      <c r="AQ1745" s="7">
        <v>0.48157993961563489</v>
      </c>
      <c r="AR1745" s="7">
        <v>0.99489565391946977</v>
      </c>
      <c r="AS1745" s="7">
        <v>4.960875359826006</v>
      </c>
    </row>
    <row r="1746" spans="34:45" x14ac:dyDescent="0.25">
      <c r="AH1746" t="str">
        <v>Panama</v>
      </c>
      <c r="AI1746">
        <v>75.8</v>
      </c>
      <c r="AJ1746" s="7">
        <v>70.992010123751612</v>
      </c>
      <c r="AK1746" s="7">
        <v>4.807989876248385</v>
      </c>
      <c r="AL1746" s="7">
        <v>4.8408483201876118</v>
      </c>
      <c r="AM1746" s="7">
        <v>6.7877449913475631E-3</v>
      </c>
      <c r="AN1746" s="7">
        <v>0.96583857274218543</v>
      </c>
      <c r="AO1746" s="7">
        <v>3.187590651149242E-4</v>
      </c>
      <c r="AP1746" s="7">
        <v>0.51642152932546748</v>
      </c>
      <c r="AQ1746" s="7">
        <v>0.48246343736458952</v>
      </c>
      <c r="AR1746" s="7">
        <v>0.98277086482159481</v>
      </c>
      <c r="AS1746" s="7">
        <v>4.8408483201876118</v>
      </c>
    </row>
    <row r="1747" spans="34:45" x14ac:dyDescent="0.25">
      <c r="AH1747" t="str">
        <v>Panama</v>
      </c>
      <c r="AI1747">
        <v>75.5</v>
      </c>
      <c r="AJ1747" s="7">
        <v>70.382613924894585</v>
      </c>
      <c r="AK1747" s="7">
        <v>5.117386075105415</v>
      </c>
      <c r="AL1747" s="7">
        <v>5.1524848812996114</v>
      </c>
      <c r="AM1747" s="7">
        <v>6.8120153678827792E-3</v>
      </c>
      <c r="AN1747" s="7">
        <v>1.0280032571162958</v>
      </c>
      <c r="AO1747" s="7">
        <v>3.6241248270967578E-4</v>
      </c>
      <c r="AP1747" s="7">
        <v>0.51642152932546748</v>
      </c>
      <c r="AQ1747" s="7">
        <v>0.48590002242682168</v>
      </c>
      <c r="AR1747" s="7">
        <v>1.0139049546758787</v>
      </c>
      <c r="AS1747" s="7">
        <v>5.1524848812996114</v>
      </c>
    </row>
    <row r="1748" spans="34:45" x14ac:dyDescent="0.25">
      <c r="AH1748" t="str">
        <v>Panama</v>
      </c>
      <c r="AI1748">
        <v>75.7</v>
      </c>
      <c r="AJ1748" s="7">
        <v>70.544077825878901</v>
      </c>
      <c r="AK1748" s="7">
        <v>5.1559221741211019</v>
      </c>
      <c r="AL1748" s="7">
        <v>5.1913286321730974</v>
      </c>
      <c r="AM1748" s="7">
        <v>6.8203075861091077E-3</v>
      </c>
      <c r="AN1748" s="7">
        <v>1.0357488837367297</v>
      </c>
      <c r="AO1748" s="7">
        <v>3.6834525730384518E-4</v>
      </c>
      <c r="AP1748" s="7">
        <v>0.51642152932546748</v>
      </c>
      <c r="AQ1748" s="7">
        <v>0.48625112047512992</v>
      </c>
      <c r="AR1748" s="7">
        <v>1.0177174871921626</v>
      </c>
      <c r="AS1748" s="7">
        <v>5.1913286321730974</v>
      </c>
    </row>
    <row r="1749" spans="34:45" x14ac:dyDescent="0.25">
      <c r="AH1749" t="str">
        <v>Panama</v>
      </c>
      <c r="AI1749">
        <v>75.5</v>
      </c>
      <c r="AJ1749" s="7">
        <v>70.226457224240022</v>
      </c>
      <c r="AK1749" s="7">
        <v>5.273542775759978</v>
      </c>
      <c r="AL1749" s="7">
        <v>5.3100372925109891</v>
      </c>
      <c r="AM1749" s="7">
        <v>6.8727420808289575E-3</v>
      </c>
      <c r="AN1749" s="7">
        <v>1.059405097340433</v>
      </c>
      <c r="AO1749" s="7">
        <v>3.883463833183698E-4</v>
      </c>
      <c r="AP1749" s="7">
        <v>0.51642152932546748</v>
      </c>
      <c r="AQ1749" s="7">
        <v>0.48669449446119684</v>
      </c>
      <c r="AR1749" s="7">
        <v>1.0292740632797628</v>
      </c>
      <c r="AS1749" s="7">
        <v>5.3100372925109891</v>
      </c>
    </row>
    <row r="1750" spans="34:45" x14ac:dyDescent="0.25">
      <c r="AH1750" t="str">
        <v>Panama</v>
      </c>
      <c r="AI1750">
        <v>75.7</v>
      </c>
      <c r="AJ1750" s="7">
        <v>70.239636063005605</v>
      </c>
      <c r="AK1750" s="7">
        <v>5.4603639369943977</v>
      </c>
      <c r="AL1750" s="7">
        <v>5.4986610170380956</v>
      </c>
      <c r="AM1750" s="7">
        <v>6.9648010533894219E-3</v>
      </c>
      <c r="AN1750" s="7">
        <v>1.096986554194044</v>
      </c>
      <c r="AO1750" s="7">
        <v>4.2200411519615212E-4</v>
      </c>
      <c r="AP1750" s="7">
        <v>0.51642152932546748</v>
      </c>
      <c r="AQ1750" s="7">
        <v>0.48713140914187442</v>
      </c>
      <c r="AR1750" s="7">
        <v>1.0473712590070647</v>
      </c>
      <c r="AS1750" s="7">
        <v>5.4986610170380956</v>
      </c>
    </row>
    <row r="1751" spans="34:45" x14ac:dyDescent="0.25">
      <c r="AH1751" t="str">
        <v>Papua New Guinea</v>
      </c>
      <c r="AI1751">
        <v>62.7</v>
      </c>
      <c r="AJ1751" s="7">
        <v>62.544544216143606</v>
      </c>
      <c r="AK1751" s="7">
        <v>0.15545578385639658</v>
      </c>
      <c r="AL1751" s="7">
        <v>0.15655579459443281</v>
      </c>
      <c r="AM1751" s="7">
        <v>7.0263176197717884E-3</v>
      </c>
      <c r="AN1751" s="7">
        <v>3.1232018408195152E-2</v>
      </c>
      <c r="AO1751" s="7">
        <v>3.4511206946312716E-7</v>
      </c>
      <c r="AP1751" s="7">
        <v>0.51642152932546748</v>
      </c>
      <c r="AQ1751" s="7">
        <v>0.48914878966382319</v>
      </c>
      <c r="AR1751" s="7">
        <v>0.17672582835622855</v>
      </c>
      <c r="AS1751" s="7">
        <v>0.15655579459443281</v>
      </c>
    </row>
    <row r="1752" spans="34:45" x14ac:dyDescent="0.25">
      <c r="AH1752" t="str">
        <v>Papua New Guinea</v>
      </c>
      <c r="AI1752">
        <v>62.4</v>
      </c>
      <c r="AJ1752" s="7">
        <v>62.193167110936159</v>
      </c>
      <c r="AK1752" s="7">
        <v>0.20683288906383979</v>
      </c>
      <c r="AL1752" s="7">
        <v>0.20830100232423074</v>
      </c>
      <c r="AM1752" s="7">
        <v>7.0480374266550083E-3</v>
      </c>
      <c r="AN1752" s="7">
        <v>4.1554447759180775E-2</v>
      </c>
      <c r="AO1752" s="7">
        <v>6.1283702778172093E-7</v>
      </c>
      <c r="AP1752" s="7">
        <v>0.51642152932546748</v>
      </c>
      <c r="AQ1752" s="7">
        <v>0.48963891348019078</v>
      </c>
      <c r="AR1752" s="7">
        <v>0.20384908083967604</v>
      </c>
      <c r="AS1752" s="7">
        <v>0.20830100232423074</v>
      </c>
    </row>
    <row r="1753" spans="34:45" x14ac:dyDescent="0.25">
      <c r="AH1753" t="str">
        <v>Papua New Guinea</v>
      </c>
      <c r="AI1753">
        <v>62.2</v>
      </c>
      <c r="AJ1753" s="7">
        <v>61.752704066081563</v>
      </c>
      <c r="AK1753" s="7">
        <v>0.44729593391843991</v>
      </c>
      <c r="AL1753" s="7">
        <v>0.45049083402494949</v>
      </c>
      <c r="AM1753" s="7">
        <v>7.0920424239588904E-3</v>
      </c>
      <c r="AN1753" s="7">
        <v>8.9867464903678335E-2</v>
      </c>
      <c r="AO1753" s="7">
        <v>2.8842793412036377E-6</v>
      </c>
      <c r="AP1753" s="7">
        <v>0.51642152932546748</v>
      </c>
      <c r="AQ1753" s="7">
        <v>0.48970365125934684</v>
      </c>
      <c r="AR1753" s="7">
        <v>0.29977902679086532</v>
      </c>
      <c r="AS1753" s="7">
        <v>0.45049083402494949</v>
      </c>
    </row>
    <row r="1754" spans="34:45" x14ac:dyDescent="0.25">
      <c r="AH1754" t="str">
        <v>Papua New Guinea</v>
      </c>
      <c r="AI1754">
        <v>62</v>
      </c>
      <c r="AJ1754" s="7">
        <v>61.846555717287103</v>
      </c>
      <c r="AK1754" s="7">
        <v>0.15344428271289701</v>
      </c>
      <c r="AL1754" s="7">
        <v>0.15451829340807002</v>
      </c>
      <c r="AM1754" s="7">
        <v>6.9507025445631181E-3</v>
      </c>
      <c r="AN1754" s="7">
        <v>3.0826721810439165E-2</v>
      </c>
      <c r="AO1754" s="7">
        <v>3.3256962871341879E-7</v>
      </c>
      <c r="AP1754" s="7">
        <v>0.51642152932546748</v>
      </c>
      <c r="AQ1754" s="7">
        <v>0.48979333293620014</v>
      </c>
      <c r="AR1754" s="7">
        <v>0.17557540206543501</v>
      </c>
      <c r="AS1754" s="7">
        <v>0.15451829340807002</v>
      </c>
    </row>
    <row r="1755" spans="34:45" x14ac:dyDescent="0.25">
      <c r="AH1755" t="str">
        <v>Papua New Guinea</v>
      </c>
      <c r="AI1755">
        <v>61.8</v>
      </c>
      <c r="AJ1755" s="7">
        <v>61.491686092359359</v>
      </c>
      <c r="AK1755" s="7">
        <v>0.30831390764063826</v>
      </c>
      <c r="AL1755" s="7">
        <v>0.31045560005816814</v>
      </c>
      <c r="AM1755" s="7">
        <v>6.8985465784112158E-3</v>
      </c>
      <c r="AN1755" s="7">
        <v>6.1938166186162998E-2</v>
      </c>
      <c r="AO1755" s="7">
        <v>1.3324492409668187E-6</v>
      </c>
      <c r="AP1755" s="7">
        <v>0.51642152932546748</v>
      </c>
      <c r="AQ1755" s="7">
        <v>0.49089660959271553</v>
      </c>
      <c r="AR1755" s="7">
        <v>0.24887379570007567</v>
      </c>
      <c r="AS1755" s="7">
        <v>0.31045560005816814</v>
      </c>
    </row>
    <row r="1756" spans="34:45" x14ac:dyDescent="0.25">
      <c r="AH1756" t="str">
        <v>Papua New Guinea</v>
      </c>
      <c r="AI1756">
        <v>61.6</v>
      </c>
      <c r="AJ1756" s="7">
        <v>60.958704625297344</v>
      </c>
      <c r="AK1756" s="7">
        <v>0.64129537470265774</v>
      </c>
      <c r="AL1756" s="7">
        <v>0.64578396892441114</v>
      </c>
      <c r="AM1756" s="7">
        <v>6.9506126471820234E-3</v>
      </c>
      <c r="AN1756" s="7">
        <v>0.12883525452986383</v>
      </c>
      <c r="AO1756" s="7">
        <v>5.8088703359307605E-6</v>
      </c>
      <c r="AP1756" s="7">
        <v>0.51642152932546748</v>
      </c>
      <c r="AQ1756" s="7">
        <v>0.49327116023252776</v>
      </c>
      <c r="AR1756" s="7">
        <v>0.35893628199147526</v>
      </c>
      <c r="AS1756" s="7">
        <v>0.64578396892441114</v>
      </c>
    </row>
    <row r="1757" spans="34:45" x14ac:dyDescent="0.25">
      <c r="AH1757" t="str">
        <v>Papua New Guinea</v>
      </c>
      <c r="AI1757">
        <v>61.4</v>
      </c>
      <c r="AJ1757" s="7">
        <v>68.705980776299896</v>
      </c>
      <c r="AK1757" s="7">
        <v>-7.3059807762998972</v>
      </c>
      <c r="AL1757" s="7">
        <v>-7.366198567252642</v>
      </c>
      <c r="AM1757" s="7">
        <v>8.174880218468572E-3</v>
      </c>
      <c r="AN1757" s="7">
        <v>-1.4686658937812931</v>
      </c>
      <c r="AO1757" s="7">
        <v>8.8891926390455571E-4</v>
      </c>
      <c r="AP1757" s="7">
        <v>0.51642152932546748</v>
      </c>
      <c r="AQ1757" s="7">
        <v>0.49345839153631293</v>
      </c>
      <c r="AR1757" s="7">
        <v>1.2118852642809439</v>
      </c>
      <c r="AS1757" s="7">
        <v>-7.366198567252642</v>
      </c>
    </row>
    <row r="1758" spans="34:45" x14ac:dyDescent="0.25">
      <c r="AH1758" t="str">
        <v>Papua New Guinea</v>
      </c>
      <c r="AI1758">
        <v>61.1</v>
      </c>
      <c r="AJ1758" s="7">
        <v>59.249945995723451</v>
      </c>
      <c r="AK1758" s="7">
        <v>1.8500540042765508</v>
      </c>
      <c r="AL1758" s="7">
        <v>1.8632409680132795</v>
      </c>
      <c r="AM1758" s="7">
        <v>7.0774333342346289E-3</v>
      </c>
      <c r="AN1758" s="7">
        <v>0.37169673940612447</v>
      </c>
      <c r="AO1758" s="7">
        <v>4.9238851351782798E-5</v>
      </c>
      <c r="AP1758" s="7">
        <v>0.51642152932546748</v>
      </c>
      <c r="AQ1758" s="7">
        <v>0.4940492650360272</v>
      </c>
      <c r="AR1758" s="7">
        <v>0.60966936892558776</v>
      </c>
      <c r="AS1758" s="7">
        <v>1.8632409680132795</v>
      </c>
    </row>
    <row r="1759" spans="34:45" x14ac:dyDescent="0.25">
      <c r="AH1759" t="str">
        <v>Papua New Guinea</v>
      </c>
      <c r="AI1759">
        <v>68</v>
      </c>
      <c r="AJ1759" s="7">
        <v>58.676347799759256</v>
      </c>
      <c r="AK1759" s="7">
        <v>9.323652200240744</v>
      </c>
      <c r="AL1759" s="7">
        <v>9.3905368190540646</v>
      </c>
      <c r="AM1759" s="7">
        <v>7.1225554089311537E-3</v>
      </c>
      <c r="AN1759" s="7">
        <v>1.873269569993774</v>
      </c>
      <c r="AO1759" s="7">
        <v>1.2586667297095218E-3</v>
      </c>
      <c r="AP1759" s="7">
        <v>0.51642152932546748</v>
      </c>
      <c r="AQ1759" s="7">
        <v>0.49415806534137263</v>
      </c>
      <c r="AR1759" s="7">
        <v>1.3686743842104205</v>
      </c>
      <c r="AS1759" s="7">
        <v>9.3905368190540646</v>
      </c>
    </row>
    <row r="1760" spans="34:45" x14ac:dyDescent="0.25">
      <c r="AH1760" t="str">
        <v>Papua New Guinea</v>
      </c>
      <c r="AI1760">
        <v>64</v>
      </c>
      <c r="AJ1760" s="7">
        <v>66.348553187154735</v>
      </c>
      <c r="AK1760" s="7">
        <v>-2.3485531871547352</v>
      </c>
      <c r="AL1760" s="7">
        <v>-2.3678027922107234</v>
      </c>
      <c r="AM1760" s="7">
        <v>8.1297332359404791E-3</v>
      </c>
      <c r="AN1760" s="7">
        <v>-0.47210108688381491</v>
      </c>
      <c r="AO1760" s="7">
        <v>9.134008857297723E-5</v>
      </c>
      <c r="AP1760" s="7">
        <v>0.54783764946006941</v>
      </c>
      <c r="AQ1760" s="7">
        <v>0.49529347087730219</v>
      </c>
      <c r="AR1760" s="7">
        <v>0.68709612637811812</v>
      </c>
      <c r="AS1760" s="7">
        <v>-2.3678027922107234</v>
      </c>
    </row>
    <row r="1761" spans="34:45" x14ac:dyDescent="0.25">
      <c r="AH1761" t="str">
        <v>Papua New Guinea</v>
      </c>
      <c r="AI1761">
        <v>59.9</v>
      </c>
      <c r="AJ1761" s="7">
        <v>57.349202072840093</v>
      </c>
      <c r="AK1761" s="7">
        <v>2.5507979271599055</v>
      </c>
      <c r="AL1761" s="7">
        <v>2.5692189636425771</v>
      </c>
      <c r="AM1761" s="7">
        <v>7.1698974448462828E-3</v>
      </c>
      <c r="AN1761" s="7">
        <v>0.51250796972944168</v>
      </c>
      <c r="AO1761" s="7">
        <v>9.4843868152911037E-5</v>
      </c>
      <c r="AP1761" s="7">
        <v>0.54783764946006941</v>
      </c>
      <c r="AQ1761" s="7">
        <v>0.4955200392800016</v>
      </c>
      <c r="AR1761" s="7">
        <v>0.71589661944266902</v>
      </c>
      <c r="AS1761" s="7">
        <v>2.5692189636425771</v>
      </c>
    </row>
    <row r="1762" spans="34:45" x14ac:dyDescent="0.25">
      <c r="AH1762" t="str">
        <v>Papua New Guinea</v>
      </c>
      <c r="AI1762">
        <v>59.6</v>
      </c>
      <c r="AJ1762" s="7">
        <v>56.068066231403272</v>
      </c>
      <c r="AK1762" s="7">
        <v>3.5319337685967298</v>
      </c>
      <c r="AL1762" s="7">
        <v>3.5583741348406988</v>
      </c>
      <c r="AM1762" s="7">
        <v>7.4304626894307561E-3</v>
      </c>
      <c r="AN1762" s="7">
        <v>0.70973155728069859</v>
      </c>
      <c r="AO1762" s="7">
        <v>1.8854418901508843E-4</v>
      </c>
      <c r="AP1762" s="7">
        <v>0.54783764946006941</v>
      </c>
      <c r="AQ1762" s="7">
        <v>0.49588394346942388</v>
      </c>
      <c r="AR1762" s="7">
        <v>0.84245567081045791</v>
      </c>
      <c r="AS1762" s="7">
        <v>3.5583741348406988</v>
      </c>
    </row>
    <row r="1763" spans="34:45" x14ac:dyDescent="0.25">
      <c r="AH1763" t="str">
        <v>Papua New Guinea</v>
      </c>
      <c r="AI1763">
        <v>59.3</v>
      </c>
      <c r="AJ1763" s="7">
        <v>55.868061619597292</v>
      </c>
      <c r="AK1763" s="7">
        <v>3.4319383804027055</v>
      </c>
      <c r="AL1763" s="7">
        <v>3.4577212077147736</v>
      </c>
      <c r="AM1763" s="7">
        <v>7.4565951860266167E-3</v>
      </c>
      <c r="AN1763" s="7">
        <v>0.68964686086068683</v>
      </c>
      <c r="AO1763" s="7">
        <v>1.7865475923881129E-4</v>
      </c>
      <c r="AP1763" s="7">
        <v>0.54783764946006941</v>
      </c>
      <c r="AQ1763" s="7">
        <v>0.49746853385250506</v>
      </c>
      <c r="AR1763" s="7">
        <v>0.83044979430468091</v>
      </c>
      <c r="AS1763" s="7">
        <v>3.4577212077147736</v>
      </c>
    </row>
    <row r="1764" spans="34:45" x14ac:dyDescent="0.25">
      <c r="AH1764" t="str">
        <v>Papua New Guinea</v>
      </c>
      <c r="AI1764">
        <v>59.1</v>
      </c>
      <c r="AJ1764" s="7">
        <v>55.462554989243245</v>
      </c>
      <c r="AK1764" s="7">
        <v>3.6374450107567569</v>
      </c>
      <c r="AL1764" s="7">
        <v>3.6648809007966663</v>
      </c>
      <c r="AM1764" s="7">
        <v>7.4861614285870242E-3</v>
      </c>
      <c r="AN1764" s="7">
        <v>0.73095423601342113</v>
      </c>
      <c r="AO1764" s="7">
        <v>2.0149904672164072E-4</v>
      </c>
      <c r="AP1764" s="7">
        <v>0.54783764946006941</v>
      </c>
      <c r="AQ1764" s="7">
        <v>0.49783637356479271</v>
      </c>
      <c r="AR1764" s="7">
        <v>0.85495861655019367</v>
      </c>
      <c r="AS1764" s="7">
        <v>3.6648809007966663</v>
      </c>
    </row>
    <row r="1765" spans="34:45" x14ac:dyDescent="0.25">
      <c r="AH1765" t="str">
        <v>Papua New Guinea</v>
      </c>
      <c r="AI1765">
        <v>58.9</v>
      </c>
      <c r="AJ1765" s="7">
        <v>55.138854794141352</v>
      </c>
      <c r="AK1765" s="7">
        <v>3.7611452058586465</v>
      </c>
      <c r="AL1765" s="7">
        <v>3.7896784946229669</v>
      </c>
      <c r="AM1765" s="7">
        <v>7.5292109356519133E-3</v>
      </c>
      <c r="AN1765" s="7">
        <v>0.75582851067981027</v>
      </c>
      <c r="AO1765" s="7">
        <v>2.1669469303719577E-4</v>
      </c>
      <c r="AP1765" s="7">
        <v>0.54783764946006941</v>
      </c>
      <c r="AQ1765" s="7">
        <v>0.49894617748675835</v>
      </c>
      <c r="AR1765" s="7">
        <v>0.86938398345024182</v>
      </c>
      <c r="AS1765" s="7">
        <v>3.7896784946229669</v>
      </c>
    </row>
    <row r="1766" spans="34:45" x14ac:dyDescent="0.25">
      <c r="AH1766" t="str">
        <v>Paraguay</v>
      </c>
      <c r="AI1766">
        <v>74</v>
      </c>
      <c r="AJ1766" s="7">
        <v>70.155615752042181</v>
      </c>
      <c r="AK1766" s="7">
        <v>3.8443842479578194</v>
      </c>
      <c r="AL1766" s="7">
        <v>3.8702463295762985</v>
      </c>
      <c r="AM1766" s="7">
        <v>6.6822830941901694E-3</v>
      </c>
      <c r="AN1766" s="7">
        <v>0.77222655941802709</v>
      </c>
      <c r="AO1766" s="7">
        <v>2.0058394193217332E-4</v>
      </c>
      <c r="AP1766" s="7">
        <v>0.55489194217887128</v>
      </c>
      <c r="AQ1766" s="7">
        <v>0.50040884969681754</v>
      </c>
      <c r="AR1766" s="7">
        <v>0.87876422288235378</v>
      </c>
      <c r="AS1766" s="7">
        <v>3.8702463295762985</v>
      </c>
    </row>
    <row r="1767" spans="34:45" x14ac:dyDescent="0.25">
      <c r="AH1767" t="str">
        <v>Paraguay</v>
      </c>
      <c r="AI1767">
        <v>73.900000000000006</v>
      </c>
      <c r="AJ1767" s="7">
        <v>70.122139694240758</v>
      </c>
      <c r="AK1767" s="7">
        <v>3.7778603057592477</v>
      </c>
      <c r="AL1767" s="7">
        <v>3.8030089827977736</v>
      </c>
      <c r="AM1767" s="7">
        <v>6.6128366123459886E-3</v>
      </c>
      <c r="AN1767" s="7">
        <v>0.75883728089058544</v>
      </c>
      <c r="AO1767" s="7">
        <v>1.9166224524324967E-4</v>
      </c>
      <c r="AP1767" s="7">
        <v>0.55489194217887128</v>
      </c>
      <c r="AQ1767" s="7">
        <v>0.50105272257764766</v>
      </c>
      <c r="AR1767" s="7">
        <v>0.87111266831023959</v>
      </c>
      <c r="AS1767" s="7">
        <v>3.8030089827977736</v>
      </c>
    </row>
    <row r="1768" spans="34:45" x14ac:dyDescent="0.25">
      <c r="AH1768" t="str">
        <v>Paraguay</v>
      </c>
      <c r="AI1768">
        <v>73.8</v>
      </c>
      <c r="AJ1768" s="7">
        <v>69.933925510636683</v>
      </c>
      <c r="AK1768" s="7">
        <v>3.8660744893633137</v>
      </c>
      <c r="AL1768" s="7">
        <v>3.8917408887353671</v>
      </c>
      <c r="AM1768" s="7">
        <v>6.5950946134015424E-3</v>
      </c>
      <c r="AN1768" s="7">
        <v>0.77654942688617856</v>
      </c>
      <c r="AO1768" s="7">
        <v>2.0017182167216343E-4</v>
      </c>
      <c r="AP1768" s="7">
        <v>0.55489194217887128</v>
      </c>
      <c r="AQ1768" s="7">
        <v>0.50194540714811209</v>
      </c>
      <c r="AR1768" s="7">
        <v>0.88122041901341497</v>
      </c>
      <c r="AS1768" s="7">
        <v>3.8917408887353671</v>
      </c>
    </row>
    <row r="1769" spans="34:45" x14ac:dyDescent="0.25">
      <c r="AH1769" t="str">
        <v>Paraguay</v>
      </c>
      <c r="AI1769">
        <v>73.599999999999994</v>
      </c>
      <c r="AJ1769" s="7">
        <v>69.691554326437412</v>
      </c>
      <c r="AK1769" s="7">
        <v>3.9084456735625821</v>
      </c>
      <c r="AL1769" s="7">
        <v>3.9345467491777613</v>
      </c>
      <c r="AM1769" s="7">
        <v>6.6338201777965304E-3</v>
      </c>
      <c r="AN1769" s="7">
        <v>0.78507551162273537</v>
      </c>
      <c r="AO1769" s="7">
        <v>2.0580086280706965E-4</v>
      </c>
      <c r="AP1769" s="7">
        <v>0.55489194217887128</v>
      </c>
      <c r="AQ1769" s="7">
        <v>0.50346643309807859</v>
      </c>
      <c r="AR1769" s="7">
        <v>0.88604486998274268</v>
      </c>
      <c r="AS1769" s="7">
        <v>3.9345467491777613</v>
      </c>
    </row>
    <row r="1770" spans="34:45" x14ac:dyDescent="0.25">
      <c r="AH1770" t="str">
        <v>Paraguay</v>
      </c>
      <c r="AI1770">
        <v>73.400000000000006</v>
      </c>
      <c r="AJ1770" s="7">
        <v>74.114681506004388</v>
      </c>
      <c r="AK1770" s="7">
        <v>-0.71468150600438207</v>
      </c>
      <c r="AL1770" s="7">
        <v>-0.71992599946109037</v>
      </c>
      <c r="AM1770" s="7">
        <v>7.2847674075309345E-3</v>
      </c>
      <c r="AN1770" s="7">
        <v>-0.14360257815472921</v>
      </c>
      <c r="AO1770" s="7">
        <v>7.5663335472991938E-6</v>
      </c>
      <c r="AP1770" s="7">
        <v>0.55489194217887128</v>
      </c>
      <c r="AQ1770" s="7">
        <v>0.5047557200800824</v>
      </c>
      <c r="AR1770" s="7">
        <v>0.37894930815971839</v>
      </c>
      <c r="AS1770" s="7">
        <v>-0.71992599946109037</v>
      </c>
    </row>
    <row r="1771" spans="34:45" x14ac:dyDescent="0.25">
      <c r="AH1771" t="str">
        <v>Paraguay</v>
      </c>
      <c r="AI1771">
        <v>73.2</v>
      </c>
      <c r="AJ1771" s="7">
        <v>69.825777599877341</v>
      </c>
      <c r="AK1771" s="7">
        <v>3.3742224001226617</v>
      </c>
      <c r="AL1771" s="7">
        <v>3.3964593855050675</v>
      </c>
      <c r="AM1771" s="7">
        <v>6.5471076961219048E-3</v>
      </c>
      <c r="AN1771" s="7">
        <v>0.67773841250427369</v>
      </c>
      <c r="AO1771" s="7">
        <v>1.5135487468021032E-4</v>
      </c>
      <c r="AP1771" s="7">
        <v>0.55489194217887128</v>
      </c>
      <c r="AQ1771" s="7">
        <v>0.50616790139265633</v>
      </c>
      <c r="AR1771" s="7">
        <v>0.82324869420137781</v>
      </c>
      <c r="AS1771" s="7">
        <v>3.3964593855050675</v>
      </c>
    </row>
    <row r="1772" spans="34:45" x14ac:dyDescent="0.25">
      <c r="AH1772" t="str">
        <v>Paraguay</v>
      </c>
      <c r="AI1772">
        <v>73</v>
      </c>
      <c r="AJ1772" s="7">
        <v>69.375822170033871</v>
      </c>
      <c r="AK1772" s="7">
        <v>3.6241778299661291</v>
      </c>
      <c r="AL1772" s="7">
        <v>3.6480205294128973</v>
      </c>
      <c r="AM1772" s="7">
        <v>6.5357909185356673E-3</v>
      </c>
      <c r="AN1772" s="7">
        <v>0.72793972891776038</v>
      </c>
      <c r="AO1772" s="7">
        <v>1.7430376755946477E-4</v>
      </c>
      <c r="AP1772" s="7">
        <v>0.55489194217887128</v>
      </c>
      <c r="AQ1772" s="7">
        <v>0.50668117741812579</v>
      </c>
      <c r="AR1772" s="7">
        <v>0.85319384017804556</v>
      </c>
      <c r="AS1772" s="7">
        <v>3.6480205294128973</v>
      </c>
    </row>
    <row r="1773" spans="34:45" x14ac:dyDescent="0.25">
      <c r="AH1773" t="str">
        <v>Paraguay</v>
      </c>
      <c r="AI1773">
        <v>72.7</v>
      </c>
      <c r="AJ1773" s="7">
        <v>68.726390849754594</v>
      </c>
      <c r="AK1773" s="7">
        <v>3.9736091502454087</v>
      </c>
      <c r="AL1773" s="7">
        <v>4.0004400461995582</v>
      </c>
      <c r="AM1773" s="7">
        <v>6.7069861425967624E-3</v>
      </c>
      <c r="AN1773" s="7">
        <v>0.79819406211962718</v>
      </c>
      <c r="AO1773" s="7">
        <v>2.1509831969769022E-4</v>
      </c>
      <c r="AP1773" s="7">
        <v>0.55489194217887128</v>
      </c>
      <c r="AQ1773" s="7">
        <v>0.50694444060684318</v>
      </c>
      <c r="AR1773" s="7">
        <v>0.89341707064485132</v>
      </c>
      <c r="AS1773" s="7">
        <v>4.0004400461995582</v>
      </c>
    </row>
    <row r="1774" spans="34:45" x14ac:dyDescent="0.25">
      <c r="AH1774" t="str">
        <v>Paraguay</v>
      </c>
      <c r="AI1774">
        <v>72.5</v>
      </c>
      <c r="AJ1774" s="7">
        <v>68.457660628108385</v>
      </c>
      <c r="AK1774" s="7">
        <v>4.0423393718916145</v>
      </c>
      <c r="AL1774" s="7">
        <v>4.0690538493292658</v>
      </c>
      <c r="AM1774" s="7">
        <v>6.5652798972063962E-3</v>
      </c>
      <c r="AN1774" s="7">
        <v>0.81194224948721616</v>
      </c>
      <c r="AO1774" s="7">
        <v>2.1783827895526274E-4</v>
      </c>
      <c r="AP1774" s="7">
        <v>0.55489194217887128</v>
      </c>
      <c r="AQ1774" s="7">
        <v>0.50787344478342122</v>
      </c>
      <c r="AR1774" s="7">
        <v>0.90107838143372199</v>
      </c>
      <c r="AS1774" s="7">
        <v>4.0690538493292658</v>
      </c>
    </row>
    <row r="1775" spans="34:45" x14ac:dyDescent="0.25">
      <c r="AH1775" t="str">
        <v>Paraguay</v>
      </c>
      <c r="AI1775">
        <v>72.3</v>
      </c>
      <c r="AJ1775" s="7">
        <v>68.530913939444559</v>
      </c>
      <c r="AK1775" s="7">
        <v>3.7690860605554377</v>
      </c>
      <c r="AL1775" s="7">
        <v>3.794182977772663</v>
      </c>
      <c r="AM1775" s="7">
        <v>6.6145774635144785E-3</v>
      </c>
      <c r="AN1775" s="7">
        <v>0.75707551159958486</v>
      </c>
      <c r="AO1775" s="7">
        <v>1.908238817112506E-4</v>
      </c>
      <c r="AP1775" s="7">
        <v>0.55489194217887128</v>
      </c>
      <c r="AQ1775" s="7">
        <v>0.50890750087632797</v>
      </c>
      <c r="AR1775" s="7">
        <v>0.87010086288865662</v>
      </c>
      <c r="AS1775" s="7">
        <v>3.794182977772663</v>
      </c>
    </row>
    <row r="1776" spans="34:45" x14ac:dyDescent="0.25">
      <c r="AH1776" t="str">
        <v>Paraguay</v>
      </c>
      <c r="AI1776">
        <v>72.099999999999994</v>
      </c>
      <c r="AJ1776" s="7">
        <v>68.44049905382235</v>
      </c>
      <c r="AK1776" s="7">
        <v>3.6595009461776442</v>
      </c>
      <c r="AL1776" s="7">
        <v>3.6840856912978888</v>
      </c>
      <c r="AM1776" s="7">
        <v>6.673228361195784E-3</v>
      </c>
      <c r="AN1776" s="7">
        <v>0.73508545515439483</v>
      </c>
      <c r="AO1776" s="7">
        <v>1.8150538311762415E-4</v>
      </c>
      <c r="AP1776" s="7">
        <v>0.55489194217887128</v>
      </c>
      <c r="AQ1776" s="7">
        <v>0.50926916323260385</v>
      </c>
      <c r="AR1776" s="7">
        <v>0.85737124698370593</v>
      </c>
      <c r="AS1776" s="7">
        <v>3.6840856912978888</v>
      </c>
    </row>
    <row r="1777" spans="34:45" x14ac:dyDescent="0.25">
      <c r="AH1777" t="str">
        <v>Paraguay</v>
      </c>
      <c r="AI1777">
        <v>71.900000000000006</v>
      </c>
      <c r="AJ1777" s="7">
        <v>68.406273082179752</v>
      </c>
      <c r="AK1777" s="7">
        <v>3.4937269178202541</v>
      </c>
      <c r="AL1777" s="7">
        <v>3.5171926949671874</v>
      </c>
      <c r="AM1777" s="7">
        <v>6.6717348698326628E-3</v>
      </c>
      <c r="AN1777" s="7">
        <v>0.70178583054849397</v>
      </c>
      <c r="AO1777" s="7">
        <v>1.6539606805315965E-4</v>
      </c>
      <c r="AP1777" s="7">
        <v>0.55489194217887128</v>
      </c>
      <c r="AQ1777" s="7">
        <v>0.50967807241483842</v>
      </c>
      <c r="AR1777" s="7">
        <v>0.83772658460173866</v>
      </c>
      <c r="AS1777" s="7">
        <v>3.5171926949671874</v>
      </c>
    </row>
    <row r="1778" spans="34:45" x14ac:dyDescent="0.25">
      <c r="AH1778" t="str">
        <v>Paraguay</v>
      </c>
      <c r="AI1778">
        <v>71.7</v>
      </c>
      <c r="AJ1778" s="7">
        <v>68.776950713419268</v>
      </c>
      <c r="AK1778" s="7">
        <v>2.9230492865807349</v>
      </c>
      <c r="AL1778" s="7">
        <v>2.9430806303323096</v>
      </c>
      <c r="AM1778" s="7">
        <v>6.8062504116012633E-3</v>
      </c>
      <c r="AN1778" s="7">
        <v>0.58719342693221654</v>
      </c>
      <c r="AO1778" s="7">
        <v>1.1814254464173509E-4</v>
      </c>
      <c r="AP1778" s="7">
        <v>0.5690842704209047</v>
      </c>
      <c r="AQ1778" s="7">
        <v>0.50979833817101594</v>
      </c>
      <c r="AR1778" s="7">
        <v>0.766285473522901</v>
      </c>
      <c r="AS1778" s="7">
        <v>2.9430806303323096</v>
      </c>
    </row>
    <row r="1779" spans="34:45" x14ac:dyDescent="0.25">
      <c r="AH1779" t="str">
        <v>Paraguay</v>
      </c>
      <c r="AI1779">
        <v>71.5</v>
      </c>
      <c r="AJ1779" s="7">
        <v>68.42930653564926</v>
      </c>
      <c r="AK1779" s="7">
        <v>3.0706934643507395</v>
      </c>
      <c r="AL1779" s="7">
        <v>3.0914795087326024</v>
      </c>
      <c r="AM1779" s="7">
        <v>6.7236558816411249E-3</v>
      </c>
      <c r="AN1779" s="7">
        <v>0.61682711212942698</v>
      </c>
      <c r="AO1779" s="7">
        <v>1.2877521954880725E-4</v>
      </c>
      <c r="AP1779" s="7">
        <v>0.5690842704209047</v>
      </c>
      <c r="AQ1779" s="7">
        <v>0.51146763157590514</v>
      </c>
      <c r="AR1779" s="7">
        <v>0.78538341727428074</v>
      </c>
      <c r="AS1779" s="7">
        <v>3.0914795087326024</v>
      </c>
    </row>
    <row r="1780" spans="34:45" x14ac:dyDescent="0.25">
      <c r="AH1780" t="str">
        <v>Paraguay</v>
      </c>
      <c r="AI1780">
        <v>71.2</v>
      </c>
      <c r="AJ1780" s="7">
        <v>72.890704518819419</v>
      </c>
      <c r="AK1780" s="7">
        <v>-1.6907045188194161</v>
      </c>
      <c r="AL1780" s="7">
        <v>-1.7033643354258383</v>
      </c>
      <c r="AM1780" s="7">
        <v>7.4322423824010574E-3</v>
      </c>
      <c r="AN1780" s="7">
        <v>-0.33974233533910891</v>
      </c>
      <c r="AO1780" s="7">
        <v>4.3214455055154253E-5</v>
      </c>
      <c r="AP1780" s="7">
        <v>0.5690842704209047</v>
      </c>
      <c r="AQ1780" s="7">
        <v>0.51168250763854983</v>
      </c>
      <c r="AR1780" s="7">
        <v>0.58287420198453532</v>
      </c>
      <c r="AS1780" s="7">
        <v>-1.7033643354258383</v>
      </c>
    </row>
    <row r="1781" spans="34:45" x14ac:dyDescent="0.25">
      <c r="AH1781" t="str">
        <v>Paraguay</v>
      </c>
      <c r="AI1781">
        <v>79</v>
      </c>
      <c r="AJ1781" s="7">
        <v>67.984535363361175</v>
      </c>
      <c r="AK1781" s="7">
        <v>11.015464636638825</v>
      </c>
      <c r="AL1781" s="7">
        <v>11.090473364663923</v>
      </c>
      <c r="AM1781" s="7">
        <v>6.7633477452899281E-3</v>
      </c>
      <c r="AN1781" s="7">
        <v>2.2127812763588723</v>
      </c>
      <c r="AO1781" s="7">
        <v>1.6670781546715254E-3</v>
      </c>
      <c r="AP1781" s="7">
        <v>0.5690842704209047</v>
      </c>
      <c r="AQ1781" s="7">
        <v>0.51250796972944168</v>
      </c>
      <c r="AR1781" s="7">
        <v>1.4875420250731985</v>
      </c>
      <c r="AS1781" s="7">
        <v>11.090473364663923</v>
      </c>
    </row>
    <row r="1782" spans="34:45" x14ac:dyDescent="0.25">
      <c r="AH1782" t="str">
        <v>Peru</v>
      </c>
      <c r="AI1782">
        <v>75.5</v>
      </c>
      <c r="AJ1782" s="7">
        <v>72.412530194577471</v>
      </c>
      <c r="AK1782" s="7">
        <v>3.0874698054225291</v>
      </c>
      <c r="AL1782" s="7">
        <v>3.1086298892396225</v>
      </c>
      <c r="AM1782" s="7">
        <v>6.8068842451582522E-3</v>
      </c>
      <c r="AN1782" s="7">
        <v>0.62022305351062168</v>
      </c>
      <c r="AO1782" s="7">
        <v>1.3181974845851671E-4</v>
      </c>
      <c r="AP1782" s="7">
        <v>0.5690842704209047</v>
      </c>
      <c r="AQ1782" s="7">
        <v>0.51316074511134113</v>
      </c>
      <c r="AR1782" s="7">
        <v>0.78754241378520162</v>
      </c>
      <c r="AS1782" s="7">
        <v>3.1086298892396225</v>
      </c>
    </row>
    <row r="1783" spans="34:45" x14ac:dyDescent="0.25">
      <c r="AH1783" t="str">
        <v>Peru</v>
      </c>
      <c r="AI1783">
        <v>75.3</v>
      </c>
      <c r="AJ1783" s="7">
        <v>72.469399027367217</v>
      </c>
      <c r="AK1783" s="7">
        <v>2.8306009726327801</v>
      </c>
      <c r="AL1783" s="7">
        <v>2.8496725693769274</v>
      </c>
      <c r="AM1783" s="7">
        <v>6.6925572253787226E-3</v>
      </c>
      <c r="AN1783" s="7">
        <v>0.56858950972532152</v>
      </c>
      <c r="AO1783" s="7">
        <v>1.0891209040813866E-4</v>
      </c>
      <c r="AP1783" s="7">
        <v>0.5690842704209047</v>
      </c>
      <c r="AQ1783" s="7">
        <v>0.51385576228374585</v>
      </c>
      <c r="AR1783" s="7">
        <v>0.75404874492656082</v>
      </c>
      <c r="AS1783" s="7">
        <v>2.8496725693769274</v>
      </c>
    </row>
    <row r="1784" spans="34:45" x14ac:dyDescent="0.25">
      <c r="AH1784" t="str">
        <v>Peru</v>
      </c>
      <c r="AI1784">
        <v>75.3</v>
      </c>
      <c r="AJ1784" s="7">
        <v>72.332023261851973</v>
      </c>
      <c r="AK1784" s="7">
        <v>2.9679767381480247</v>
      </c>
      <c r="AL1784" s="7">
        <v>2.9879594409512484</v>
      </c>
      <c r="AM1784" s="7">
        <v>6.6877423198429299E-3</v>
      </c>
      <c r="AN1784" s="7">
        <v>0.5961830595888441</v>
      </c>
      <c r="AO1784" s="7">
        <v>1.1965283796743273E-4</v>
      </c>
      <c r="AP1784" s="7">
        <v>0.5690842704209047</v>
      </c>
      <c r="AQ1784" s="7">
        <v>0.51389424368920822</v>
      </c>
      <c r="AR1784" s="7">
        <v>0.77212891384071614</v>
      </c>
      <c r="AS1784" s="7">
        <v>2.9879594409512484</v>
      </c>
    </row>
    <row r="1785" spans="34:45" x14ac:dyDescent="0.25">
      <c r="AH1785" t="str">
        <v>Peru</v>
      </c>
      <c r="AI1785">
        <v>74.900000000000006</v>
      </c>
      <c r="AJ1785" s="7">
        <v>71.985441676393663</v>
      </c>
      <c r="AK1785" s="7">
        <v>2.914558323606343</v>
      </c>
      <c r="AL1785" s="7">
        <v>2.9342539985320819</v>
      </c>
      <c r="AM1785" s="7">
        <v>6.7123278814962021E-3</v>
      </c>
      <c r="AN1785" s="7">
        <v>0.5854600478021772</v>
      </c>
      <c r="AO1785" s="7">
        <v>1.1581442339047311E-4</v>
      </c>
      <c r="AP1785" s="7">
        <v>0.5690842704209047</v>
      </c>
      <c r="AQ1785" s="7">
        <v>0.51430258573213383</v>
      </c>
      <c r="AR1785" s="7">
        <v>0.76515361059213283</v>
      </c>
      <c r="AS1785" s="7">
        <v>2.9342539985320819</v>
      </c>
    </row>
    <row r="1786" spans="34:45" x14ac:dyDescent="0.25">
      <c r="AH1786" t="str">
        <v>Peru</v>
      </c>
      <c r="AI1786">
        <v>74.5</v>
      </c>
      <c r="AJ1786" s="7">
        <v>71.952647319980187</v>
      </c>
      <c r="AK1786" s="7">
        <v>2.547352680019813</v>
      </c>
      <c r="AL1786" s="7">
        <v>2.5644131290155232</v>
      </c>
      <c r="AM1786" s="7">
        <v>6.6527693228039097E-3</v>
      </c>
      <c r="AN1786" s="7">
        <v>0.51168250763854983</v>
      </c>
      <c r="AO1786" s="7">
        <v>8.7674343967970427E-5</v>
      </c>
      <c r="AP1786" s="7">
        <v>0.5690842704209047</v>
      </c>
      <c r="AQ1786" s="7">
        <v>0.51455104941156393</v>
      </c>
      <c r="AR1786" s="7">
        <v>0.71531986386409674</v>
      </c>
      <c r="AS1786" s="7">
        <v>2.5644131290155232</v>
      </c>
    </row>
    <row r="1787" spans="34:45" x14ac:dyDescent="0.25">
      <c r="AH1787" t="str">
        <v>Peru</v>
      </c>
      <c r="AI1787">
        <v>73.7</v>
      </c>
      <c r="AJ1787" s="7">
        <v>75.372868190014941</v>
      </c>
      <c r="AK1787" s="7">
        <v>-1.6728681900149382</v>
      </c>
      <c r="AL1787" s="7">
        <v>-1.6853662398911464</v>
      </c>
      <c r="AM1787" s="7">
        <v>7.4156284731414258E-3</v>
      </c>
      <c r="AN1787" s="7">
        <v>-0.3361553617221118</v>
      </c>
      <c r="AO1787" s="7">
        <v>4.2211483958796818E-5</v>
      </c>
      <c r="AP1787" s="7">
        <v>0.5690842704209047</v>
      </c>
      <c r="AQ1787" s="7">
        <v>0.51552210326444436</v>
      </c>
      <c r="AR1787" s="7">
        <v>0.57978906657689899</v>
      </c>
      <c r="AS1787" s="7">
        <v>-1.6853662398911464</v>
      </c>
    </row>
    <row r="1788" spans="34:45" x14ac:dyDescent="0.25">
      <c r="AH1788" t="str">
        <v>Peru</v>
      </c>
      <c r="AI1788">
        <v>73.8</v>
      </c>
      <c r="AJ1788" s="7">
        <v>75.68375952160514</v>
      </c>
      <c r="AK1788" s="7">
        <v>-1.8837595216051426</v>
      </c>
      <c r="AL1788" s="7">
        <v>-1.8976244242316012</v>
      </c>
      <c r="AM1788" s="7">
        <v>7.3064524515028765E-3</v>
      </c>
      <c r="AN1788" s="7">
        <v>-0.37851221315390982</v>
      </c>
      <c r="AO1788" s="7">
        <v>5.2725555241108185E-5</v>
      </c>
      <c r="AP1788" s="7">
        <v>0.5690842704209047</v>
      </c>
      <c r="AQ1788" s="7">
        <v>0.51567918508226052</v>
      </c>
      <c r="AR1788" s="7">
        <v>0.6152334623164688</v>
      </c>
      <c r="AS1788" s="7">
        <v>-1.8976244242316012</v>
      </c>
    </row>
    <row r="1789" spans="34:45" x14ac:dyDescent="0.25">
      <c r="AH1789" t="str">
        <v>Peru</v>
      </c>
      <c r="AI1789">
        <v>73.900000000000006</v>
      </c>
      <c r="AJ1789" s="7">
        <v>71.158217995804989</v>
      </c>
      <c r="AK1789" s="7">
        <v>2.7417820041950165</v>
      </c>
      <c r="AL1789" s="7">
        <v>2.7609086944891286</v>
      </c>
      <c r="AM1789" s="7">
        <v>6.9276794021800436E-3</v>
      </c>
      <c r="AN1789" s="7">
        <v>0.55081342791728005</v>
      </c>
      <c r="AO1789" s="7">
        <v>1.0582443211726427E-4</v>
      </c>
      <c r="AP1789" s="7">
        <v>0.5690842704209047</v>
      </c>
      <c r="AQ1789" s="7">
        <v>0.51774053558964483</v>
      </c>
      <c r="AR1789" s="7">
        <v>0.74216805907912797</v>
      </c>
      <c r="AS1789" s="7">
        <v>2.7609086944891286</v>
      </c>
    </row>
    <row r="1790" spans="34:45" x14ac:dyDescent="0.25">
      <c r="AH1790" t="str">
        <v>Peru</v>
      </c>
      <c r="AI1790">
        <v>74</v>
      </c>
      <c r="AJ1790" s="7">
        <v>71.045907475938762</v>
      </c>
      <c r="AK1790" s="7">
        <v>2.9540925240612381</v>
      </c>
      <c r="AL1790" s="7">
        <v>2.9741152139263165</v>
      </c>
      <c r="AM1790" s="7">
        <v>6.7323181601446208E-3</v>
      </c>
      <c r="AN1790" s="7">
        <v>0.59340742645155586</v>
      </c>
      <c r="AO1790" s="7">
        <v>1.1933677185091436E-4</v>
      </c>
      <c r="AP1790" s="7">
        <v>0.5690842704209047</v>
      </c>
      <c r="AQ1790" s="7">
        <v>0.51776848284355359</v>
      </c>
      <c r="AR1790" s="7">
        <v>0.77032942722679099</v>
      </c>
      <c r="AS1790" s="7">
        <v>2.9741152139263165</v>
      </c>
    </row>
    <row r="1791" spans="34:45" x14ac:dyDescent="0.25">
      <c r="AH1791" t="str">
        <v>Peru</v>
      </c>
      <c r="AI1791">
        <v>74.2</v>
      </c>
      <c r="AJ1791" s="7">
        <v>70.828935863961334</v>
      </c>
      <c r="AK1791" s="7">
        <v>3.3710641360386688</v>
      </c>
      <c r="AL1791" s="7">
        <v>3.3938416550286301</v>
      </c>
      <c r="AM1791" s="7">
        <v>6.7114265499723397E-3</v>
      </c>
      <c r="AN1791" s="7">
        <v>0.67716005502091792</v>
      </c>
      <c r="AO1791" s="7">
        <v>1.549145000179354E-4</v>
      </c>
      <c r="AP1791" s="7">
        <v>0.58458985705947353</v>
      </c>
      <c r="AQ1791" s="7">
        <v>0.51830279628376297</v>
      </c>
      <c r="AR1791" s="7">
        <v>0.82289735387891361</v>
      </c>
      <c r="AS1791" s="7">
        <v>3.3938416550286301</v>
      </c>
    </row>
    <row r="1792" spans="34:45" x14ac:dyDescent="0.25">
      <c r="AH1792" t="str">
        <v>Peru</v>
      </c>
      <c r="AI1792">
        <v>72.8</v>
      </c>
      <c r="AJ1792" s="7">
        <v>70.05056962341618</v>
      </c>
      <c r="AK1792" s="7">
        <v>2.7494303765838168</v>
      </c>
      <c r="AL1792" s="7">
        <v>2.7681191258720359</v>
      </c>
      <c r="AM1792" s="7">
        <v>6.7514252235555301E-3</v>
      </c>
      <c r="AN1792" s="7">
        <v>0.55230094638453053</v>
      </c>
      <c r="AO1792" s="7">
        <v>1.0367143034815948E-4</v>
      </c>
      <c r="AP1792" s="7">
        <v>0.58458985705947353</v>
      </c>
      <c r="AQ1792" s="7">
        <v>0.52085455666814984</v>
      </c>
      <c r="AR1792" s="7">
        <v>0.74316952735195663</v>
      </c>
      <c r="AS1792" s="7">
        <v>2.7681191258720359</v>
      </c>
    </row>
    <row r="1793" spans="34:45" x14ac:dyDescent="0.25">
      <c r="AH1793" t="str">
        <v>Peru</v>
      </c>
      <c r="AI1793">
        <v>72.2</v>
      </c>
      <c r="AJ1793" s="7">
        <v>69.967022862974119</v>
      </c>
      <c r="AK1793" s="7">
        <v>2.232977137025884</v>
      </c>
      <c r="AL1793" s="7">
        <v>2.2481664440735378</v>
      </c>
      <c r="AM1793" s="7">
        <v>6.756308941312926E-3</v>
      </c>
      <c r="AN1793" s="7">
        <v>0.44855779164425214</v>
      </c>
      <c r="AO1793" s="7">
        <v>6.8432199522172396E-5</v>
      </c>
      <c r="AP1793" s="7">
        <v>0.58458985705947353</v>
      </c>
      <c r="AQ1793" s="7">
        <v>0.52513385545683178</v>
      </c>
      <c r="AR1793" s="7">
        <v>0.66974457194086479</v>
      </c>
      <c r="AS1793" s="7">
        <v>2.2481664440735378</v>
      </c>
    </row>
    <row r="1794" spans="34:45" x14ac:dyDescent="0.25">
      <c r="AH1794" t="str">
        <v>Peru</v>
      </c>
      <c r="AI1794">
        <v>72.099999999999994</v>
      </c>
      <c r="AJ1794" s="7">
        <v>70.011082039496117</v>
      </c>
      <c r="AK1794" s="7">
        <v>2.0889179605038777</v>
      </c>
      <c r="AL1794" s="7">
        <v>2.1036099079880524</v>
      </c>
      <c r="AM1794" s="7">
        <v>6.984159671612606E-3</v>
      </c>
      <c r="AN1794" s="7">
        <v>0.41966749434673206</v>
      </c>
      <c r="AO1794" s="7">
        <v>6.1935357892789104E-5</v>
      </c>
      <c r="AP1794" s="7">
        <v>0.58458985705947353</v>
      </c>
      <c r="AQ1794" s="7">
        <v>0.52720622270736628</v>
      </c>
      <c r="AR1794" s="7">
        <v>0.64781748536662087</v>
      </c>
      <c r="AS1794" s="7">
        <v>2.1036099079880524</v>
      </c>
    </row>
    <row r="1795" spans="34:45" x14ac:dyDescent="0.25">
      <c r="AH1795" t="str">
        <v>Peru</v>
      </c>
      <c r="AI1795">
        <v>72.599999999999994</v>
      </c>
      <c r="AJ1795" s="7">
        <v>71.525920713743375</v>
      </c>
      <c r="AK1795" s="7">
        <v>1.0740792862566195</v>
      </c>
      <c r="AL1795" s="7">
        <v>1.0819195888413953</v>
      </c>
      <c r="AM1795" s="7">
        <v>7.2466592394097359E-3</v>
      </c>
      <c r="AN1795" s="7">
        <v>0.21581304813340768</v>
      </c>
      <c r="AO1795" s="7">
        <v>1.6998941703770846E-5</v>
      </c>
      <c r="AP1795" s="7">
        <v>0.58458985705947353</v>
      </c>
      <c r="AQ1795" s="7">
        <v>0.52767627692710628</v>
      </c>
      <c r="AR1795" s="7">
        <v>0.46455682982107549</v>
      </c>
      <c r="AS1795" s="7">
        <v>1.0819195888413953</v>
      </c>
    </row>
    <row r="1796" spans="34:45" x14ac:dyDescent="0.25">
      <c r="AH1796" t="str">
        <v>Peru</v>
      </c>
      <c r="AI1796">
        <v>72.400000000000006</v>
      </c>
      <c r="AJ1796" s="7">
        <v>71.131589119837983</v>
      </c>
      <c r="AK1796" s="7">
        <v>1.2684108801620226</v>
      </c>
      <c r="AL1796" s="7">
        <v>1.2774812813637106</v>
      </c>
      <c r="AM1796" s="7">
        <v>7.1002223938696311E-3</v>
      </c>
      <c r="AN1796" s="7">
        <v>0.25484099263659338</v>
      </c>
      <c r="AO1796" s="7">
        <v>2.3220689911564778E-5</v>
      </c>
      <c r="AP1796" s="7">
        <v>0.58458985705947353</v>
      </c>
      <c r="AQ1796" s="7">
        <v>0.53064864997673711</v>
      </c>
      <c r="AR1796" s="7">
        <v>0.5048177816168854</v>
      </c>
      <c r="AS1796" s="7">
        <v>1.2774812813637106</v>
      </c>
    </row>
    <row r="1797" spans="34:45" x14ac:dyDescent="0.25">
      <c r="AH1797" t="str">
        <v>Peru</v>
      </c>
      <c r="AI1797">
        <v>71.400000000000006</v>
      </c>
      <c r="AJ1797" s="7">
        <v>71.244183261714625</v>
      </c>
      <c r="AK1797" s="7">
        <v>0.15581673828538101</v>
      </c>
      <c r="AL1797" s="7">
        <v>0.15696829059325307</v>
      </c>
      <c r="AM1797" s="7">
        <v>7.3362097753618075E-3</v>
      </c>
      <c r="AN1797" s="7">
        <v>3.1309422343324178E-2</v>
      </c>
      <c r="AO1797" s="7">
        <v>3.6223438677502102E-7</v>
      </c>
      <c r="AP1797" s="7">
        <v>0.58458985705947353</v>
      </c>
      <c r="AQ1797" s="7">
        <v>0.53065413747689338</v>
      </c>
      <c r="AR1797" s="7">
        <v>0.17694468724243795</v>
      </c>
      <c r="AS1797" s="7">
        <v>0.15696829059325307</v>
      </c>
    </row>
    <row r="1798" spans="34:45" x14ac:dyDescent="0.25">
      <c r="AH1798" t="str">
        <v>Philippines</v>
      </c>
      <c r="AI1798">
        <v>68.5</v>
      </c>
      <c r="AJ1798" s="7">
        <v>67.364970718395654</v>
      </c>
      <c r="AK1798" s="7">
        <v>1.1350292816043464</v>
      </c>
      <c r="AL1798" s="7">
        <v>1.1426652875813443</v>
      </c>
      <c r="AM1798" s="7">
        <v>6.6826270649744174E-3</v>
      </c>
      <c r="AN1798" s="7">
        <v>0.22799487569353613</v>
      </c>
      <c r="AO1798" s="7">
        <v>1.7485552946116384E-5</v>
      </c>
      <c r="AP1798" s="7">
        <v>0.58458985705947353</v>
      </c>
      <c r="AQ1798" s="7">
        <v>0.53082906873226066</v>
      </c>
      <c r="AR1798" s="7">
        <v>0.477488089582909</v>
      </c>
      <c r="AS1798" s="7">
        <v>1.1426652875813443</v>
      </c>
    </row>
    <row r="1799" spans="34:45" x14ac:dyDescent="0.25">
      <c r="AH1799" t="str">
        <v>Philippines</v>
      </c>
      <c r="AI1799">
        <v>68.400000000000006</v>
      </c>
      <c r="AJ1799" s="7">
        <v>67.018549796431387</v>
      </c>
      <c r="AK1799" s="7">
        <v>1.3814502035686189</v>
      </c>
      <c r="AL1799" s="7">
        <v>1.3907285716362394</v>
      </c>
      <c r="AM1799" s="7">
        <v>6.6715880128242078E-3</v>
      </c>
      <c r="AN1799" s="7">
        <v>0.27749223955142399</v>
      </c>
      <c r="AO1799" s="7">
        <v>2.585878113213377E-5</v>
      </c>
      <c r="AP1799" s="7">
        <v>0.58458985705947353</v>
      </c>
      <c r="AQ1799" s="7">
        <v>0.5327372207153992</v>
      </c>
      <c r="AR1799" s="7">
        <v>0.52677532169932184</v>
      </c>
      <c r="AS1799" s="7">
        <v>1.3907285716362394</v>
      </c>
    </row>
    <row r="1800" spans="34:45" x14ac:dyDescent="0.25">
      <c r="AH1800" t="str">
        <v>Philippines</v>
      </c>
      <c r="AI1800">
        <v>68.099999999999994</v>
      </c>
      <c r="AJ1800" s="7">
        <v>66.567506694171456</v>
      </c>
      <c r="AK1800" s="7">
        <v>1.5324933058285382</v>
      </c>
      <c r="AL1800" s="7">
        <v>1.5428490272875</v>
      </c>
      <c r="AM1800" s="7">
        <v>6.712076992502862E-3</v>
      </c>
      <c r="AN1800" s="7">
        <v>0.30783857832210137</v>
      </c>
      <c r="AO1800" s="7">
        <v>3.201827041012084E-5</v>
      </c>
      <c r="AP1800" s="7">
        <v>0.58458985705947353</v>
      </c>
      <c r="AQ1800" s="7">
        <v>0.53739788529606658</v>
      </c>
      <c r="AR1800" s="7">
        <v>0.55483202712361634</v>
      </c>
      <c r="AS1800" s="7">
        <v>1.5428490272875</v>
      </c>
    </row>
    <row r="1801" spans="34:45" x14ac:dyDescent="0.25">
      <c r="AH1801" t="str">
        <v>Philippines</v>
      </c>
      <c r="AI1801">
        <v>68.099999999999994</v>
      </c>
      <c r="AJ1801" s="7">
        <v>66.418086779301262</v>
      </c>
      <c r="AK1801" s="7">
        <v>1.6819132206987319</v>
      </c>
      <c r="AL1801" s="7">
        <v>1.6932534015543541</v>
      </c>
      <c r="AM1801" s="7">
        <v>6.6972733349965653E-3</v>
      </c>
      <c r="AN1801" s="7">
        <v>0.33785068720609168</v>
      </c>
      <c r="AO1801" s="7">
        <v>3.8480084237362526E-5</v>
      </c>
      <c r="AP1801" s="7">
        <v>0.58458985705947353</v>
      </c>
      <c r="AQ1801" s="7">
        <v>0.53799591518579937</v>
      </c>
      <c r="AR1801" s="7">
        <v>0.58124924705851588</v>
      </c>
      <c r="AS1801" s="7">
        <v>1.6932534015543541</v>
      </c>
    </row>
    <row r="1802" spans="34:45" x14ac:dyDescent="0.25">
      <c r="AH1802" t="str">
        <v>Philippines</v>
      </c>
      <c r="AI1802">
        <v>68</v>
      </c>
      <c r="AJ1802" s="7">
        <v>66.364457734467834</v>
      </c>
      <c r="AK1802" s="7">
        <v>1.6355422655321661</v>
      </c>
      <c r="AL1802" s="7">
        <v>1.6463933330949863</v>
      </c>
      <c r="AM1802" s="7">
        <v>6.5908111656535996E-3</v>
      </c>
      <c r="AN1802" s="7">
        <v>0.32851841686758187</v>
      </c>
      <c r="AO1802" s="7">
        <v>3.580141096330701E-5</v>
      </c>
      <c r="AP1802" s="7">
        <v>0.58458985705947353</v>
      </c>
      <c r="AQ1802" s="7">
        <v>0.538597871712029</v>
      </c>
      <c r="AR1802" s="7">
        <v>0.5731652613928917</v>
      </c>
      <c r="AS1802" s="7">
        <v>1.6463933330949863</v>
      </c>
    </row>
    <row r="1803" spans="34:45" x14ac:dyDescent="0.25">
      <c r="AH1803" t="str">
        <v>Philippines</v>
      </c>
      <c r="AI1803">
        <v>67.900000000000006</v>
      </c>
      <c r="AJ1803" s="7">
        <v>66.240096697880233</v>
      </c>
      <c r="AK1803" s="7">
        <v>1.6599033021197727</v>
      </c>
      <c r="AL1803" s="7">
        <v>1.6708394780493923</v>
      </c>
      <c r="AM1803" s="7">
        <v>6.5453181309715171E-3</v>
      </c>
      <c r="AN1803" s="7">
        <v>0.33340399127312681</v>
      </c>
      <c r="AO1803" s="7">
        <v>3.6617972374268532E-5</v>
      </c>
      <c r="AP1803" s="7">
        <v>0.58458985705947353</v>
      </c>
      <c r="AQ1803" s="7">
        <v>0.53898769080278586</v>
      </c>
      <c r="AR1803" s="7">
        <v>0.57741145751805689</v>
      </c>
      <c r="AS1803" s="7">
        <v>1.6708394780493923</v>
      </c>
    </row>
    <row r="1804" spans="34:45" x14ac:dyDescent="0.25">
      <c r="AH1804" t="str">
        <v>Philippines</v>
      </c>
      <c r="AI1804">
        <v>68</v>
      </c>
      <c r="AJ1804" s="7">
        <v>66.71112971866259</v>
      </c>
      <c r="AK1804" s="7">
        <v>1.2888702813374096</v>
      </c>
      <c r="AL1804" s="7">
        <v>1.297389476524117</v>
      </c>
      <c r="AM1804" s="7">
        <v>6.5664130477854216E-3</v>
      </c>
      <c r="AN1804" s="7">
        <v>0.25888198295183518</v>
      </c>
      <c r="AO1804" s="7">
        <v>2.214945354560599E-5</v>
      </c>
      <c r="AP1804" s="7">
        <v>0.58458985705947353</v>
      </c>
      <c r="AQ1804" s="7">
        <v>0.53945401546102201</v>
      </c>
      <c r="AR1804" s="7">
        <v>0.50880446435918303</v>
      </c>
      <c r="AS1804" s="7">
        <v>1.297389476524117</v>
      </c>
    </row>
    <row r="1805" spans="34:45" x14ac:dyDescent="0.25">
      <c r="AH1805" t="str">
        <v>Philippines</v>
      </c>
      <c r="AI1805">
        <v>67.5</v>
      </c>
      <c r="AJ1805" s="7">
        <v>66.324524084703313</v>
      </c>
      <c r="AK1805" s="7">
        <v>1.1754759152966869</v>
      </c>
      <c r="AL1805" s="7">
        <v>1.1832915768441088</v>
      </c>
      <c r="AM1805" s="7">
        <v>6.6050174786730339E-3</v>
      </c>
      <c r="AN1805" s="7">
        <v>0.23611022235221391</v>
      </c>
      <c r="AO1805" s="7">
        <v>1.8533250415028249E-5</v>
      </c>
      <c r="AP1805" s="7">
        <v>0.58458985705947353</v>
      </c>
      <c r="AQ1805" s="7">
        <v>0.54245090986993061</v>
      </c>
      <c r="AR1805" s="7">
        <v>0.485911743377554</v>
      </c>
      <c r="AS1805" s="7">
        <v>1.1832915768441088</v>
      </c>
    </row>
    <row r="1806" spans="34:45" x14ac:dyDescent="0.25">
      <c r="AH1806" t="str">
        <v>Philippines</v>
      </c>
      <c r="AI1806">
        <v>67.5</v>
      </c>
      <c r="AJ1806" s="7">
        <v>65.746819352354365</v>
      </c>
      <c r="AK1806" s="7">
        <v>1.7531806476456353</v>
      </c>
      <c r="AL1806" s="7">
        <v>1.7647998752667509</v>
      </c>
      <c r="AM1806" s="7">
        <v>6.5838783104850774E-3</v>
      </c>
      <c r="AN1806" s="7">
        <v>0.35214627787583347</v>
      </c>
      <c r="AO1806" s="7">
        <v>4.1092900877590597E-5</v>
      </c>
      <c r="AP1806" s="7">
        <v>0.58458985705947353</v>
      </c>
      <c r="AQ1806" s="7">
        <v>0.54262960530569837</v>
      </c>
      <c r="AR1806" s="7">
        <v>0.59341914181784994</v>
      </c>
      <c r="AS1806" s="7">
        <v>1.7647998752667509</v>
      </c>
    </row>
    <row r="1807" spans="34:45" x14ac:dyDescent="0.25">
      <c r="AH1807" t="str">
        <v>Philippines</v>
      </c>
      <c r="AI1807">
        <v>67.3</v>
      </c>
      <c r="AJ1807" s="7">
        <v>65.893586937106875</v>
      </c>
      <c r="AK1807" s="7">
        <v>1.4064130628931224</v>
      </c>
      <c r="AL1807" s="7">
        <v>1.4157181582682072</v>
      </c>
      <c r="AM1807" s="7">
        <v>6.572703274829333E-3</v>
      </c>
      <c r="AN1807" s="7">
        <v>0.28249247464062122</v>
      </c>
      <c r="AO1807" s="7">
        <v>2.6399257239255802E-5</v>
      </c>
      <c r="AP1807" s="7">
        <v>0.58458985705947353</v>
      </c>
      <c r="AQ1807" s="7">
        <v>0.54317324084005392</v>
      </c>
      <c r="AR1807" s="7">
        <v>0.531500211326977</v>
      </c>
      <c r="AS1807" s="7">
        <v>1.4157181582682072</v>
      </c>
    </row>
    <row r="1808" spans="34:45" x14ac:dyDescent="0.25">
      <c r="AH1808" t="str">
        <v>Philippines</v>
      </c>
      <c r="AI1808">
        <v>67</v>
      </c>
      <c r="AJ1808" s="7">
        <v>65.589623784602225</v>
      </c>
      <c r="AK1808" s="7">
        <v>1.4103762153977755</v>
      </c>
      <c r="AL1808" s="7">
        <v>1.4198052553025216</v>
      </c>
      <c r="AM1808" s="7">
        <v>6.6410797322600966E-3</v>
      </c>
      <c r="AN1808" s="7">
        <v>0.28329826414453269</v>
      </c>
      <c r="AO1808" s="7">
        <v>2.6828125520330025E-5</v>
      </c>
      <c r="AP1808" s="7">
        <v>0.58458985705947353</v>
      </c>
      <c r="AQ1808" s="7">
        <v>0.54438737076381993</v>
      </c>
      <c r="AR1808" s="7">
        <v>0.53225770463614019</v>
      </c>
      <c r="AS1808" s="7">
        <v>1.4198052553025216</v>
      </c>
    </row>
    <row r="1809" spans="34:45" x14ac:dyDescent="0.25">
      <c r="AH1809" t="str">
        <v>Philippines</v>
      </c>
      <c r="AI1809">
        <v>67.3</v>
      </c>
      <c r="AJ1809" s="7">
        <v>66.002443378670591</v>
      </c>
      <c r="AK1809" s="7">
        <v>1.2975566213294059</v>
      </c>
      <c r="AL1809" s="7">
        <v>1.3061869877098411</v>
      </c>
      <c r="AM1809" s="7">
        <v>6.6072977771483264E-3</v>
      </c>
      <c r="AN1809" s="7">
        <v>0.26063208102893803</v>
      </c>
      <c r="AO1809" s="7">
        <v>2.2590646642625682E-5</v>
      </c>
      <c r="AP1809" s="7">
        <v>0.60629466973829982</v>
      </c>
      <c r="AQ1809" s="7">
        <v>0.54552105888777758</v>
      </c>
      <c r="AR1809" s="7">
        <v>0.51052138155902738</v>
      </c>
      <c r="AS1809" s="7">
        <v>1.3061869877098411</v>
      </c>
    </row>
    <row r="1810" spans="34:45" x14ac:dyDescent="0.25">
      <c r="AH1810" t="str">
        <v>Philippines</v>
      </c>
      <c r="AI1810">
        <v>67.2</v>
      </c>
      <c r="AJ1810" s="7">
        <v>65.530901877435724</v>
      </c>
      <c r="AK1810" s="7">
        <v>1.6690981225642787</v>
      </c>
      <c r="AL1810" s="7">
        <v>1.6803558395850058</v>
      </c>
      <c r="AM1810" s="7">
        <v>6.6996029980812052E-3</v>
      </c>
      <c r="AN1810" s="7">
        <v>0.33527687520873972</v>
      </c>
      <c r="AO1810" s="7">
        <v>3.7909291161524543E-5</v>
      </c>
      <c r="AP1810" s="7">
        <v>0.60629466973829982</v>
      </c>
      <c r="AQ1810" s="7">
        <v>0.54590331475243725</v>
      </c>
      <c r="AR1810" s="7">
        <v>0.57903097948964677</v>
      </c>
      <c r="AS1810" s="7">
        <v>1.6803558395850058</v>
      </c>
    </row>
    <row r="1811" spans="34:45" x14ac:dyDescent="0.25">
      <c r="AH1811" t="str">
        <v>Philippines</v>
      </c>
      <c r="AI1811">
        <v>66.8</v>
      </c>
      <c r="AJ1811" s="7">
        <v>65.538837380357563</v>
      </c>
      <c r="AK1811" s="7">
        <v>1.2611626196424339</v>
      </c>
      <c r="AL1811" s="7">
        <v>1.2696420580138288</v>
      </c>
      <c r="AM1811" s="7">
        <v>6.6786054525159455E-3</v>
      </c>
      <c r="AN1811" s="7">
        <v>0.2533309380493034</v>
      </c>
      <c r="AO1811" s="7">
        <v>2.1574585716257197E-5</v>
      </c>
      <c r="AP1811" s="7">
        <v>0.60629466973829982</v>
      </c>
      <c r="AQ1811" s="7">
        <v>0.54619274659367223</v>
      </c>
      <c r="AR1811" s="7">
        <v>0.50331991620569061</v>
      </c>
      <c r="AS1811" s="7">
        <v>1.2696420580138288</v>
      </c>
    </row>
    <row r="1812" spans="34:45" x14ac:dyDescent="0.25">
      <c r="AH1812" t="str">
        <v>Philippines</v>
      </c>
      <c r="AI1812">
        <v>66.8</v>
      </c>
      <c r="AJ1812" s="7">
        <v>65.734488942873597</v>
      </c>
      <c r="AK1812" s="7">
        <v>1.0655110571264004</v>
      </c>
      <c r="AL1812" s="7">
        <v>1.0726925024412874</v>
      </c>
      <c r="AM1812" s="7">
        <v>6.6947846643314185E-3</v>
      </c>
      <c r="AN1812" s="7">
        <v>0.21403196519649675</v>
      </c>
      <c r="AO1812" s="7">
        <v>1.5437649608562781E-5</v>
      </c>
      <c r="AP1812" s="7">
        <v>0.60629466973829982</v>
      </c>
      <c r="AQ1812" s="7">
        <v>0.54638900223772269</v>
      </c>
      <c r="AR1812" s="7">
        <v>0.46263588835767677</v>
      </c>
      <c r="AS1812" s="7">
        <v>1.0726925024412874</v>
      </c>
    </row>
    <row r="1813" spans="34:45" x14ac:dyDescent="0.25">
      <c r="AH1813" t="str">
        <v>Philippines</v>
      </c>
      <c r="AI1813">
        <v>66.8</v>
      </c>
      <c r="AJ1813" s="7">
        <v>66.110486622152834</v>
      </c>
      <c r="AK1813" s="7">
        <v>0.68951337784716316</v>
      </c>
      <c r="AL1813" s="7">
        <v>0.6942404797206061</v>
      </c>
      <c r="AM1813" s="7">
        <v>6.8090265715208629E-3</v>
      </c>
      <c r="AN1813" s="7">
        <v>0.13851230321965538</v>
      </c>
      <c r="AO1813" s="7">
        <v>6.5765627952852761E-6</v>
      </c>
      <c r="AP1813" s="7">
        <v>0.60629466973829982</v>
      </c>
      <c r="AQ1813" s="7">
        <v>0.54639741384500751</v>
      </c>
      <c r="AR1813" s="7">
        <v>0.3721724106105333</v>
      </c>
      <c r="AS1813" s="7">
        <v>0.6942404797206061</v>
      </c>
    </row>
    <row r="1814" spans="34:45" x14ac:dyDescent="0.25">
      <c r="AH1814" t="str">
        <v>Poland</v>
      </c>
      <c r="AI1814">
        <v>77.5</v>
      </c>
      <c r="AJ1814" s="7">
        <v>79.021639777423758</v>
      </c>
      <c r="AK1814" s="7">
        <v>-1.5216397774237578</v>
      </c>
      <c r="AL1814" s="7">
        <v>-1.5348627399947554</v>
      </c>
      <c r="AM1814" s="7">
        <v>8.615078225850132E-3</v>
      </c>
      <c r="AN1814" s="7">
        <v>-0.30595160381590447</v>
      </c>
      <c r="AO1814" s="7">
        <v>4.0671705905142944E-5</v>
      </c>
      <c r="AP1814" s="7">
        <v>0.60629466973829982</v>
      </c>
      <c r="AQ1814" s="7">
        <v>0.54832084109063794</v>
      </c>
      <c r="AR1814" s="7">
        <v>0.55312892151459991</v>
      </c>
      <c r="AS1814" s="7">
        <v>-1.5348627399947554</v>
      </c>
    </row>
    <row r="1815" spans="34:45" x14ac:dyDescent="0.25">
      <c r="AH1815" t="str">
        <v>Poland</v>
      </c>
      <c r="AI1815">
        <v>77.3</v>
      </c>
      <c r="AJ1815" s="7">
        <v>82.258002621392777</v>
      </c>
      <c r="AK1815" s="7">
        <v>-4.9580026213927795</v>
      </c>
      <c r="AL1815" s="7">
        <v>-5.001792635640645</v>
      </c>
      <c r="AM1815" s="7">
        <v>8.7548639933285027E-3</v>
      </c>
      <c r="AN1815" s="7">
        <v>-0.99696119279246942</v>
      </c>
      <c r="AO1815" s="7">
        <v>4.3892957630280296E-4</v>
      </c>
      <c r="AP1815" s="7">
        <v>0.60629466973829982</v>
      </c>
      <c r="AQ1815" s="7">
        <v>0.54862362637892326</v>
      </c>
      <c r="AR1815" s="7">
        <v>0.99847944034540315</v>
      </c>
      <c r="AS1815" s="7">
        <v>-5.001792635640645</v>
      </c>
    </row>
    <row r="1816" spans="34:45" x14ac:dyDescent="0.25">
      <c r="AH1816" t="str">
        <v>Poland</v>
      </c>
      <c r="AI1816">
        <v>77.099999999999994</v>
      </c>
      <c r="AJ1816" s="7">
        <v>79.97433143145787</v>
      </c>
      <c r="AK1816" s="7">
        <v>-2.8743314314578754</v>
      </c>
      <c r="AL1816" s="7">
        <v>-2.902784303328942</v>
      </c>
      <c r="AM1816" s="7">
        <v>9.8019242554248879E-3</v>
      </c>
      <c r="AN1816" s="7">
        <v>-0.57827955892845095</v>
      </c>
      <c r="AO1816" s="7">
        <v>1.6551408240148322E-4</v>
      </c>
      <c r="AP1816" s="7">
        <v>0.60629466973829982</v>
      </c>
      <c r="AQ1816" s="7">
        <v>0.55008062275031677</v>
      </c>
      <c r="AR1816" s="7">
        <v>0.7604469468203886</v>
      </c>
      <c r="AS1816" s="7">
        <v>-2.902784303328942</v>
      </c>
    </row>
    <row r="1817" spans="34:45" x14ac:dyDescent="0.25">
      <c r="AH1817" t="str">
        <v>Poland</v>
      </c>
      <c r="AI1817">
        <v>76.8</v>
      </c>
      <c r="AJ1817" s="7">
        <v>76.663791624108001</v>
      </c>
      <c r="AK1817" s="7">
        <v>0.13620837589199652</v>
      </c>
      <c r="AL1817" s="7">
        <v>0.1374087676607525</v>
      </c>
      <c r="AM1817" s="7">
        <v>8.7359183055888447E-3</v>
      </c>
      <c r="AN1817" s="7">
        <v>2.7388684025529884E-2</v>
      </c>
      <c r="AO1817" s="7">
        <v>3.3054571376504102E-7</v>
      </c>
      <c r="AP1817" s="7">
        <v>0.60629466973829982</v>
      </c>
      <c r="AQ1817" s="7">
        <v>0.55049054553027199</v>
      </c>
      <c r="AR1817" s="7">
        <v>0.16549526889168126</v>
      </c>
      <c r="AS1817" s="7">
        <v>0.1374087676607525</v>
      </c>
    </row>
    <row r="1818" spans="34:45" x14ac:dyDescent="0.25">
      <c r="AH1818" t="str">
        <v>Poland</v>
      </c>
      <c r="AI1818">
        <v>76.7</v>
      </c>
      <c r="AJ1818" s="7">
        <v>76.881212992213818</v>
      </c>
      <c r="AK1818" s="7">
        <v>-0.18121299221381548</v>
      </c>
      <c r="AL1818" s="7">
        <v>-0.18278003375394711</v>
      </c>
      <c r="AM1818" s="7">
        <v>8.5733737320626887E-3</v>
      </c>
      <c r="AN1818" s="7">
        <v>-3.6435193344899794E-2</v>
      </c>
      <c r="AO1818" s="7">
        <v>5.7398869508273595E-7</v>
      </c>
      <c r="AP1818" s="7">
        <v>0.60629466973829982</v>
      </c>
      <c r="AQ1818" s="7">
        <v>0.55081342791728005</v>
      </c>
      <c r="AR1818" s="7">
        <v>0.19088004962515018</v>
      </c>
      <c r="AS1818" s="7">
        <v>-0.18278003375394711</v>
      </c>
    </row>
    <row r="1819" spans="34:45" x14ac:dyDescent="0.25">
      <c r="AH1819" t="str">
        <v>Poland</v>
      </c>
      <c r="AI1819">
        <v>76.3</v>
      </c>
      <c r="AJ1819" s="7">
        <v>80.120308823427081</v>
      </c>
      <c r="AK1819" s="7">
        <v>-3.8203088234270837</v>
      </c>
      <c r="AL1819" s="7">
        <v>-3.8541469069379395</v>
      </c>
      <c r="AM1819" s="7">
        <v>8.7796558688366076E-3</v>
      </c>
      <c r="AN1819" s="7">
        <v>-0.76820194795611352</v>
      </c>
      <c r="AO1819" s="7">
        <v>2.6135336665874642E-4</v>
      </c>
      <c r="AP1819" s="7">
        <v>0.60629466973829982</v>
      </c>
      <c r="AQ1819" s="7">
        <v>0.55088243619477761</v>
      </c>
      <c r="AR1819" s="7">
        <v>0.87647130469634515</v>
      </c>
      <c r="AS1819" s="7">
        <v>-3.8541469069379395</v>
      </c>
    </row>
    <row r="1820" spans="34:45" x14ac:dyDescent="0.25">
      <c r="AH1820" t="str">
        <v>Poland</v>
      </c>
      <c r="AI1820">
        <v>75.7</v>
      </c>
      <c r="AJ1820" s="7">
        <v>76.198454239855707</v>
      </c>
      <c r="AK1820" s="7">
        <v>-0.49845423985570392</v>
      </c>
      <c r="AL1820" s="7">
        <v>-0.50275804845366823</v>
      </c>
      <c r="AM1820" s="7">
        <v>8.5603972153236504E-3</v>
      </c>
      <c r="AN1820" s="7">
        <v>-0.10021995403304633</v>
      </c>
      <c r="AO1820" s="7">
        <v>4.3361675708859719E-6</v>
      </c>
      <c r="AP1820" s="7">
        <v>0.61970005722097221</v>
      </c>
      <c r="AQ1820" s="7">
        <v>0.55133057739557612</v>
      </c>
      <c r="AR1820" s="7">
        <v>0.31657535285149146</v>
      </c>
      <c r="AS1820" s="7">
        <v>-0.50275804845366823</v>
      </c>
    </row>
    <row r="1821" spans="34:45" x14ac:dyDescent="0.25">
      <c r="AH1821" t="str">
        <v>Poland</v>
      </c>
      <c r="AI1821">
        <v>75.5</v>
      </c>
      <c r="AJ1821" s="7">
        <v>79.157782248322249</v>
      </c>
      <c r="AK1821" s="7">
        <v>-3.6577822483222491</v>
      </c>
      <c r="AL1821" s="7">
        <v>-3.6958803467917494</v>
      </c>
      <c r="AM1821" s="7">
        <v>1.0308260791660034E-2</v>
      </c>
      <c r="AN1821" s="7">
        <v>-0.73608829422859401</v>
      </c>
      <c r="AO1821" s="7">
        <v>2.8217288536997332E-4</v>
      </c>
      <c r="AP1821" s="7">
        <v>0.61970005722097221</v>
      </c>
      <c r="AQ1821" s="7">
        <v>0.55230094638453053</v>
      </c>
      <c r="AR1821" s="7">
        <v>0.85795588128329425</v>
      </c>
      <c r="AS1821" s="7">
        <v>-3.6958803467917494</v>
      </c>
    </row>
    <row r="1822" spans="34:45" x14ac:dyDescent="0.25">
      <c r="AH1822" t="str">
        <v>Poland</v>
      </c>
      <c r="AI1822">
        <v>75.3</v>
      </c>
      <c r="AJ1822" s="7">
        <v>74.570803763905431</v>
      </c>
      <c r="AK1822" s="7">
        <v>0.72919623609456607</v>
      </c>
      <c r="AL1822" s="7">
        <v>0.73622999268142819</v>
      </c>
      <c r="AM1822" s="7">
        <v>9.5537490414434531E-3</v>
      </c>
      <c r="AN1822" s="7">
        <v>0.14668678773809168</v>
      </c>
      <c r="AO1822" s="7">
        <v>1.0377551976330131E-5</v>
      </c>
      <c r="AP1822" s="7">
        <v>0.61970005722097221</v>
      </c>
      <c r="AQ1822" s="7">
        <v>0.55290526520892935</v>
      </c>
      <c r="AR1822" s="7">
        <v>0.38299711191873453</v>
      </c>
      <c r="AS1822" s="7">
        <v>0.73622999268142819</v>
      </c>
    </row>
    <row r="1823" spans="34:45" x14ac:dyDescent="0.25">
      <c r="AH1823" t="str">
        <v>Poland</v>
      </c>
      <c r="AI1823">
        <v>75.2</v>
      </c>
      <c r="AJ1823" s="7">
        <v>74.631429041430962</v>
      </c>
      <c r="AK1823" s="7">
        <v>0.56857095856904039</v>
      </c>
      <c r="AL1823" s="7">
        <v>0.57403954033447202</v>
      </c>
      <c r="AM1823" s="7">
        <v>9.5264896948480011E-3</v>
      </c>
      <c r="AN1823" s="7">
        <v>0.11437346451376432</v>
      </c>
      <c r="AO1823" s="7">
        <v>6.2908683182250319E-6</v>
      </c>
      <c r="AP1823" s="7">
        <v>0.61970005722097221</v>
      </c>
      <c r="AQ1823" s="7">
        <v>0.55366938002948274</v>
      </c>
      <c r="AR1823" s="7">
        <v>0.33819146132592454</v>
      </c>
      <c r="AS1823" s="7">
        <v>0.57403954033447202</v>
      </c>
    </row>
    <row r="1824" spans="34:45" x14ac:dyDescent="0.25">
      <c r="AH1824" t="str">
        <v>Poland</v>
      </c>
      <c r="AI1824">
        <v>75</v>
      </c>
      <c r="AJ1824" s="7">
        <v>74.090287919675973</v>
      </c>
      <c r="AK1824" s="7">
        <v>0.90971208032402728</v>
      </c>
      <c r="AL1824" s="7">
        <v>0.91839039717531079</v>
      </c>
      <c r="AM1824" s="7">
        <v>9.4494856195963609E-3</v>
      </c>
      <c r="AN1824" s="7">
        <v>0.18299013774020215</v>
      </c>
      <c r="AO1824" s="7">
        <v>1.5971912158887709E-5</v>
      </c>
      <c r="AP1824" s="7">
        <v>0.61970005722097221</v>
      </c>
      <c r="AQ1824" s="7">
        <v>0.5537045801506566</v>
      </c>
      <c r="AR1824" s="7">
        <v>0.4277734654466101</v>
      </c>
      <c r="AS1824" s="7">
        <v>0.91839039717531079</v>
      </c>
    </row>
    <row r="1825" spans="34:45" x14ac:dyDescent="0.25">
      <c r="AH1825" t="str">
        <v>Poland</v>
      </c>
      <c r="AI1825">
        <v>74.900000000000006</v>
      </c>
      <c r="AJ1825" s="7">
        <v>75.746746371278235</v>
      </c>
      <c r="AK1825" s="7">
        <v>-0.84674637127822905</v>
      </c>
      <c r="AL1825" s="7">
        <v>-0.85434883748602752</v>
      </c>
      <c r="AM1825" s="7">
        <v>8.8985504213585347E-3</v>
      </c>
      <c r="AN1825" s="7">
        <v>-0.17027713117551527</v>
      </c>
      <c r="AO1825" s="7">
        <v>1.3016187851495442E-5</v>
      </c>
      <c r="AP1825" s="7">
        <v>0.61970005722097221</v>
      </c>
      <c r="AQ1825" s="7">
        <v>0.55399324860620625</v>
      </c>
      <c r="AR1825" s="7">
        <v>0.41264649662333891</v>
      </c>
      <c r="AS1825" s="7">
        <v>-0.85434883748602752</v>
      </c>
    </row>
    <row r="1826" spans="34:45" x14ac:dyDescent="0.25">
      <c r="AH1826" t="str">
        <v>Poland</v>
      </c>
      <c r="AI1826">
        <v>74.7</v>
      </c>
      <c r="AJ1826" s="7">
        <v>74.948774458796919</v>
      </c>
      <c r="AK1826" s="7">
        <v>-0.24877445879691606</v>
      </c>
      <c r="AL1826" s="7">
        <v>-0.25100671605624036</v>
      </c>
      <c r="AM1826" s="7">
        <v>8.8932172588726613E-3</v>
      </c>
      <c r="AN1826" s="7">
        <v>-5.0027361933682984E-2</v>
      </c>
      <c r="AO1826" s="7">
        <v>1.1228549614928259E-6</v>
      </c>
      <c r="AP1826" s="7">
        <v>0.61970005722097221</v>
      </c>
      <c r="AQ1826" s="7">
        <v>0.55418765145015336</v>
      </c>
      <c r="AR1826" s="7">
        <v>0.22366797252553389</v>
      </c>
      <c r="AS1826" s="7">
        <v>-0.25100671605624036</v>
      </c>
    </row>
    <row r="1827" spans="34:45" x14ac:dyDescent="0.25">
      <c r="AH1827" t="str">
        <v>Poland</v>
      </c>
      <c r="AI1827">
        <v>74.5</v>
      </c>
      <c r="AJ1827" s="7">
        <v>74.821296731672476</v>
      </c>
      <c r="AK1827" s="7">
        <v>-0.32129673167247574</v>
      </c>
      <c r="AL1827" s="7">
        <v>-0.32417642545693615</v>
      </c>
      <c r="AM1827" s="7">
        <v>8.8831067231412656E-3</v>
      </c>
      <c r="AN1827" s="7">
        <v>-6.4610916957623443E-2</v>
      </c>
      <c r="AO1827" s="7">
        <v>1.8707761075781571E-6</v>
      </c>
      <c r="AP1827" s="7">
        <v>0.61970005722097221</v>
      </c>
      <c r="AQ1827" s="7">
        <v>0.55450455243464747</v>
      </c>
      <c r="AR1827" s="7">
        <v>0.25418677573316723</v>
      </c>
      <c r="AS1827" s="7">
        <v>-0.32417642545693615</v>
      </c>
    </row>
    <row r="1828" spans="34:45" x14ac:dyDescent="0.25">
      <c r="AH1828" t="str">
        <v>Poland</v>
      </c>
      <c r="AI1828">
        <v>74.2</v>
      </c>
      <c r="AJ1828" s="7">
        <v>74.401811531246977</v>
      </c>
      <c r="AK1828" s="7">
        <v>-0.2018115312469746</v>
      </c>
      <c r="AL1828" s="7">
        <v>-0.20362550787480094</v>
      </c>
      <c r="AM1828" s="7">
        <v>8.9083958427332698E-3</v>
      </c>
      <c r="AN1828" s="7">
        <v>-4.058365105311975E-2</v>
      </c>
      <c r="AO1828" s="7">
        <v>7.4021510666562335E-7</v>
      </c>
      <c r="AP1828" s="7">
        <v>0.61970005722097221</v>
      </c>
      <c r="AQ1828" s="7">
        <v>0.55480640545515958</v>
      </c>
      <c r="AR1828" s="7">
        <v>0.20145384348063392</v>
      </c>
      <c r="AS1828" s="7">
        <v>-0.20362550787480094</v>
      </c>
    </row>
    <row r="1829" spans="34:45" x14ac:dyDescent="0.25">
      <c r="AH1829" t="str">
        <v>Poland</v>
      </c>
      <c r="AI1829">
        <v>73.7</v>
      </c>
      <c r="AJ1829" s="7">
        <v>74.463800164818139</v>
      </c>
      <c r="AK1829" s="7">
        <v>-0.76380016481813584</v>
      </c>
      <c r="AL1829" s="7">
        <v>-0.77074386545330398</v>
      </c>
      <c r="AM1829" s="7">
        <v>9.0090897202072008E-3</v>
      </c>
      <c r="AN1829" s="7">
        <v>-0.15360556437909806</v>
      </c>
      <c r="AO1829" s="7">
        <v>1.072494668781967E-5</v>
      </c>
      <c r="AP1829" s="7">
        <v>0.61970005722097221</v>
      </c>
      <c r="AQ1829" s="7">
        <v>0.55512958377854982</v>
      </c>
      <c r="AR1829" s="7">
        <v>0.39192545768181231</v>
      </c>
      <c r="AS1829" s="7">
        <v>-0.77074386545330398</v>
      </c>
    </row>
    <row r="1830" spans="34:45" x14ac:dyDescent="0.25">
      <c r="AH1830" t="str">
        <v>Portugal</v>
      </c>
      <c r="AI1830">
        <v>81.099999999999994</v>
      </c>
      <c r="AJ1830" s="7">
        <v>80.010622000049196</v>
      </c>
      <c r="AK1830" s="7">
        <v>1.0893779999507984</v>
      </c>
      <c r="AL1830" s="7">
        <v>1.0997454412843641</v>
      </c>
      <c r="AM1830" s="7">
        <v>9.4271282647536009E-3</v>
      </c>
      <c r="AN1830" s="7">
        <v>0.21912777123139268</v>
      </c>
      <c r="AO1830" s="7">
        <v>2.2848507335457931E-5</v>
      </c>
      <c r="AP1830" s="7">
        <v>0.61970005722097221</v>
      </c>
      <c r="AQ1830" s="7">
        <v>0.55547585809229638</v>
      </c>
      <c r="AR1830" s="7">
        <v>0.46811085357145127</v>
      </c>
      <c r="AS1830" s="7">
        <v>1.0997454412843641</v>
      </c>
    </row>
    <row r="1831" spans="34:45" x14ac:dyDescent="0.25">
      <c r="AH1831" t="str">
        <v>Portugal</v>
      </c>
      <c r="AI1831">
        <v>89</v>
      </c>
      <c r="AJ1831" s="7">
        <v>79.9981801271433</v>
      </c>
      <c r="AK1831" s="7">
        <v>9.0018198728567</v>
      </c>
      <c r="AL1831" s="7">
        <v>9.0900904286422293</v>
      </c>
      <c r="AM1831" s="7">
        <v>9.7106356068136224E-3</v>
      </c>
      <c r="AN1831" s="7">
        <v>1.8109701715533877</v>
      </c>
      <c r="AO1831" s="7">
        <v>1.6079707382986197E-3</v>
      </c>
      <c r="AP1831" s="7">
        <v>0.61970005722097221</v>
      </c>
      <c r="AQ1831" s="7">
        <v>0.55608528807876212</v>
      </c>
      <c r="AR1831" s="7">
        <v>1.3457229178227543</v>
      </c>
      <c r="AS1831" s="7">
        <v>9.0900904286422293</v>
      </c>
    </row>
    <row r="1832" spans="34:45" x14ac:dyDescent="0.25">
      <c r="AH1832" t="str">
        <v>Portugal</v>
      </c>
      <c r="AI1832">
        <v>86</v>
      </c>
      <c r="AJ1832" s="7">
        <v>80.235318523715847</v>
      </c>
      <c r="AK1832" s="7">
        <v>5.764681476284153</v>
      </c>
      <c r="AL1832" s="7">
        <v>5.8131036156738638</v>
      </c>
      <c r="AM1832" s="7">
        <v>8.3298256131458977E-3</v>
      </c>
      <c r="AN1832" s="7">
        <v>1.158920715759439</v>
      </c>
      <c r="AO1832" s="7">
        <v>5.6408703005189317E-4</v>
      </c>
      <c r="AP1832" s="7">
        <v>0.61970005722097221</v>
      </c>
      <c r="AQ1832" s="7">
        <v>0.55798417741241302</v>
      </c>
      <c r="AR1832" s="7">
        <v>1.0765317996972681</v>
      </c>
      <c r="AS1832" s="7">
        <v>5.8131036156738638</v>
      </c>
    </row>
    <row r="1833" spans="34:45" x14ac:dyDescent="0.25">
      <c r="AH1833" t="str">
        <v>Portugal</v>
      </c>
      <c r="AI1833">
        <v>83</v>
      </c>
      <c r="AJ1833" s="7">
        <v>78.87119897342491</v>
      </c>
      <c r="AK1833" s="7">
        <v>4.1288010265750898</v>
      </c>
      <c r="AL1833" s="7">
        <v>4.169127031959591</v>
      </c>
      <c r="AM1833" s="7">
        <v>9.672529782702945E-3</v>
      </c>
      <c r="AN1833" s="7">
        <v>0.83060889409086947</v>
      </c>
      <c r="AO1833" s="7">
        <v>3.3691815085614812E-4</v>
      </c>
      <c r="AP1833" s="7">
        <v>0.61970005722097221</v>
      </c>
      <c r="AQ1833" s="7">
        <v>0.55930646114817129</v>
      </c>
      <c r="AR1833" s="7">
        <v>0.91137747069524899</v>
      </c>
      <c r="AS1833" s="7">
        <v>4.169127031959591</v>
      </c>
    </row>
    <row r="1834" spans="34:45" x14ac:dyDescent="0.25">
      <c r="AH1834" t="str">
        <v>Portugal</v>
      </c>
      <c r="AI1834">
        <v>82</v>
      </c>
      <c r="AJ1834" s="7">
        <v>79.917837461421215</v>
      </c>
      <c r="AK1834" s="7">
        <v>2.0821625385787854</v>
      </c>
      <c r="AL1834" s="7">
        <v>2.0994877032197437</v>
      </c>
      <c r="AM1834" s="7">
        <v>8.2520915051746933E-3</v>
      </c>
      <c r="AN1834" s="7">
        <v>0.41857763323703595</v>
      </c>
      <c r="AO1834" s="7">
        <v>7.2892825061017776E-5</v>
      </c>
      <c r="AP1834" s="7">
        <v>0.63692445411557164</v>
      </c>
      <c r="AQ1834" s="7">
        <v>0.55966718349624978</v>
      </c>
      <c r="AR1834" s="7">
        <v>0.6469757593890485</v>
      </c>
      <c r="AS1834" s="7">
        <v>2.0994877032197437</v>
      </c>
    </row>
    <row r="1835" spans="34:45" x14ac:dyDescent="0.25">
      <c r="AH1835" t="str">
        <v>Portugal</v>
      </c>
      <c r="AI1835">
        <v>79.599999999999994</v>
      </c>
      <c r="AJ1835" s="7">
        <v>79.532215828043832</v>
      </c>
      <c r="AK1835" s="7">
        <v>6.7784171956162709E-2</v>
      </c>
      <c r="AL1835" s="7">
        <v>6.8348144792719612E-2</v>
      </c>
      <c r="AM1835" s="7">
        <v>8.2514724908375574E-3</v>
      </c>
      <c r="AN1835" s="7">
        <v>1.362666405141255E-2</v>
      </c>
      <c r="AO1835" s="7">
        <v>7.7246532616252746E-8</v>
      </c>
      <c r="AP1835" s="7">
        <v>0.63692445411557164</v>
      </c>
      <c r="AQ1835" s="7">
        <v>0.56007703918084428</v>
      </c>
      <c r="AR1835" s="7">
        <v>0.11673330309475763</v>
      </c>
      <c r="AS1835" s="7">
        <v>6.8348144792719612E-2</v>
      </c>
    </row>
    <row r="1836" spans="34:45" x14ac:dyDescent="0.25">
      <c r="AH1836" t="str">
        <v>Portugal</v>
      </c>
      <c r="AI1836">
        <v>79.3</v>
      </c>
      <c r="AJ1836" s="7">
        <v>81.020318795569082</v>
      </c>
      <c r="AK1836" s="7">
        <v>-1.7203187955690851</v>
      </c>
      <c r="AL1836" s="7">
        <v>-1.736862067461592</v>
      </c>
      <c r="AM1836" s="7">
        <v>9.5248046476626436E-3</v>
      </c>
      <c r="AN1836" s="7">
        <v>-0.34605821909091117</v>
      </c>
      <c r="AO1836" s="7">
        <v>5.7581213666912339E-5</v>
      </c>
      <c r="AP1836" s="7">
        <v>0.63692445411557164</v>
      </c>
      <c r="AQ1836" s="7">
        <v>0.56064598313973557</v>
      </c>
      <c r="AR1836" s="7">
        <v>0.58826713242447193</v>
      </c>
      <c r="AS1836" s="7">
        <v>-1.736862067461592</v>
      </c>
    </row>
    <row r="1837" spans="34:45" x14ac:dyDescent="0.25">
      <c r="AH1837" t="str">
        <v>Portugal</v>
      </c>
      <c r="AI1837">
        <v>79</v>
      </c>
      <c r="AJ1837" s="7">
        <v>79.179326887895044</v>
      </c>
      <c r="AK1837" s="7">
        <v>-0.17932688789504425</v>
      </c>
      <c r="AL1837" s="7">
        <v>-0.18081807699881344</v>
      </c>
      <c r="AM1837" s="7">
        <v>8.2469027904714404E-3</v>
      </c>
      <c r="AN1837" s="7">
        <v>-3.6050032868362711E-2</v>
      </c>
      <c r="AO1837" s="7">
        <v>5.4034189847769554E-7</v>
      </c>
      <c r="AP1837" s="7">
        <v>0.63692445411557164</v>
      </c>
      <c r="AQ1837" s="7">
        <v>0.56077739775629365</v>
      </c>
      <c r="AR1837" s="7">
        <v>0.18986846201610921</v>
      </c>
      <c r="AS1837" s="7">
        <v>-0.18081807699881344</v>
      </c>
    </row>
    <row r="1838" spans="34:45" x14ac:dyDescent="0.25">
      <c r="AH1838" t="str">
        <v>Portugal</v>
      </c>
      <c r="AI1838">
        <v>78.7</v>
      </c>
      <c r="AJ1838" s="7">
        <v>76.80624150193843</v>
      </c>
      <c r="AK1838" s="7">
        <v>1.8937584980615725</v>
      </c>
      <c r="AL1838" s="7">
        <v>1.9117350725213944</v>
      </c>
      <c r="AM1838" s="7">
        <v>9.403277011658575E-3</v>
      </c>
      <c r="AN1838" s="7">
        <v>0.38092386949668811</v>
      </c>
      <c r="AO1838" s="7">
        <v>6.8869784214506532E-5</v>
      </c>
      <c r="AP1838" s="7">
        <v>0.63692445411557164</v>
      </c>
      <c r="AQ1838" s="7">
        <v>0.56161664416523216</v>
      </c>
      <c r="AR1838" s="7">
        <v>0.61719030249728335</v>
      </c>
      <c r="AS1838" s="7">
        <v>1.9117350725213944</v>
      </c>
    </row>
    <row r="1839" spans="34:45" x14ac:dyDescent="0.25">
      <c r="AH1839" t="str">
        <v>Portugal</v>
      </c>
      <c r="AI1839">
        <v>78.5</v>
      </c>
      <c r="AJ1839" s="7">
        <v>77.868813616612613</v>
      </c>
      <c r="AK1839" s="7">
        <v>0.6311863833873872</v>
      </c>
      <c r="AL1839" s="7">
        <v>0.63644478764997869</v>
      </c>
      <c r="AM1839" s="7">
        <v>8.2621530800931955E-3</v>
      </c>
      <c r="AN1839" s="7">
        <v>0.12688819330899331</v>
      </c>
      <c r="AO1839" s="7">
        <v>6.7066984823589784E-6</v>
      </c>
      <c r="AP1839" s="7">
        <v>0.63692445411557164</v>
      </c>
      <c r="AQ1839" s="7">
        <v>0.56223545029157884</v>
      </c>
      <c r="AR1839" s="7">
        <v>0.35621369051314311</v>
      </c>
      <c r="AS1839" s="7">
        <v>0.63644478764997869</v>
      </c>
    </row>
    <row r="1840" spans="34:45" x14ac:dyDescent="0.25">
      <c r="AH1840" t="str">
        <v>Portugal</v>
      </c>
      <c r="AI1840">
        <v>77.7</v>
      </c>
      <c r="AJ1840" s="7">
        <v>80.243772705572951</v>
      </c>
      <c r="AK1840" s="7">
        <v>-2.5437727055729482</v>
      </c>
      <c r="AL1840" s="7">
        <v>-2.565421181643138</v>
      </c>
      <c r="AM1840" s="7">
        <v>8.4385660433053278E-3</v>
      </c>
      <c r="AN1840" s="7">
        <v>-0.51142331827517873</v>
      </c>
      <c r="AO1840" s="7">
        <v>1.1129613496408261E-4</v>
      </c>
      <c r="AP1840" s="7">
        <v>0.63692445411557164</v>
      </c>
      <c r="AQ1840" s="7">
        <v>0.56323044390967336</v>
      </c>
      <c r="AR1840" s="7">
        <v>0.71513867066127723</v>
      </c>
      <c r="AS1840" s="7">
        <v>-2.565421181643138</v>
      </c>
    </row>
    <row r="1841" spans="34:45" x14ac:dyDescent="0.25">
      <c r="AH1841" t="str">
        <v>Portugal</v>
      </c>
      <c r="AI1841">
        <v>78</v>
      </c>
      <c r="AJ1841" s="7">
        <v>77.445150096611471</v>
      </c>
      <c r="AK1841" s="7">
        <v>0.55484990338852924</v>
      </c>
      <c r="AL1841" s="7">
        <v>0.56011802407775346</v>
      </c>
      <c r="AM1841" s="7">
        <v>9.4053761221097841E-3</v>
      </c>
      <c r="AN1841" s="7">
        <v>0.11160652022968501</v>
      </c>
      <c r="AO1841" s="7">
        <v>5.9132922084750587E-6</v>
      </c>
      <c r="AP1841" s="7">
        <v>0.63692445411557164</v>
      </c>
      <c r="AQ1841" s="7">
        <v>0.56477036413806514</v>
      </c>
      <c r="AR1841" s="7">
        <v>0.33407562052578005</v>
      </c>
      <c r="AS1841" s="7">
        <v>0.56011802407775346</v>
      </c>
    </row>
    <row r="1842" spans="34:45" x14ac:dyDescent="0.25">
      <c r="AH1842" t="str">
        <v>Portugal</v>
      </c>
      <c r="AI1842">
        <v>77.3</v>
      </c>
      <c r="AJ1842" s="7">
        <v>80.316656838575994</v>
      </c>
      <c r="AK1842" s="7">
        <v>-3.0166568385759973</v>
      </c>
      <c r="AL1842" s="7">
        <v>-3.0423960643619146</v>
      </c>
      <c r="AM1842" s="7">
        <v>8.460182448768578E-3</v>
      </c>
      <c r="AN1842" s="7">
        <v>-0.60650287820848969</v>
      </c>
      <c r="AO1842" s="7">
        <v>1.5692975859891618E-4</v>
      </c>
      <c r="AP1842" s="7">
        <v>0.64685214684832915</v>
      </c>
      <c r="AQ1842" s="7">
        <v>0.56504691671334939</v>
      </c>
      <c r="AR1842" s="7">
        <v>0.77878294678844229</v>
      </c>
      <c r="AS1842" s="7">
        <v>-3.0423960643619146</v>
      </c>
    </row>
    <row r="1843" spans="34:45" x14ac:dyDescent="0.25">
      <c r="AH1843" t="str">
        <v>Portugal</v>
      </c>
      <c r="AI1843">
        <v>77.2</v>
      </c>
      <c r="AJ1843" s="7">
        <v>80.642683670696627</v>
      </c>
      <c r="AK1843" s="7">
        <v>-3.4426836706966242</v>
      </c>
      <c r="AL1843" s="7">
        <v>-3.4725338845110301</v>
      </c>
      <c r="AM1843" s="7">
        <v>8.5960900043481944E-3</v>
      </c>
      <c r="AN1843" s="7">
        <v>-0.69220358146320604</v>
      </c>
      <c r="AO1843" s="7">
        <v>2.0772464002430485E-4</v>
      </c>
      <c r="AP1843" s="7">
        <v>0.64685214684832915</v>
      </c>
      <c r="AQ1843" s="7">
        <v>0.56529438782442365</v>
      </c>
      <c r="AR1843" s="7">
        <v>0.83198772915422614</v>
      </c>
      <c r="AS1843" s="7">
        <v>-3.4725338845110301</v>
      </c>
    </row>
    <row r="1844" spans="34:45" x14ac:dyDescent="0.25">
      <c r="AH1844" t="str">
        <v>Portugal</v>
      </c>
      <c r="AI1844">
        <v>76.900000000000006</v>
      </c>
      <c r="AJ1844" s="7">
        <v>80.631174593163152</v>
      </c>
      <c r="AK1844" s="7">
        <v>-3.7311745931631464</v>
      </c>
      <c r="AL1844" s="7">
        <v>-3.7639454812577537</v>
      </c>
      <c r="AM1844" s="7">
        <v>8.7065257076083934E-3</v>
      </c>
      <c r="AN1844" s="7">
        <v>-0.75025082900714346</v>
      </c>
      <c r="AO1844" s="7">
        <v>2.4718699150113151E-4</v>
      </c>
      <c r="AP1844" s="7">
        <v>0.64685214684832915</v>
      </c>
      <c r="AQ1844" s="7">
        <v>0.56547348185126234</v>
      </c>
      <c r="AR1844" s="7">
        <v>0.86617020787322363</v>
      </c>
      <c r="AS1844" s="7">
        <v>-3.7639454812577537</v>
      </c>
    </row>
    <row r="1845" spans="34:45" x14ac:dyDescent="0.25">
      <c r="AH1845" t="str">
        <v>Portugal</v>
      </c>
      <c r="AI1845">
        <v>76.599999999999994</v>
      </c>
      <c r="AJ1845" s="7">
        <v>80.103151560956562</v>
      </c>
      <c r="AK1845" s="7">
        <v>-3.5031515609565673</v>
      </c>
      <c r="AL1845" s="7">
        <v>-3.5372779542122577</v>
      </c>
      <c r="AM1845" s="7">
        <v>9.6476425368417495E-3</v>
      </c>
      <c r="AN1845" s="7">
        <v>-0.70473540971828807</v>
      </c>
      <c r="AO1845" s="7">
        <v>2.4190990726754671E-4</v>
      </c>
      <c r="AP1845" s="7">
        <v>0.64685214684832915</v>
      </c>
      <c r="AQ1845" s="7">
        <v>0.56604451570027936</v>
      </c>
      <c r="AR1845" s="7">
        <v>0.83948520518129921</v>
      </c>
      <c r="AS1845" s="7">
        <v>-3.5372779542122577</v>
      </c>
    </row>
    <row r="1846" spans="34:45" x14ac:dyDescent="0.25">
      <c r="AH1846" t="str">
        <v>Qatar</v>
      </c>
      <c r="AI1846">
        <v>78.2</v>
      </c>
      <c r="AJ1846" s="7">
        <v>77.989507524273421</v>
      </c>
      <c r="AK1846" s="7">
        <v>0.21049247572658203</v>
      </c>
      <c r="AL1846" s="7">
        <v>0.2141616234686618</v>
      </c>
      <c r="AM1846" s="7">
        <v>1.7132610794840495E-2</v>
      </c>
      <c r="AN1846" s="7">
        <v>4.2506089209719586E-2</v>
      </c>
      <c r="AO1846" s="7">
        <v>1.5747112361505546E-6</v>
      </c>
      <c r="AP1846" s="7">
        <v>0.64685214684832915</v>
      </c>
      <c r="AQ1846" s="7">
        <v>0.56606656959549184</v>
      </c>
      <c r="AR1846" s="7">
        <v>0.20617004925478286</v>
      </c>
      <c r="AS1846" s="7">
        <v>0.2141616234686618</v>
      </c>
    </row>
    <row r="1847" spans="34:45" x14ac:dyDescent="0.25">
      <c r="AH1847" t="str">
        <v>Qatar</v>
      </c>
      <c r="AI1847">
        <v>78.099999999999994</v>
      </c>
      <c r="AJ1847" s="7">
        <v>78.886815497850108</v>
      </c>
      <c r="AK1847" s="7">
        <v>-0.78681549785011384</v>
      </c>
      <c r="AL1847" s="7">
        <v>-0.80610550041192974</v>
      </c>
      <c r="AM1847" s="7">
        <v>2.392987338748901E-2</v>
      </c>
      <c r="AN1847" s="7">
        <v>-0.15943895203846739</v>
      </c>
      <c r="AO1847" s="7">
        <v>3.1161492218472241E-5</v>
      </c>
      <c r="AP1847" s="7">
        <v>0.64685214684832915</v>
      </c>
      <c r="AQ1847" s="7">
        <v>0.56785697579356365</v>
      </c>
      <c r="AR1847" s="7">
        <v>0.39929807417325142</v>
      </c>
      <c r="AS1847" s="7">
        <v>-0.80610550041192974</v>
      </c>
    </row>
    <row r="1848" spans="34:45" x14ac:dyDescent="0.25">
      <c r="AH1848" t="str">
        <v>Qatar</v>
      </c>
      <c r="AI1848">
        <v>77.900000000000006</v>
      </c>
      <c r="AJ1848" s="7">
        <v>76.2622183830224</v>
      </c>
      <c r="AK1848" s="7">
        <v>1.6377816169776054</v>
      </c>
      <c r="AL1848" s="7">
        <v>1.6497981710087093</v>
      </c>
      <c r="AM1848" s="7">
        <v>7.2836509594120897E-3</v>
      </c>
      <c r="AN1848" s="7">
        <v>0.32908299490699561</v>
      </c>
      <c r="AO1848" s="7">
        <v>3.972874423472079E-5</v>
      </c>
      <c r="AP1848" s="7">
        <v>0.64685214684832915</v>
      </c>
      <c r="AQ1848" s="7">
        <v>0.56804478711757189</v>
      </c>
      <c r="AR1848" s="7">
        <v>0.57365755892082138</v>
      </c>
      <c r="AS1848" s="7">
        <v>1.6497981710087093</v>
      </c>
    </row>
    <row r="1849" spans="34:45" x14ac:dyDescent="0.25">
      <c r="AH1849" t="str">
        <v>Qatar</v>
      </c>
      <c r="AI1849">
        <v>77.8</v>
      </c>
      <c r="AJ1849" s="7">
        <v>78.53931852537545</v>
      </c>
      <c r="AK1849" s="7">
        <v>-0.7393185253754524</v>
      </c>
      <c r="AL1849" s="7">
        <v>-0.75787934576931926</v>
      </c>
      <c r="AM1849" s="7">
        <v>2.4490468697264556E-2</v>
      </c>
      <c r="AN1849" s="7">
        <v>-0.14985728708974591</v>
      </c>
      <c r="AO1849" s="7">
        <v>2.8189755969495876E-5</v>
      </c>
      <c r="AP1849" s="7">
        <v>0.64685214684832915</v>
      </c>
      <c r="AQ1849" s="7">
        <v>0.56858950972532152</v>
      </c>
      <c r="AR1849" s="7">
        <v>0.38711404920222919</v>
      </c>
      <c r="AS1849" s="7">
        <v>-0.75787934576931926</v>
      </c>
    </row>
    <row r="1850" spans="34:45" x14ac:dyDescent="0.25">
      <c r="AH1850" t="str">
        <v>Qatar</v>
      </c>
      <c r="AI1850">
        <v>77.5</v>
      </c>
      <c r="AJ1850" s="7">
        <v>77.059318104419134</v>
      </c>
      <c r="AK1850" s="7">
        <v>0.44068189558086601</v>
      </c>
      <c r="AL1850" s="7">
        <v>0.45145567615947246</v>
      </c>
      <c r="AM1850" s="7">
        <v>2.3864536758644528E-2</v>
      </c>
      <c r="AN1850" s="7">
        <v>8.9296039940126665E-2</v>
      </c>
      <c r="AO1850" s="7">
        <v>9.7471426192634805E-6</v>
      </c>
      <c r="AP1850" s="7">
        <v>0.64685214684832915</v>
      </c>
      <c r="AQ1850" s="7">
        <v>0.57021819832708787</v>
      </c>
      <c r="AR1850" s="7">
        <v>0.29882442995867436</v>
      </c>
      <c r="AS1850" s="7">
        <v>0.45145567615947246</v>
      </c>
    </row>
    <row r="1851" spans="34:45" x14ac:dyDescent="0.25">
      <c r="AH1851" t="str">
        <v>Qatar</v>
      </c>
      <c r="AI1851">
        <v>77.3</v>
      </c>
      <c r="AJ1851" s="7">
        <v>71.57218551408377</v>
      </c>
      <c r="AK1851" s="7">
        <v>5.7278144859162268</v>
      </c>
      <c r="AL1851" s="7">
        <v>5.7675309228867171</v>
      </c>
      <c r="AM1851" s="7">
        <v>6.8862113617610228E-3</v>
      </c>
      <c r="AN1851" s="7">
        <v>1.150671810310788</v>
      </c>
      <c r="AO1851" s="7">
        <v>4.5904397170375469E-4</v>
      </c>
      <c r="AP1851" s="7">
        <v>0.64685214684832915</v>
      </c>
      <c r="AQ1851" s="7">
        <v>0.57126909428224204</v>
      </c>
      <c r="AR1851" s="7">
        <v>1.0726937169158717</v>
      </c>
      <c r="AS1851" s="7">
        <v>5.7675309228867171</v>
      </c>
    </row>
    <row r="1852" spans="34:45" x14ac:dyDescent="0.25">
      <c r="AH1852" t="str">
        <v>Qatar</v>
      </c>
      <c r="AI1852">
        <v>77</v>
      </c>
      <c r="AJ1852" s="7">
        <v>74.785090307536208</v>
      </c>
      <c r="AK1852" s="7">
        <v>2.2149096924637917</v>
      </c>
      <c r="AL1852" s="7">
        <v>2.2503002438764921</v>
      </c>
      <c r="AM1852" s="7">
        <v>1.5727035318511461E-2</v>
      </c>
      <c r="AN1852" s="7">
        <v>0.4469513789654303</v>
      </c>
      <c r="AO1852" s="7">
        <v>1.5959595252548501E-4</v>
      </c>
      <c r="AP1852" s="7">
        <v>0.64685214684832915</v>
      </c>
      <c r="AQ1852" s="7">
        <v>0.57144679979346003</v>
      </c>
      <c r="AR1852" s="7">
        <v>0.66854422364225863</v>
      </c>
      <c r="AS1852" s="7">
        <v>2.2503002438764921</v>
      </c>
    </row>
    <row r="1853" spans="34:45" x14ac:dyDescent="0.25">
      <c r="AH1853" t="str">
        <v>Qatar</v>
      </c>
      <c r="AI1853">
        <v>76.8</v>
      </c>
      <c r="AJ1853" s="7">
        <v>75.605412230217055</v>
      </c>
      <c r="AK1853" s="7">
        <v>1.1945877697829417</v>
      </c>
      <c r="AL1853" s="7">
        <v>1.221870357877076</v>
      </c>
      <c r="AM1853" s="7">
        <v>2.232854567446595E-2</v>
      </c>
      <c r="AN1853" s="7">
        <v>0.2418709067346807</v>
      </c>
      <c r="AO1853" s="7">
        <v>6.6804354479687282E-5</v>
      </c>
      <c r="AP1853" s="7">
        <v>0.64685214684832915</v>
      </c>
      <c r="AQ1853" s="7">
        <v>0.57416518794024574</v>
      </c>
      <c r="AR1853" s="7">
        <v>0.49180372785764925</v>
      </c>
      <c r="AS1853" s="7">
        <v>1.221870357877076</v>
      </c>
    </row>
    <row r="1854" spans="34:45" x14ac:dyDescent="0.25">
      <c r="AH1854" t="str">
        <v>Qatar</v>
      </c>
      <c r="AI1854">
        <v>76.7</v>
      </c>
      <c r="AJ1854" s="7">
        <v>71.649842683182243</v>
      </c>
      <c r="AK1854" s="7">
        <v>5.05015731681776</v>
      </c>
      <c r="AL1854" s="7">
        <v>5.0851915710276412</v>
      </c>
      <c r="AM1854" s="7">
        <v>6.8894659563043777E-3</v>
      </c>
      <c r="AN1854" s="7">
        <v>1.0145376038841891</v>
      </c>
      <c r="AO1854" s="7">
        <v>3.5702141908275164E-4</v>
      </c>
      <c r="AP1854" s="7">
        <v>0.66186457344039284</v>
      </c>
      <c r="AQ1854" s="7">
        <v>0.57609775084706849</v>
      </c>
      <c r="AR1854" s="7">
        <v>1.0072425744994049</v>
      </c>
      <c r="AS1854" s="7">
        <v>5.0851915710276412</v>
      </c>
    </row>
    <row r="1855" spans="34:45" x14ac:dyDescent="0.25">
      <c r="AH1855" t="str">
        <v>Qatar</v>
      </c>
      <c r="AI1855">
        <v>76.599999999999994</v>
      </c>
      <c r="AJ1855" s="7">
        <v>73.626592416680325</v>
      </c>
      <c r="AK1855" s="7">
        <v>2.9734075833196698</v>
      </c>
      <c r="AL1855" s="7">
        <v>2.9942343670806695</v>
      </c>
      <c r="AM1855" s="7">
        <v>6.9556291217461918E-3</v>
      </c>
      <c r="AN1855" s="7">
        <v>0.59735451948241325</v>
      </c>
      <c r="AO1855" s="7">
        <v>1.2496893686010145E-4</v>
      </c>
      <c r="AP1855" s="7">
        <v>0.66186457344039284</v>
      </c>
      <c r="AQ1855" s="7">
        <v>0.57632132090883936</v>
      </c>
      <c r="AR1855" s="7">
        <v>0.77288713243423401</v>
      </c>
      <c r="AS1855" s="7">
        <v>2.9942343670806695</v>
      </c>
    </row>
    <row r="1856" spans="34:45" x14ac:dyDescent="0.25">
      <c r="AH1856" t="str">
        <v>Qatar</v>
      </c>
      <c r="AI1856">
        <v>76.599999999999994</v>
      </c>
      <c r="AJ1856" s="7">
        <v>75.887691537442848</v>
      </c>
      <c r="AK1856" s="7">
        <v>0.71230846255714653</v>
      </c>
      <c r="AL1856" s="7">
        <v>0.7212562041990711</v>
      </c>
      <c r="AM1856" s="7">
        <v>1.2405774244757745E-2</v>
      </c>
      <c r="AN1856" s="7">
        <v>0.14349635484228224</v>
      </c>
      <c r="AO1856" s="7">
        <v>1.2932934385730585E-5</v>
      </c>
      <c r="AP1856" s="7">
        <v>0.66186457344039284</v>
      </c>
      <c r="AQ1856" s="7">
        <v>0.57710341572721946</v>
      </c>
      <c r="AR1856" s="7">
        <v>0.3788091271897791</v>
      </c>
      <c r="AS1856" s="7">
        <v>0.7212562041990711</v>
      </c>
    </row>
    <row r="1857" spans="34:45" x14ac:dyDescent="0.25">
      <c r="AH1857" t="str">
        <v>Qatar</v>
      </c>
      <c r="AI1857">
        <v>76.599999999999994</v>
      </c>
      <c r="AJ1857" s="7">
        <v>75.363213254041398</v>
      </c>
      <c r="AK1857" s="7">
        <v>1.2367867459585966</v>
      </c>
      <c r="AL1857" s="7">
        <v>1.2497363668805903</v>
      </c>
      <c r="AM1857" s="7">
        <v>1.0361882125841201E-2</v>
      </c>
      <c r="AN1857" s="7">
        <v>0.24889642072342053</v>
      </c>
      <c r="AO1857" s="7">
        <v>3.2431686981578762E-5</v>
      </c>
      <c r="AP1857" s="7">
        <v>0.66186457344039284</v>
      </c>
      <c r="AQ1857" s="7">
        <v>0.5772802083617985</v>
      </c>
      <c r="AR1857" s="7">
        <v>0.49889520014069139</v>
      </c>
      <c r="AS1857" s="7">
        <v>1.2497363668805903</v>
      </c>
    </row>
    <row r="1858" spans="34:45" x14ac:dyDescent="0.25">
      <c r="AH1858" t="str">
        <v>Qatar</v>
      </c>
      <c r="AI1858">
        <v>76.5</v>
      </c>
      <c r="AJ1858" s="7">
        <v>73.420417003425712</v>
      </c>
      <c r="AK1858" s="7">
        <v>3.0795829965742882</v>
      </c>
      <c r="AL1858" s="7">
        <v>3.1087350809376857</v>
      </c>
      <c r="AM1858" s="7">
        <v>9.3774746333819374E-3</v>
      </c>
      <c r="AN1858" s="7">
        <v>0.61944086065639459</v>
      </c>
      <c r="AO1858" s="7">
        <v>1.8161319665481091E-4</v>
      </c>
      <c r="AP1858" s="7">
        <v>0.66186457344039284</v>
      </c>
      <c r="AQ1858" s="7">
        <v>0.57740200152294474</v>
      </c>
      <c r="AR1858" s="7">
        <v>0.78704565347659128</v>
      </c>
      <c r="AS1858" s="7">
        <v>3.1087350809376857</v>
      </c>
    </row>
    <row r="1859" spans="34:45" x14ac:dyDescent="0.25">
      <c r="AH1859" t="str">
        <v>Qatar</v>
      </c>
      <c r="AI1859">
        <v>76.400000000000006</v>
      </c>
      <c r="AJ1859" s="7">
        <v>71.209126479030203</v>
      </c>
      <c r="AK1859" s="7">
        <v>5.1908735209698023</v>
      </c>
      <c r="AL1859" s="7">
        <v>5.2269189533710767</v>
      </c>
      <c r="AM1859" s="7">
        <v>6.896114656231191E-3</v>
      </c>
      <c r="AN1859" s="7">
        <v>1.0428098933033552</v>
      </c>
      <c r="AO1859" s="7">
        <v>3.7756356870733576E-4</v>
      </c>
      <c r="AP1859" s="7">
        <v>0.66186457344039284</v>
      </c>
      <c r="AQ1859" s="7">
        <v>0.5775331264481216</v>
      </c>
      <c r="AR1859" s="7">
        <v>1.0211806369606482</v>
      </c>
      <c r="AS1859" s="7">
        <v>5.2269189533710767</v>
      </c>
    </row>
    <row r="1860" spans="34:45" x14ac:dyDescent="0.25">
      <c r="AH1860" t="str">
        <v>Qatar</v>
      </c>
      <c r="AI1860">
        <v>76.3</v>
      </c>
      <c r="AJ1860" s="7">
        <v>71.83526265157704</v>
      </c>
      <c r="AK1860" s="7">
        <v>4.4647373484229576</v>
      </c>
      <c r="AL1860" s="7">
        <v>4.4962138011608239</v>
      </c>
      <c r="AM1860" s="7">
        <v>7.000657470901445E-3</v>
      </c>
      <c r="AN1860" s="7">
        <v>0.89698146900080977</v>
      </c>
      <c r="AO1860" s="7">
        <v>2.8361344434114271E-4</v>
      </c>
      <c r="AP1860" s="7">
        <v>0.66942688390681016</v>
      </c>
      <c r="AQ1860" s="7">
        <v>0.57782102679754876</v>
      </c>
      <c r="AR1860" s="7">
        <v>0.9470910563408409</v>
      </c>
      <c r="AS1860" s="7">
        <v>4.4962138011608239</v>
      </c>
    </row>
    <row r="1861" spans="34:45" x14ac:dyDescent="0.25">
      <c r="AH1861" t="str">
        <v>Qatar</v>
      </c>
      <c r="AI1861">
        <v>76.2</v>
      </c>
      <c r="AJ1861" s="7">
        <v>74.278614100837871</v>
      </c>
      <c r="AK1861" s="7">
        <v>1.9213858991621322</v>
      </c>
      <c r="AL1861" s="7">
        <v>1.9386556657300569</v>
      </c>
      <c r="AM1861" s="7">
        <v>8.908114459522179E-3</v>
      </c>
      <c r="AN1861" s="7">
        <v>0.38638448119823887</v>
      </c>
      <c r="AO1861" s="7">
        <v>6.7093619683978356E-5</v>
      </c>
      <c r="AP1861" s="7">
        <v>0.66942688390681016</v>
      </c>
      <c r="AQ1861" s="7">
        <v>0.57875002070846859</v>
      </c>
      <c r="AR1861" s="7">
        <v>0.6215983278599122</v>
      </c>
      <c r="AS1861" s="7">
        <v>1.9386556657300569</v>
      </c>
    </row>
    <row r="1862" spans="34:45" x14ac:dyDescent="0.25">
      <c r="AH1862" t="str">
        <v>Romania</v>
      </c>
      <c r="AI1862">
        <v>75</v>
      </c>
      <c r="AJ1862" s="7">
        <v>75.924583137489321</v>
      </c>
      <c r="AK1862" s="7">
        <v>-0.92458313748932142</v>
      </c>
      <c r="AL1862" s="7">
        <v>-0.93290331191323506</v>
      </c>
      <c r="AM1862" s="7">
        <v>8.9185817197393862E-3</v>
      </c>
      <c r="AN1862" s="7">
        <v>-0.18593165618901825</v>
      </c>
      <c r="AO1862" s="7">
        <v>1.555475382938569E-5</v>
      </c>
      <c r="AP1862" s="7">
        <v>0.66942688390681016</v>
      </c>
      <c r="AQ1862" s="7">
        <v>0.57999757903845417</v>
      </c>
      <c r="AR1862" s="7">
        <v>0.43119793156857589</v>
      </c>
      <c r="AS1862" s="7">
        <v>-0.93290331191323506</v>
      </c>
    </row>
    <row r="1863" spans="34:45" x14ac:dyDescent="0.25">
      <c r="AH1863" t="str">
        <v>Romania</v>
      </c>
      <c r="AI1863">
        <v>74.8</v>
      </c>
      <c r="AJ1863" s="7">
        <v>75.098780480223809</v>
      </c>
      <c r="AK1863" s="7">
        <v>-0.29878048022381165</v>
      </c>
      <c r="AL1863" s="7">
        <v>-0.30178116170155922</v>
      </c>
      <c r="AM1863" s="7">
        <v>9.9432365520384786E-3</v>
      </c>
      <c r="AN1863" s="7">
        <v>-6.0115187993835924E-2</v>
      </c>
      <c r="AO1863" s="7">
        <v>1.8147052684264258E-6</v>
      </c>
      <c r="AP1863" s="7">
        <v>0.66942688390681016</v>
      </c>
      <c r="AQ1863" s="7">
        <v>0.58054590014120178</v>
      </c>
      <c r="AR1863" s="7">
        <v>0.24518398804537772</v>
      </c>
      <c r="AS1863" s="7">
        <v>-0.30178116170155922</v>
      </c>
    </row>
    <row r="1864" spans="34:45" x14ac:dyDescent="0.25">
      <c r="AH1864" t="str">
        <v>Romania</v>
      </c>
      <c r="AI1864">
        <v>74.599999999999994</v>
      </c>
      <c r="AJ1864" s="7">
        <v>75.409104599619255</v>
      </c>
      <c r="AK1864" s="7">
        <v>-0.80910459961926051</v>
      </c>
      <c r="AL1864" s="7">
        <v>-0.81637920024527</v>
      </c>
      <c r="AM1864" s="7">
        <v>8.9108108386690699E-3</v>
      </c>
      <c r="AN1864" s="7">
        <v>-0.16270853573085145</v>
      </c>
      <c r="AO1864" s="7">
        <v>1.1901320844317335E-5</v>
      </c>
      <c r="AP1864" s="7">
        <v>0.66942688390681016</v>
      </c>
      <c r="AQ1864" s="7">
        <v>0.58084610140280601</v>
      </c>
      <c r="AR1864" s="7">
        <v>0.40337146122507411</v>
      </c>
      <c r="AS1864" s="7">
        <v>-0.81637920024527</v>
      </c>
    </row>
    <row r="1865" spans="34:45" x14ac:dyDescent="0.25">
      <c r="AH1865" t="str">
        <v>Romania</v>
      </c>
      <c r="AI1865">
        <v>74.400000000000006</v>
      </c>
      <c r="AJ1865" s="7">
        <v>75.981717754474644</v>
      </c>
      <c r="AK1865" s="7">
        <v>-1.5817177544746386</v>
      </c>
      <c r="AL1865" s="7">
        <v>-1.5962096975478262</v>
      </c>
      <c r="AM1865" s="7">
        <v>9.0789719517748047E-3</v>
      </c>
      <c r="AN1865" s="7">
        <v>-0.31810573825668848</v>
      </c>
      <c r="AO1865" s="7">
        <v>4.6356500253961236E-5</v>
      </c>
      <c r="AP1865" s="7">
        <v>0.66942688390681016</v>
      </c>
      <c r="AQ1865" s="7">
        <v>0.58108796613010838</v>
      </c>
      <c r="AR1865" s="7">
        <v>0.56400863314021044</v>
      </c>
      <c r="AS1865" s="7">
        <v>-1.5962096975478262</v>
      </c>
    </row>
    <row r="1866" spans="34:45" x14ac:dyDescent="0.25">
      <c r="AH1866" t="str">
        <v>Romania</v>
      </c>
      <c r="AI1866">
        <v>74.3</v>
      </c>
      <c r="AJ1866" s="7">
        <v>76.153614967485396</v>
      </c>
      <c r="AK1866" s="7">
        <v>-1.8536149674853988</v>
      </c>
      <c r="AL1866" s="7">
        <v>-1.8720223578174284</v>
      </c>
      <c r="AM1866" s="7">
        <v>9.83289021905202E-3</v>
      </c>
      <c r="AN1866" s="7">
        <v>-0.37292999516166081</v>
      </c>
      <c r="AO1866" s="7">
        <v>6.9055349796397612E-5</v>
      </c>
      <c r="AP1866" s="7">
        <v>0.66942688390681016</v>
      </c>
      <c r="AQ1866" s="7">
        <v>0.58138643315009808</v>
      </c>
      <c r="AR1866" s="7">
        <v>0.61067994494797417</v>
      </c>
      <c r="AS1866" s="7">
        <v>-1.8720223578174284</v>
      </c>
    </row>
    <row r="1867" spans="34:45" x14ac:dyDescent="0.25">
      <c r="AH1867" t="str">
        <v>Romania</v>
      </c>
      <c r="AI1867">
        <v>73.400000000000006</v>
      </c>
      <c r="AJ1867" s="7">
        <v>76.341530466706672</v>
      </c>
      <c r="AK1867" s="7">
        <v>-2.9415304667066664</v>
      </c>
      <c r="AL1867" s="7">
        <v>-2.9677543184872741</v>
      </c>
      <c r="AM1867" s="7">
        <v>8.8362610129987234E-3</v>
      </c>
      <c r="AN1867" s="7">
        <v>-0.59151080794887256</v>
      </c>
      <c r="AO1867" s="7">
        <v>1.5596189510999647E-4</v>
      </c>
      <c r="AP1867" s="7">
        <v>0.66942688390681016</v>
      </c>
      <c r="AQ1867" s="7">
        <v>0.583125500703082</v>
      </c>
      <c r="AR1867" s="7">
        <v>0.76909739822006451</v>
      </c>
      <c r="AS1867" s="7">
        <v>-2.9677543184872741</v>
      </c>
    </row>
    <row r="1868" spans="34:45" x14ac:dyDescent="0.25">
      <c r="AH1868" t="str">
        <v>Romania</v>
      </c>
      <c r="AI1868">
        <v>73.099999999999994</v>
      </c>
      <c r="AJ1868" s="7">
        <v>75.294247919464524</v>
      </c>
      <c r="AK1868" s="7">
        <v>-2.1942479194645301</v>
      </c>
      <c r="AL1868" s="7">
        <v>-2.2152184415953133</v>
      </c>
      <c r="AM1868" s="7">
        <v>9.4665707620603876E-3</v>
      </c>
      <c r="AN1868" s="7">
        <v>-0.44138052086151114</v>
      </c>
      <c r="AO1868" s="7">
        <v>9.3093611455179537E-5</v>
      </c>
      <c r="AP1868" s="7">
        <v>0.66942688390681016</v>
      </c>
      <c r="AQ1868" s="7">
        <v>0.58356533680407952</v>
      </c>
      <c r="AR1868" s="7">
        <v>0.66436474986374094</v>
      </c>
      <c r="AS1868" s="7">
        <v>-2.2152184415953133</v>
      </c>
    </row>
    <row r="1869" spans="34:45" x14ac:dyDescent="0.25">
      <c r="AH1869" t="str">
        <v>Romania</v>
      </c>
      <c r="AI1869">
        <v>73.099999999999994</v>
      </c>
      <c r="AJ1869" s="7">
        <v>74.125240955417596</v>
      </c>
      <c r="AK1869" s="7">
        <v>-1.0252409554176012</v>
      </c>
      <c r="AL1869" s="7">
        <v>-1.0353739168472533</v>
      </c>
      <c r="AM1869" s="7">
        <v>9.786765210878845E-3</v>
      </c>
      <c r="AN1869" s="7">
        <v>-0.20626408731389578</v>
      </c>
      <c r="AO1869" s="7">
        <v>2.1024597296365177E-5</v>
      </c>
      <c r="AP1869" s="7">
        <v>0.66942688390681016</v>
      </c>
      <c r="AQ1869" s="7">
        <v>0.58401443804569164</v>
      </c>
      <c r="AR1869" s="7">
        <v>0.45416306247194499</v>
      </c>
      <c r="AS1869" s="7">
        <v>-1.0353739168472533</v>
      </c>
    </row>
    <row r="1870" spans="34:45" x14ac:dyDescent="0.25">
      <c r="AH1870" t="str">
        <v>Romania</v>
      </c>
      <c r="AI1870">
        <v>72.900000000000006</v>
      </c>
      <c r="AJ1870" s="7">
        <v>73.398477404847497</v>
      </c>
      <c r="AK1870" s="7">
        <v>-0.49847740484749181</v>
      </c>
      <c r="AL1870" s="7">
        <v>-0.50297096931770113</v>
      </c>
      <c r="AM1870" s="7">
        <v>8.9340434027534721E-3</v>
      </c>
      <c r="AN1870" s="7">
        <v>-0.10024350290395245</v>
      </c>
      <c r="AO1870" s="7">
        <v>4.5292675156790604E-6</v>
      </c>
      <c r="AP1870" s="7">
        <v>0.66942688390681016</v>
      </c>
      <c r="AQ1870" s="7">
        <v>0.5854600478021772</v>
      </c>
      <c r="AR1870" s="7">
        <v>0.3166125438196542</v>
      </c>
      <c r="AS1870" s="7">
        <v>-0.50297096931770113</v>
      </c>
    </row>
    <row r="1871" spans="34:45" x14ac:dyDescent="0.25">
      <c r="AH1871" t="str">
        <v>Romania</v>
      </c>
      <c r="AI1871">
        <v>72.5</v>
      </c>
      <c r="AJ1871" s="7">
        <v>72.726015064489474</v>
      </c>
      <c r="AK1871" s="7">
        <v>-0.22601506448947362</v>
      </c>
      <c r="AL1871" s="7">
        <v>-0.2280762294500083</v>
      </c>
      <c r="AM1871" s="7">
        <v>9.0371757087753281E-3</v>
      </c>
      <c r="AN1871" s="7">
        <v>-4.5453857060907842E-2</v>
      </c>
      <c r="AO1871" s="7">
        <v>9.4207797845204666E-7</v>
      </c>
      <c r="AP1871" s="7">
        <v>0.66942688390681016</v>
      </c>
      <c r="AQ1871" s="7">
        <v>0.58606025454653388</v>
      </c>
      <c r="AR1871" s="7">
        <v>0.21319910192331448</v>
      </c>
      <c r="AS1871" s="7">
        <v>-0.2280762294500083</v>
      </c>
    </row>
    <row r="1872" spans="34:45" x14ac:dyDescent="0.25">
      <c r="AH1872" t="str">
        <v>Romania</v>
      </c>
      <c r="AI1872">
        <v>71.900000000000006</v>
      </c>
      <c r="AJ1872" s="7">
        <v>71.776267028666169</v>
      </c>
      <c r="AK1872" s="7">
        <v>0.12373297133383687</v>
      </c>
      <c r="AL1872" s="7">
        <v>0.12487527413317692</v>
      </c>
      <c r="AM1872" s="7">
        <v>9.1475498834285955E-3</v>
      </c>
      <c r="AN1872" s="7">
        <v>2.4885305951123867E-2</v>
      </c>
      <c r="AO1872" s="7">
        <v>2.8585893557142727E-7</v>
      </c>
      <c r="AP1872" s="7">
        <v>0.66942688390681016</v>
      </c>
      <c r="AQ1872" s="7">
        <v>0.58640364386315769</v>
      </c>
      <c r="AR1872" s="7">
        <v>0.15775077163400458</v>
      </c>
      <c r="AS1872" s="7">
        <v>0.12487527413317692</v>
      </c>
    </row>
    <row r="1873" spans="34:45" x14ac:dyDescent="0.25">
      <c r="AH1873" t="str">
        <v>Romania</v>
      </c>
      <c r="AI1873">
        <v>71.7</v>
      </c>
      <c r="AJ1873" s="7">
        <v>71.226785425256551</v>
      </c>
      <c r="AK1873" s="7">
        <v>0.47321457474345152</v>
      </c>
      <c r="AL1873" s="7">
        <v>0.47762841129760486</v>
      </c>
      <c r="AM1873" s="7">
        <v>9.2411515934783129E-3</v>
      </c>
      <c r="AN1873" s="7">
        <v>9.5177910985075137E-2</v>
      </c>
      <c r="AO1873" s="7">
        <v>4.2247447611732034E-6</v>
      </c>
      <c r="AP1873" s="7">
        <v>0.66942688390681016</v>
      </c>
      <c r="AQ1873" s="7">
        <v>0.58706222848957901</v>
      </c>
      <c r="AR1873" s="7">
        <v>0.30850917487989743</v>
      </c>
      <c r="AS1873" s="7">
        <v>0.47762841129760486</v>
      </c>
    </row>
    <row r="1874" spans="34:45" x14ac:dyDescent="0.25">
      <c r="AH1874" t="str">
        <v>Romania</v>
      </c>
      <c r="AI1874">
        <v>71.099999999999994</v>
      </c>
      <c r="AJ1874" s="7">
        <v>69.839376822664477</v>
      </c>
      <c r="AK1874" s="7">
        <v>1.2606231773355177</v>
      </c>
      <c r="AL1874" s="7">
        <v>1.2723727323102829</v>
      </c>
      <c r="AM1874" s="7">
        <v>9.2343655883220382E-3</v>
      </c>
      <c r="AN1874" s="7">
        <v>0.25354897347331129</v>
      </c>
      <c r="AO1874" s="7">
        <v>2.9959174839537768E-5</v>
      </c>
      <c r="AP1874" s="7">
        <v>0.66942688390681016</v>
      </c>
      <c r="AQ1874" s="7">
        <v>0.58708923423921222</v>
      </c>
      <c r="AR1874" s="7">
        <v>0.50353646687535081</v>
      </c>
      <c r="AS1874" s="7">
        <v>1.2723727323102829</v>
      </c>
    </row>
    <row r="1875" spans="34:45" x14ac:dyDescent="0.25">
      <c r="AH1875" t="str">
        <v>Romania</v>
      </c>
      <c r="AI1875">
        <v>77</v>
      </c>
      <c r="AJ1875" s="7">
        <v>69.39151283575589</v>
      </c>
      <c r="AK1875" s="7">
        <v>7.6084871642441101</v>
      </c>
      <c r="AL1875" s="7">
        <v>7.6800621797560824</v>
      </c>
      <c r="AM1875" s="7">
        <v>9.3195880237320356E-3</v>
      </c>
      <c r="AN1875" s="7">
        <v>1.5303598400421814</v>
      </c>
      <c r="AO1875" s="7">
        <v>1.1015907069596058E-3</v>
      </c>
      <c r="AP1875" s="7">
        <v>0.66942688390681016</v>
      </c>
      <c r="AQ1875" s="7">
        <v>0.58719342693221654</v>
      </c>
      <c r="AR1875" s="7">
        <v>1.2370771358497341</v>
      </c>
      <c r="AS1875" s="7">
        <v>7.6800621797560824</v>
      </c>
    </row>
    <row r="1876" spans="34:45" x14ac:dyDescent="0.25">
      <c r="AH1876" t="str">
        <v>Romania</v>
      </c>
      <c r="AI1876">
        <v>78</v>
      </c>
      <c r="AJ1876" s="7">
        <v>69.064676324205919</v>
      </c>
      <c r="AK1876" s="7">
        <v>8.9353236757940806</v>
      </c>
      <c r="AL1876" s="7">
        <v>9.0199078760387152</v>
      </c>
      <c r="AM1876" s="7">
        <v>9.3775015673198871E-3</v>
      </c>
      <c r="AN1876" s="7">
        <v>1.797290305011533</v>
      </c>
      <c r="AO1876" s="7">
        <v>1.5289223377949487E-3</v>
      </c>
      <c r="AP1876" s="7">
        <v>0.66942688390681016</v>
      </c>
      <c r="AQ1876" s="7">
        <v>0.59227218996135766</v>
      </c>
      <c r="AR1876" s="7">
        <v>1.3406305624636241</v>
      </c>
      <c r="AS1876" s="7">
        <v>9.0199078760387152</v>
      </c>
    </row>
    <row r="1877" spans="34:45" x14ac:dyDescent="0.25">
      <c r="AH1877" t="str">
        <v>Romania</v>
      </c>
      <c r="AI1877">
        <v>77</v>
      </c>
      <c r="AJ1877" s="7">
        <v>69.26286660204471</v>
      </c>
      <c r="AK1877" s="7">
        <v>7.7371333979552901</v>
      </c>
      <c r="AL1877" s="7">
        <v>7.8102192014235285</v>
      </c>
      <c r="AM1877" s="7">
        <v>9.3577147559338845E-3</v>
      </c>
      <c r="AN1877" s="7">
        <v>1.5562655000041885</v>
      </c>
      <c r="AO1877" s="7">
        <v>1.1439059664355889E-3</v>
      </c>
      <c r="AP1877" s="7">
        <v>0.66942688390681016</v>
      </c>
      <c r="AQ1877" s="7">
        <v>0.59340742645155586</v>
      </c>
      <c r="AR1877" s="7">
        <v>1.2475037074109994</v>
      </c>
      <c r="AS1877" s="7">
        <v>7.8102192014235285</v>
      </c>
    </row>
    <row r="1878" spans="34:45" x14ac:dyDescent="0.25">
      <c r="AH1878" t="str">
        <v>Russian Federation</v>
      </c>
      <c r="AI1878">
        <v>75</v>
      </c>
      <c r="AJ1878" s="7">
        <v>71.990492010581406</v>
      </c>
      <c r="AK1878" s="7">
        <v>3.0095079894185943</v>
      </c>
      <c r="AL1878" s="7">
        <v>3.0318329351076883</v>
      </c>
      <c r="AM1878" s="7">
        <v>7.3635144702658591E-3</v>
      </c>
      <c r="AN1878" s="7">
        <v>0.60473126098338503</v>
      </c>
      <c r="AO1878" s="7">
        <v>1.3564061617876157E-4</v>
      </c>
      <c r="AP1878" s="7">
        <v>0.66942688390681016</v>
      </c>
      <c r="AQ1878" s="7">
        <v>0.5936236076942365</v>
      </c>
      <c r="AR1878" s="7">
        <v>0.77764468813423082</v>
      </c>
      <c r="AS1878" s="7">
        <v>3.0318329351076883</v>
      </c>
    </row>
    <row r="1879" spans="34:45" x14ac:dyDescent="0.25">
      <c r="AH1879" t="str">
        <v>Russian Federation</v>
      </c>
      <c r="AI1879">
        <v>73</v>
      </c>
      <c r="AJ1879" s="7">
        <v>71.781801546806577</v>
      </c>
      <c r="AK1879" s="7">
        <v>1.2181984531934233</v>
      </c>
      <c r="AL1879" s="7">
        <v>1.2272415437652819</v>
      </c>
      <c r="AM1879" s="7">
        <v>7.3686313976248658E-3</v>
      </c>
      <c r="AN1879" s="7">
        <v>0.24478572181320377</v>
      </c>
      <c r="AO1879" s="7">
        <v>2.224031865314116E-5</v>
      </c>
      <c r="AP1879" s="7">
        <v>0.66942688390681016</v>
      </c>
      <c r="AQ1879" s="7">
        <v>0.59401531938991614</v>
      </c>
      <c r="AR1879" s="7">
        <v>0.49475824582638717</v>
      </c>
      <c r="AS1879" s="7">
        <v>1.2272415437652819</v>
      </c>
    </row>
    <row r="1880" spans="34:45" x14ac:dyDescent="0.25">
      <c r="AH1880" t="str">
        <v>Russian Federation</v>
      </c>
      <c r="AI1880">
        <v>70</v>
      </c>
      <c r="AJ1880" s="7">
        <v>71.172670124939941</v>
      </c>
      <c r="AK1880" s="7">
        <v>-1.1726701249399412</v>
      </c>
      <c r="AL1880" s="7">
        <v>-1.1814932022598563</v>
      </c>
      <c r="AM1880" s="7">
        <v>7.4677343069253378E-3</v>
      </c>
      <c r="AN1880" s="7">
        <v>-0.2356489887015405</v>
      </c>
      <c r="AO1880" s="7">
        <v>2.0890334253160698E-5</v>
      </c>
      <c r="AP1880" s="7">
        <v>0.66942688390681016</v>
      </c>
      <c r="AQ1880" s="7">
        <v>0.59435681053271661</v>
      </c>
      <c r="AR1880" s="7">
        <v>0.48543690496452829</v>
      </c>
      <c r="AS1880" s="7">
        <v>-1.1814932022598563</v>
      </c>
    </row>
    <row r="1881" spans="34:45" x14ac:dyDescent="0.25">
      <c r="AH1881" t="str">
        <v>Russian Federation</v>
      </c>
      <c r="AI1881">
        <v>69.599999999999994</v>
      </c>
      <c r="AJ1881" s="7">
        <v>70.267067939401329</v>
      </c>
      <c r="AK1881" s="7">
        <v>-0.6670679394013348</v>
      </c>
      <c r="AL1881" s="7">
        <v>-0.67200939665760639</v>
      </c>
      <c r="AM1881" s="7">
        <v>7.3532561908345763E-3</v>
      </c>
      <c r="AN1881" s="7">
        <v>-0.13404009996411401</v>
      </c>
      <c r="AO1881" s="7">
        <v>6.6546384559049531E-6</v>
      </c>
      <c r="AP1881" s="7">
        <v>0.66942688390681016</v>
      </c>
      <c r="AQ1881" s="7">
        <v>0.59460637290487262</v>
      </c>
      <c r="AR1881" s="7">
        <v>0.36611487263441511</v>
      </c>
      <c r="AS1881" s="7">
        <v>-0.67200939665760639</v>
      </c>
    </row>
    <row r="1882" spans="34:45" x14ac:dyDescent="0.25">
      <c r="AH1882" t="str">
        <v>Russian Federation</v>
      </c>
      <c r="AI1882">
        <v>69.400000000000006</v>
      </c>
      <c r="AJ1882" s="7">
        <v>69.764327747375035</v>
      </c>
      <c r="AK1882" s="7">
        <v>-0.36432774737502882</v>
      </c>
      <c r="AL1882" s="7">
        <v>-0.36697133484662681</v>
      </c>
      <c r="AM1882" s="7">
        <v>7.2037982822359386E-3</v>
      </c>
      <c r="AN1882" s="7">
        <v>-7.320221647913823E-2</v>
      </c>
      <c r="AO1882" s="7">
        <v>1.9441058323577669E-6</v>
      </c>
      <c r="AP1882" s="7">
        <v>0.69749100274609421</v>
      </c>
      <c r="AQ1882" s="7">
        <v>0.59498851838151035</v>
      </c>
      <c r="AR1882" s="7">
        <v>0.27055908130968037</v>
      </c>
      <c r="AS1882" s="7">
        <v>-0.36697133484662681</v>
      </c>
    </row>
    <row r="1883" spans="34:45" x14ac:dyDescent="0.25">
      <c r="AH1883" t="str">
        <v>Russian Federation</v>
      </c>
      <c r="AI1883">
        <v>68.400000000000006</v>
      </c>
      <c r="AJ1883" s="7">
        <v>68.20265293936248</v>
      </c>
      <c r="AK1883" s="7">
        <v>0.19734706063752583</v>
      </c>
      <c r="AL1883" s="7">
        <v>0.19876235878608117</v>
      </c>
      <c r="AM1883" s="7">
        <v>7.1205541994928574E-3</v>
      </c>
      <c r="AN1883" s="7">
        <v>3.965011380943867E-2</v>
      </c>
      <c r="AO1883" s="7">
        <v>5.6373650298454214E-7</v>
      </c>
      <c r="AP1883" s="7">
        <v>0.69749100274609421</v>
      </c>
      <c r="AQ1883" s="7">
        <v>0.59529799018677299</v>
      </c>
      <c r="AR1883" s="7">
        <v>0.19912336329381009</v>
      </c>
      <c r="AS1883" s="7">
        <v>0.19876235878608117</v>
      </c>
    </row>
    <row r="1884" spans="34:45" x14ac:dyDescent="0.25">
      <c r="AH1884" t="str">
        <v>Russian Federation</v>
      </c>
      <c r="AI1884">
        <v>68.2</v>
      </c>
      <c r="AJ1884" s="7">
        <v>68.957742589352733</v>
      </c>
      <c r="AK1884" s="7">
        <v>-0.75774258935273053</v>
      </c>
      <c r="AL1884" s="7">
        <v>-0.76331789551551299</v>
      </c>
      <c r="AM1884" s="7">
        <v>7.3040422549207583E-3</v>
      </c>
      <c r="AN1884" s="7">
        <v>-0.1522564175649512</v>
      </c>
      <c r="AO1884" s="7">
        <v>8.5284133643778666E-6</v>
      </c>
      <c r="AP1884" s="7">
        <v>0.69749100274609421</v>
      </c>
      <c r="AQ1884" s="7">
        <v>0.5961830595888441</v>
      </c>
      <c r="AR1884" s="7">
        <v>0.39020048380922234</v>
      </c>
      <c r="AS1884" s="7">
        <v>-0.76331789551551299</v>
      </c>
    </row>
    <row r="1885" spans="34:45" x14ac:dyDescent="0.25">
      <c r="AH1885" t="str">
        <v>Russian Federation</v>
      </c>
      <c r="AI1885">
        <v>67.5</v>
      </c>
      <c r="AJ1885" s="7">
        <v>68.269788907143436</v>
      </c>
      <c r="AK1885" s="7">
        <v>-0.76978890714343606</v>
      </c>
      <c r="AL1885" s="7">
        <v>-0.77549596356780726</v>
      </c>
      <c r="AM1885" s="7">
        <v>7.3592342094404052E-3</v>
      </c>
      <c r="AN1885" s="7">
        <v>-0.15468123510345899</v>
      </c>
      <c r="AO1885" s="7">
        <v>8.8692272882035111E-6</v>
      </c>
      <c r="AP1885" s="7">
        <v>0.69749100274609421</v>
      </c>
      <c r="AQ1885" s="7">
        <v>0.59663818319979844</v>
      </c>
      <c r="AR1885" s="7">
        <v>0.39329535352386125</v>
      </c>
      <c r="AS1885" s="7">
        <v>-0.77549596356780726</v>
      </c>
    </row>
    <row r="1886" spans="34:45" x14ac:dyDescent="0.25">
      <c r="AH1886" t="str">
        <v>Russian Federation</v>
      </c>
      <c r="AI1886">
        <v>67.3</v>
      </c>
      <c r="AJ1886" s="7">
        <v>66.92952344364312</v>
      </c>
      <c r="AK1886" s="7">
        <v>0.37047655635687704</v>
      </c>
      <c r="AL1886" s="7">
        <v>0.37330176004011151</v>
      </c>
      <c r="AM1886" s="7">
        <v>7.5681499142434081E-3</v>
      </c>
      <c r="AN1886" s="7">
        <v>7.4451323150322976E-2</v>
      </c>
      <c r="AO1886" s="7">
        <v>2.1135079113738873E-6</v>
      </c>
      <c r="AP1886" s="7">
        <v>0.69749100274609421</v>
      </c>
      <c r="AQ1886" s="7">
        <v>0.59735451948241325</v>
      </c>
      <c r="AR1886" s="7">
        <v>0.2728576976196988</v>
      </c>
      <c r="AS1886" s="7">
        <v>0.37330176004011151</v>
      </c>
    </row>
    <row r="1887" spans="34:45" x14ac:dyDescent="0.25">
      <c r="AH1887" t="str">
        <v>Russian Federation</v>
      </c>
      <c r="AI1887">
        <v>66.400000000000006</v>
      </c>
      <c r="AJ1887" s="7">
        <v>76.023714818832957</v>
      </c>
      <c r="AK1887" s="7">
        <v>-9.6237148188329513</v>
      </c>
      <c r="AL1887" s="7">
        <v>-9.6980452143087383</v>
      </c>
      <c r="AM1887" s="7">
        <v>7.6644719459667988E-3</v>
      </c>
      <c r="AN1887" s="7">
        <v>-1.9340847957958807</v>
      </c>
      <c r="AO1887" s="7">
        <v>1.4445904004100295E-3</v>
      </c>
      <c r="AP1887" s="7">
        <v>0.69749100274609421</v>
      </c>
      <c r="AQ1887" s="7">
        <v>0.59993273265124392</v>
      </c>
      <c r="AR1887" s="7">
        <v>1.3907137720594704</v>
      </c>
      <c r="AS1887" s="7">
        <v>-9.6980452143087383</v>
      </c>
    </row>
    <row r="1888" spans="34:45" x14ac:dyDescent="0.25">
      <c r="AH1888" t="str">
        <v>Russian Federation</v>
      </c>
      <c r="AI1888">
        <v>65</v>
      </c>
      <c r="AJ1888" s="7">
        <v>65.410008420957553</v>
      </c>
      <c r="AK1888" s="7">
        <v>-0.41000842095755274</v>
      </c>
      <c r="AL1888" s="7">
        <v>-0.4133380064961078</v>
      </c>
      <c r="AM1888" s="7">
        <v>8.0553578094116601E-3</v>
      </c>
      <c r="AN1888" s="7">
        <v>-8.241591690467924E-2</v>
      </c>
      <c r="AO1888" s="7">
        <v>2.7579703549046891E-6</v>
      </c>
      <c r="AP1888" s="7">
        <v>0.69749100274609421</v>
      </c>
      <c r="AQ1888" s="7">
        <v>0.60059374328487425</v>
      </c>
      <c r="AR1888" s="7">
        <v>0.28708172513185026</v>
      </c>
      <c r="AS1888" s="7">
        <v>-0.4133380064961078</v>
      </c>
    </row>
    <row r="1889" spans="34:45" x14ac:dyDescent="0.25">
      <c r="AH1889" t="str">
        <v>Russian Federation</v>
      </c>
      <c r="AI1889">
        <v>64.900000000000006</v>
      </c>
      <c r="AJ1889" s="7">
        <v>65.491698544759046</v>
      </c>
      <c r="AK1889" s="7">
        <v>-0.5916985447590406</v>
      </c>
      <c r="AL1889" s="7">
        <v>-0.59635559893067258</v>
      </c>
      <c r="AM1889" s="7">
        <v>7.8091899866163904E-3</v>
      </c>
      <c r="AN1889" s="7">
        <v>-0.11892274830198897</v>
      </c>
      <c r="AO1889" s="7">
        <v>5.5655830446798054E-6</v>
      </c>
      <c r="AP1889" s="7">
        <v>0.69749100274609421</v>
      </c>
      <c r="AQ1889" s="7">
        <v>0.60304049503067936</v>
      </c>
      <c r="AR1889" s="7">
        <v>0.34485177729277977</v>
      </c>
      <c r="AS1889" s="7">
        <v>-0.59635559893067258</v>
      </c>
    </row>
    <row r="1890" spans="34:45" x14ac:dyDescent="0.25">
      <c r="AH1890" t="str">
        <v>Russian Federation</v>
      </c>
      <c r="AI1890">
        <v>64.599999999999994</v>
      </c>
      <c r="AJ1890" s="7">
        <v>64.553772943126063</v>
      </c>
      <c r="AK1890" s="7">
        <v>4.622705687393136E-2</v>
      </c>
      <c r="AL1890" s="7">
        <v>4.659846581081422E-2</v>
      </c>
      <c r="AM1890" s="7">
        <v>7.970411266129445E-3</v>
      </c>
      <c r="AN1890" s="7">
        <v>9.2917168603022186E-3</v>
      </c>
      <c r="AO1890" s="7">
        <v>3.468311089297059E-8</v>
      </c>
      <c r="AP1890" s="7">
        <v>0.69749100274609421</v>
      </c>
      <c r="AQ1890" s="7">
        <v>0.60333385888750157</v>
      </c>
      <c r="AR1890" s="7">
        <v>9.6393551964341573E-2</v>
      </c>
      <c r="AS1890" s="7">
        <v>4.659846581081422E-2</v>
      </c>
    </row>
    <row r="1891" spans="34:45" x14ac:dyDescent="0.25">
      <c r="AH1891" t="str">
        <v>Russian Federation</v>
      </c>
      <c r="AI1891">
        <v>64.8</v>
      </c>
      <c r="AJ1891" s="7">
        <v>64.667237648852961</v>
      </c>
      <c r="AK1891" s="7">
        <v>0.13276235114703638</v>
      </c>
      <c r="AL1891" s="7">
        <v>0.13378961582101767</v>
      </c>
      <c r="AM1891" s="7">
        <v>7.6782093115174508E-3</v>
      </c>
      <c r="AN1891" s="7">
        <v>2.6681528596678755E-2</v>
      </c>
      <c r="AO1891" s="7">
        <v>2.7542213268199336E-7</v>
      </c>
      <c r="AP1891" s="7">
        <v>0.70913073413387162</v>
      </c>
      <c r="AQ1891" s="7">
        <v>0.60404984988411969</v>
      </c>
      <c r="AR1891" s="7">
        <v>0.16334481502845064</v>
      </c>
      <c r="AS1891" s="7">
        <v>0.13378961582101767</v>
      </c>
    </row>
    <row r="1892" spans="34:45" x14ac:dyDescent="0.25">
      <c r="AH1892" t="str">
        <v>Russian Federation</v>
      </c>
      <c r="AI1892">
        <v>65.099999999999994</v>
      </c>
      <c r="AJ1892" s="7">
        <v>73.111900549431823</v>
      </c>
      <c r="AK1892" s="7">
        <v>-8.0119005494318287</v>
      </c>
      <c r="AL1892" s="7">
        <v>-8.0712008008980227</v>
      </c>
      <c r="AM1892" s="7">
        <v>7.3471411415753397E-3</v>
      </c>
      <c r="AN1892" s="7">
        <v>-1.6098999506400118</v>
      </c>
      <c r="AO1892" s="7">
        <v>9.5915493062319432E-4</v>
      </c>
      <c r="AP1892" s="7">
        <v>0.70913073413387162</v>
      </c>
      <c r="AQ1892" s="7">
        <v>0.60421986608616673</v>
      </c>
      <c r="AR1892" s="7">
        <v>1.2688183284615697</v>
      </c>
      <c r="AS1892" s="7">
        <v>-8.0712008008980227</v>
      </c>
    </row>
    <row r="1893" spans="34:45" x14ac:dyDescent="0.25">
      <c r="AH1893" t="str">
        <v>Russian Federation</v>
      </c>
      <c r="AI1893">
        <v>65</v>
      </c>
      <c r="AJ1893" s="7">
        <v>73.044425537161345</v>
      </c>
      <c r="AK1893" s="7">
        <v>-8.0444255371613451</v>
      </c>
      <c r="AL1893" s="7">
        <v>-8.1042996653314017</v>
      </c>
      <c r="AM1893" s="7">
        <v>7.3879459845475849E-3</v>
      </c>
      <c r="AN1893" s="7">
        <v>-1.616468699933721</v>
      </c>
      <c r="AO1893" s="7">
        <v>9.7240855360372842E-4</v>
      </c>
      <c r="AP1893" s="7">
        <v>0.70913073413387162</v>
      </c>
      <c r="AQ1893" s="7">
        <v>0.60473126098338503</v>
      </c>
      <c r="AR1893" s="7">
        <v>1.2714042236573391</v>
      </c>
      <c r="AS1893" s="7">
        <v>-8.1042996653314017</v>
      </c>
    </row>
    <row r="1894" spans="34:45" x14ac:dyDescent="0.25">
      <c r="AH1894" t="str">
        <v>Rwanda</v>
      </c>
      <c r="AI1894">
        <v>66.099999999999994</v>
      </c>
      <c r="AJ1894" s="7">
        <v>65.431306827842775</v>
      </c>
      <c r="AK1894" s="7">
        <v>0.66869317215721935</v>
      </c>
      <c r="AL1894" s="7">
        <v>0.6732642689729661</v>
      </c>
      <c r="AM1894" s="7">
        <v>6.7894540471006839E-3</v>
      </c>
      <c r="AN1894" s="7">
        <v>0.13432853048594842</v>
      </c>
      <c r="AO1894" s="7">
        <v>6.1673708357721355E-6</v>
      </c>
      <c r="AP1894" s="7">
        <v>0.70913073413387162</v>
      </c>
      <c r="AQ1894" s="7">
        <v>0.6049641921288863</v>
      </c>
      <c r="AR1894" s="7">
        <v>0.36650856809350096</v>
      </c>
      <c r="AS1894" s="7">
        <v>0.6732642689729661</v>
      </c>
    </row>
    <row r="1895" spans="34:45" x14ac:dyDescent="0.25">
      <c r="AH1895" t="str">
        <v>Rwanda</v>
      </c>
      <c r="AI1895">
        <v>65.7</v>
      </c>
      <c r="AJ1895" s="7">
        <v>71.754933376049834</v>
      </c>
      <c r="AK1895" s="7">
        <v>-6.0549333760498314</v>
      </c>
      <c r="AL1895" s="7">
        <v>-6.1018804763969365</v>
      </c>
      <c r="AM1895" s="7">
        <v>7.6938741308853528E-3</v>
      </c>
      <c r="AN1895" s="7">
        <v>-1.216882284761039</v>
      </c>
      <c r="AO1895" s="7">
        <v>5.7407224000481226E-4</v>
      </c>
      <c r="AP1895" s="7">
        <v>0.70913073413387162</v>
      </c>
      <c r="AQ1895" s="7">
        <v>0.60508021976138537</v>
      </c>
      <c r="AR1895" s="7">
        <v>1.1031238755285098</v>
      </c>
      <c r="AS1895" s="7">
        <v>-6.1018804763969365</v>
      </c>
    </row>
    <row r="1896" spans="34:45" x14ac:dyDescent="0.25">
      <c r="AH1896" t="str">
        <v>Rwanda</v>
      </c>
      <c r="AI1896">
        <v>65.2</v>
      </c>
      <c r="AJ1896" s="7">
        <v>64.883103305451016</v>
      </c>
      <c r="AK1896" s="7">
        <v>0.31689669454898706</v>
      </c>
      <c r="AL1896" s="7">
        <v>0.31905481770469934</v>
      </c>
      <c r="AM1896" s="7">
        <v>6.7641139890565957E-3</v>
      </c>
      <c r="AN1896" s="7">
        <v>6.365808123872424E-2</v>
      </c>
      <c r="AO1896" s="7">
        <v>1.3798618510609031E-6</v>
      </c>
      <c r="AP1896" s="7">
        <v>0.70913073413387162</v>
      </c>
      <c r="AQ1896" s="7">
        <v>0.60524501460983893</v>
      </c>
      <c r="AR1896" s="7">
        <v>0.25230553152621177</v>
      </c>
      <c r="AS1896" s="7">
        <v>0.31905481770469934</v>
      </c>
    </row>
    <row r="1897" spans="34:45" x14ac:dyDescent="0.25">
      <c r="AH1897" t="str">
        <v>Rwanda</v>
      </c>
      <c r="AI1897">
        <v>64.599999999999994</v>
      </c>
      <c r="AJ1897" s="7">
        <v>64.063690161439766</v>
      </c>
      <c r="AK1897" s="7">
        <v>0.53630983856022851</v>
      </c>
      <c r="AL1897" s="7">
        <v>0.54000075487932642</v>
      </c>
      <c r="AM1897" s="7">
        <v>6.8350206657076702E-3</v>
      </c>
      <c r="AN1897" s="7">
        <v>0.1077375515769968</v>
      </c>
      <c r="AO1897" s="7">
        <v>3.9941341046517339E-6</v>
      </c>
      <c r="AP1897" s="7">
        <v>0.70913073413387162</v>
      </c>
      <c r="AQ1897" s="7">
        <v>0.60531604240867654</v>
      </c>
      <c r="AR1897" s="7">
        <v>0.32823398906419915</v>
      </c>
      <c r="AS1897" s="7">
        <v>0.54000075487932642</v>
      </c>
    </row>
    <row r="1898" spans="34:45" x14ac:dyDescent="0.25">
      <c r="AH1898" t="str">
        <v>Rwanda</v>
      </c>
      <c r="AI1898">
        <v>63.8</v>
      </c>
      <c r="AJ1898" s="7">
        <v>63.514854488767426</v>
      </c>
      <c r="AK1898" s="7">
        <v>0.28514551123257093</v>
      </c>
      <c r="AL1898" s="7">
        <v>0.28708466546578965</v>
      </c>
      <c r="AM1898" s="7">
        <v>6.7546423285007092E-3</v>
      </c>
      <c r="AN1898" s="7">
        <v>5.7279643121564826E-2</v>
      </c>
      <c r="AO1898" s="7">
        <v>1.1156203422105371E-6</v>
      </c>
      <c r="AP1898" s="7">
        <v>0.70913073413387162</v>
      </c>
      <c r="AQ1898" s="7">
        <v>0.60559793335817835</v>
      </c>
      <c r="AR1898" s="7">
        <v>0.23933165925461017</v>
      </c>
      <c r="AS1898" s="7">
        <v>0.28708466546578965</v>
      </c>
    </row>
    <row r="1899" spans="34:45" x14ac:dyDescent="0.25">
      <c r="AH1899" t="str">
        <v>Rwanda</v>
      </c>
      <c r="AI1899">
        <v>62.8</v>
      </c>
      <c r="AJ1899" s="7">
        <v>70.379197349090305</v>
      </c>
      <c r="AK1899" s="7">
        <v>-7.5791973490903075</v>
      </c>
      <c r="AL1899" s="7">
        <v>-7.6380974352479685</v>
      </c>
      <c r="AM1899" s="7">
        <v>7.7113556951828718E-3</v>
      </c>
      <c r="AN1899" s="7">
        <v>-1.5232326528291129</v>
      </c>
      <c r="AO1899" s="7">
        <v>9.0156117464890466E-4</v>
      </c>
      <c r="AP1899" s="7">
        <v>0.70913073413387162</v>
      </c>
      <c r="AQ1899" s="7">
        <v>0.60675574587133629</v>
      </c>
      <c r="AR1899" s="7">
        <v>1.2341931181258115</v>
      </c>
      <c r="AS1899" s="7">
        <v>-7.6380974352479685</v>
      </c>
    </row>
    <row r="1900" spans="34:45" x14ac:dyDescent="0.25">
      <c r="AH1900" t="str">
        <v>Rwanda</v>
      </c>
      <c r="AI1900">
        <v>61</v>
      </c>
      <c r="AJ1900" s="7">
        <v>62.319494137634941</v>
      </c>
      <c r="AK1900" s="7">
        <v>-1.3194941376349405</v>
      </c>
      <c r="AL1900" s="7">
        <v>-1.3285849294565977</v>
      </c>
      <c r="AM1900" s="7">
        <v>6.842461945865427E-3</v>
      </c>
      <c r="AN1900" s="7">
        <v>-0.26506990932037489</v>
      </c>
      <c r="AO1900" s="7">
        <v>2.4203886677419606E-5</v>
      </c>
      <c r="AP1900" s="7">
        <v>0.70913073413387162</v>
      </c>
      <c r="AQ1900" s="7">
        <v>0.60740271280345193</v>
      </c>
      <c r="AR1900" s="7">
        <v>0.51484940450618655</v>
      </c>
      <c r="AS1900" s="7">
        <v>-1.3285849294565977</v>
      </c>
    </row>
    <row r="1901" spans="34:45" x14ac:dyDescent="0.25">
      <c r="AH1901" t="str">
        <v>Rwanda</v>
      </c>
      <c r="AI1901">
        <v>68</v>
      </c>
      <c r="AJ1901" s="7">
        <v>62.584427847705086</v>
      </c>
      <c r="AK1901" s="7">
        <v>5.4155721522949136</v>
      </c>
      <c r="AL1901" s="7">
        <v>5.4527913188511956</v>
      </c>
      <c r="AM1901" s="7">
        <v>6.8257089589343683E-3</v>
      </c>
      <c r="AN1901" s="7">
        <v>1.0879117013045443</v>
      </c>
      <c r="AO1901" s="7">
        <v>4.0670508057707202E-4</v>
      </c>
      <c r="AP1901" s="7">
        <v>0.70913073413387162</v>
      </c>
      <c r="AQ1901" s="7">
        <v>0.60983083557298756</v>
      </c>
      <c r="AR1901" s="7">
        <v>1.0430300577186375</v>
      </c>
      <c r="AS1901" s="7">
        <v>5.4527913188511956</v>
      </c>
    </row>
    <row r="1902" spans="34:45" x14ac:dyDescent="0.25">
      <c r="AH1902" t="str">
        <v>Rwanda</v>
      </c>
      <c r="AI1902">
        <v>59.6</v>
      </c>
      <c r="AJ1902" s="7">
        <v>61.292820934598588</v>
      </c>
      <c r="AK1902" s="7">
        <v>-1.6928209345985863</v>
      </c>
      <c r="AL1902" s="7">
        <v>-1.7046223801931779</v>
      </c>
      <c r="AM1902" s="7">
        <v>6.9232023066916381E-3</v>
      </c>
      <c r="AN1902" s="7">
        <v>-0.34008042892184925</v>
      </c>
      <c r="AO1902" s="7">
        <v>4.0314146638630296E-5</v>
      </c>
      <c r="AP1902" s="7">
        <v>0.70913073413387162</v>
      </c>
      <c r="AQ1902" s="7">
        <v>0.60987702391328313</v>
      </c>
      <c r="AR1902" s="7">
        <v>0.58316415263787369</v>
      </c>
      <c r="AS1902" s="7">
        <v>-1.7046223801931779</v>
      </c>
    </row>
    <row r="1903" spans="34:45" x14ac:dyDescent="0.25">
      <c r="AH1903" t="str">
        <v>Rwanda</v>
      </c>
      <c r="AI1903">
        <v>57.6</v>
      </c>
      <c r="AJ1903" s="7">
        <v>59.249327019555196</v>
      </c>
      <c r="AK1903" s="7">
        <v>-1.6493270195551943</v>
      </c>
      <c r="AL1903" s="7">
        <v>-1.6611412341117824</v>
      </c>
      <c r="AM1903" s="7">
        <v>7.1121072151971521E-3</v>
      </c>
      <c r="AN1903" s="7">
        <v>-0.33137420767531872</v>
      </c>
      <c r="AO1903" s="7">
        <v>3.9328328524242695E-5</v>
      </c>
      <c r="AP1903" s="7">
        <v>0.72480163782205043</v>
      </c>
      <c r="AQ1903" s="7">
        <v>0.60989028575231963</v>
      </c>
      <c r="AR1903" s="7">
        <v>0.57565111628078924</v>
      </c>
      <c r="AS1903" s="7">
        <v>-1.6611412341117824</v>
      </c>
    </row>
    <row r="1904" spans="34:45" x14ac:dyDescent="0.25">
      <c r="AH1904" t="str">
        <v>Rwanda</v>
      </c>
      <c r="AI1904">
        <v>55.3</v>
      </c>
      <c r="AJ1904" s="7">
        <v>67.617763516598075</v>
      </c>
      <c r="AK1904" s="7">
        <v>-12.317763516598077</v>
      </c>
      <c r="AL1904" s="7">
        <v>-12.413827986048373</v>
      </c>
      <c r="AM1904" s="7">
        <v>7.7385049606180818E-3</v>
      </c>
      <c r="AN1904" s="7">
        <v>-2.4756020218350114</v>
      </c>
      <c r="AO1904" s="7">
        <v>2.3898056761492989E-3</v>
      </c>
      <c r="AP1904" s="7">
        <v>0.72480163782205043</v>
      </c>
      <c r="AQ1904" s="7">
        <v>0.61130734959177568</v>
      </c>
      <c r="AR1904" s="7">
        <v>1.5734045957206975</v>
      </c>
      <c r="AS1904" s="7">
        <v>-12.413827986048373</v>
      </c>
    </row>
    <row r="1905" spans="34:45" x14ac:dyDescent="0.25">
      <c r="AH1905" t="str">
        <v>Rwanda</v>
      </c>
      <c r="AI1905">
        <v>53.4</v>
      </c>
      <c r="AJ1905" s="7">
        <v>55.490772732575479</v>
      </c>
      <c r="AK1905" s="7">
        <v>-2.0907727325754806</v>
      </c>
      <c r="AL1905" s="7">
        <v>-2.1068674997885264</v>
      </c>
      <c r="AM1905" s="7">
        <v>7.6391928845364904E-3</v>
      </c>
      <c r="AN1905" s="7">
        <v>-0.4201787277584817</v>
      </c>
      <c r="AO1905" s="7">
        <v>6.7954152424937913E-5</v>
      </c>
      <c r="AP1905" s="7">
        <v>0.72480163782205043</v>
      </c>
      <c r="AQ1905" s="7">
        <v>0.6141663182751137</v>
      </c>
      <c r="AR1905" s="7">
        <v>0.64821194663356962</v>
      </c>
      <c r="AS1905" s="7">
        <v>-2.1068674997885264</v>
      </c>
    </row>
    <row r="1906" spans="34:45" x14ac:dyDescent="0.25">
      <c r="AH1906" t="str">
        <v>Rwanda</v>
      </c>
      <c r="AI1906">
        <v>52</v>
      </c>
      <c r="AJ1906" s="7">
        <v>65.398876944601838</v>
      </c>
      <c r="AK1906" s="7">
        <v>-13.398876944601838</v>
      </c>
      <c r="AL1906" s="7">
        <v>-13.50689680486922</v>
      </c>
      <c r="AM1906" s="7">
        <v>7.997385471135007E-3</v>
      </c>
      <c r="AN1906" s="7">
        <v>-2.6932336143560436</v>
      </c>
      <c r="AO1906" s="7">
        <v>2.9238377529537457E-3</v>
      </c>
      <c r="AP1906" s="7">
        <v>0.72480163782205043</v>
      </c>
      <c r="AQ1906" s="7">
        <v>0.61438161913037026</v>
      </c>
      <c r="AR1906" s="7">
        <v>1.6411074353484734</v>
      </c>
      <c r="AS1906" s="7">
        <v>-13.50689680486922</v>
      </c>
    </row>
    <row r="1907" spans="34:45" x14ac:dyDescent="0.25">
      <c r="AH1907" t="str">
        <v>Rwanda</v>
      </c>
      <c r="AI1907">
        <v>57</v>
      </c>
      <c r="AJ1907" s="7">
        <v>53.434433624151765</v>
      </c>
      <c r="AK1907" s="7">
        <v>3.5655663758482348</v>
      </c>
      <c r="AL1907" s="7">
        <v>3.5948519045870153</v>
      </c>
      <c r="AM1907" s="7">
        <v>8.1465188319474798E-3</v>
      </c>
      <c r="AN1907" s="7">
        <v>0.71674851318653399</v>
      </c>
      <c r="AO1907" s="7">
        <v>2.1097361749355104E-4</v>
      </c>
      <c r="AP1907" s="7">
        <v>0.72480163782205043</v>
      </c>
      <c r="AQ1907" s="7">
        <v>0.61455013938488023</v>
      </c>
      <c r="AR1907" s="7">
        <v>0.84661001245351097</v>
      </c>
      <c r="AS1907" s="7">
        <v>3.5948519045870153</v>
      </c>
    </row>
    <row r="1908" spans="34:45" x14ac:dyDescent="0.25">
      <c r="AH1908" t="str">
        <v>Rwanda</v>
      </c>
      <c r="AI1908">
        <v>48.6</v>
      </c>
      <c r="AJ1908" s="7">
        <v>52.68463592394798</v>
      </c>
      <c r="AK1908" s="7">
        <v>-4.0846359239479781</v>
      </c>
      <c r="AL1908" s="7">
        <v>-4.1190813482823456</v>
      </c>
      <c r="AM1908" s="7">
        <v>8.3624044834004988E-3</v>
      </c>
      <c r="AN1908" s="7">
        <v>-0.8211810085478809</v>
      </c>
      <c r="AO1908" s="7">
        <v>2.8433216028651376E-4</v>
      </c>
      <c r="AP1908" s="7">
        <v>0.72480163782205043</v>
      </c>
      <c r="AQ1908" s="7">
        <v>0.61474388601475505</v>
      </c>
      <c r="AR1908" s="7">
        <v>0.90619038206542502</v>
      </c>
      <c r="AS1908" s="7">
        <v>-4.1190813482823456</v>
      </c>
    </row>
    <row r="1909" spans="34:45" x14ac:dyDescent="0.25">
      <c r="AH1909" t="str">
        <v>Rwanda</v>
      </c>
      <c r="AI1909">
        <v>48.3</v>
      </c>
      <c r="AJ1909" s="7">
        <v>52.742493162750407</v>
      </c>
      <c r="AK1909" s="7">
        <v>-4.4424931627504094</v>
      </c>
      <c r="AL1909" s="7">
        <v>-4.4793230576194496</v>
      </c>
      <c r="AM1909" s="7">
        <v>8.2222010771007097E-3</v>
      </c>
      <c r="AN1909" s="7">
        <v>-0.89306200530716418</v>
      </c>
      <c r="AO1909" s="7">
        <v>3.3060311514186333E-4</v>
      </c>
      <c r="AP1909" s="7">
        <v>0.72480163782205043</v>
      </c>
      <c r="AQ1909" s="7">
        <v>0.61519962168505449</v>
      </c>
      <c r="AR1909" s="7">
        <v>0.94501957932476943</v>
      </c>
      <c r="AS1909" s="7">
        <v>-4.4793230576194496</v>
      </c>
    </row>
    <row r="1910" spans="34:45" x14ac:dyDescent="0.25">
      <c r="AH1910" t="str">
        <v>Samoa</v>
      </c>
      <c r="AI1910">
        <v>74</v>
      </c>
      <c r="AJ1910" s="7">
        <v>71.884281375094986</v>
      </c>
      <c r="AK1910" s="7">
        <v>2.1157186249050142</v>
      </c>
      <c r="AL1910" s="7">
        <v>2.129960448741437</v>
      </c>
      <c r="AM1910" s="7">
        <v>6.6864264286401959E-3</v>
      </c>
      <c r="AN1910" s="7">
        <v>0.42498809081702982</v>
      </c>
      <c r="AO1910" s="7">
        <v>6.0789871464507433E-5</v>
      </c>
      <c r="AP1910" s="7">
        <v>0.72480163782205043</v>
      </c>
      <c r="AQ1910" s="7">
        <v>0.61629886394211486</v>
      </c>
      <c r="AR1910" s="7">
        <v>0.65191110652989326</v>
      </c>
      <c r="AS1910" s="7">
        <v>2.129960448741437</v>
      </c>
    </row>
    <row r="1911" spans="34:45" x14ac:dyDescent="0.25">
      <c r="AH1911" t="str">
        <v>Samoa</v>
      </c>
      <c r="AI1911">
        <v>73.8</v>
      </c>
      <c r="AJ1911" s="7">
        <v>71.541592717848104</v>
      </c>
      <c r="AK1911" s="7">
        <v>2.258407282151893</v>
      </c>
      <c r="AL1911" s="7">
        <v>2.2735902628344999</v>
      </c>
      <c r="AM1911" s="7">
        <v>6.6779757684562024E-3</v>
      </c>
      <c r="AN1911" s="7">
        <v>0.45364828058993373</v>
      </c>
      <c r="AO1911" s="7">
        <v>6.9177253677934092E-5</v>
      </c>
      <c r="AP1911" s="7">
        <v>0.72480163782205043</v>
      </c>
      <c r="AQ1911" s="7">
        <v>0.61682711212942698</v>
      </c>
      <c r="AR1911" s="7">
        <v>0.67353417180565811</v>
      </c>
      <c r="AS1911" s="7">
        <v>2.2735902628344999</v>
      </c>
    </row>
    <row r="1912" spans="34:45" x14ac:dyDescent="0.25">
      <c r="AH1912" t="str">
        <v>Samoa</v>
      </c>
      <c r="AI1912">
        <v>73.599999999999994</v>
      </c>
      <c r="AJ1912" s="7">
        <v>71.304660395744946</v>
      </c>
      <c r="AK1912" s="7">
        <v>2.295339604255048</v>
      </c>
      <c r="AL1912" s="7">
        <v>2.3106957107540165</v>
      </c>
      <c r="AM1912" s="7">
        <v>6.6456636533754523E-3</v>
      </c>
      <c r="AN1912" s="7">
        <v>0.46105941007858614</v>
      </c>
      <c r="AO1912" s="7">
        <v>7.1107915903284105E-5</v>
      </c>
      <c r="AP1912" s="7">
        <v>0.72480163782205043</v>
      </c>
      <c r="AQ1912" s="7">
        <v>0.61800758245011134</v>
      </c>
      <c r="AR1912" s="7">
        <v>0.6790135566235671</v>
      </c>
      <c r="AS1912" s="7">
        <v>2.3106957107540165</v>
      </c>
    </row>
    <row r="1913" spans="34:45" x14ac:dyDescent="0.25">
      <c r="AH1913" t="str">
        <v>Samoa</v>
      </c>
      <c r="AI1913">
        <v>73.2</v>
      </c>
      <c r="AJ1913" s="7">
        <v>70.937937311374526</v>
      </c>
      <c r="AK1913" s="7">
        <v>2.2620626886254769</v>
      </c>
      <c r="AL1913" s="7">
        <v>2.2772790043453943</v>
      </c>
      <c r="AM1913" s="7">
        <v>6.6817968684919115E-3</v>
      </c>
      <c r="AN1913" s="7">
        <v>0.4543834193007022</v>
      </c>
      <c r="AO1913" s="7">
        <v>6.9441617682221128E-5</v>
      </c>
      <c r="AP1913" s="7">
        <v>0.7379979199386637</v>
      </c>
      <c r="AQ1913" s="7">
        <v>0.61944086065639459</v>
      </c>
      <c r="AR1913" s="7">
        <v>0.67407968319828648</v>
      </c>
      <c r="AS1913" s="7">
        <v>2.2772790043453943</v>
      </c>
    </row>
    <row r="1914" spans="34:45" x14ac:dyDescent="0.25">
      <c r="AH1914" t="str">
        <v>Samoa</v>
      </c>
      <c r="AI1914">
        <v>73</v>
      </c>
      <c r="AJ1914" s="7">
        <v>70.955992381891463</v>
      </c>
      <c r="AK1914" s="7">
        <v>2.0440076181085374</v>
      </c>
      <c r="AL1914" s="7">
        <v>2.0576068186179692</v>
      </c>
      <c r="AM1914" s="7">
        <v>6.6092318446756178E-3</v>
      </c>
      <c r="AN1914" s="7">
        <v>0.41056742263766199</v>
      </c>
      <c r="AO1914" s="7">
        <v>5.6075072546285766E-5</v>
      </c>
      <c r="AP1914" s="7">
        <v>0.7379979199386637</v>
      </c>
      <c r="AQ1914" s="7">
        <v>0.62009635223999449</v>
      </c>
      <c r="AR1914" s="7">
        <v>0.64075535318689458</v>
      </c>
      <c r="AS1914" s="7">
        <v>2.0576068186179692</v>
      </c>
    </row>
    <row r="1915" spans="34:45" x14ac:dyDescent="0.25">
      <c r="AH1915" t="str">
        <v>Samoa</v>
      </c>
      <c r="AI1915">
        <v>72.599999999999994</v>
      </c>
      <c r="AJ1915" s="7">
        <v>70.794958357241242</v>
      </c>
      <c r="AK1915" s="7">
        <v>1.8050416427587521</v>
      </c>
      <c r="AL1915" s="7">
        <v>1.8170395713086636</v>
      </c>
      <c r="AM1915" s="7">
        <v>6.6030089489301476E-3</v>
      </c>
      <c r="AN1915" s="7">
        <v>0.36256663980022813</v>
      </c>
      <c r="AO1915" s="7">
        <v>4.368825850368423E-5</v>
      </c>
      <c r="AP1915" s="7">
        <v>0.7379979199386637</v>
      </c>
      <c r="AQ1915" s="7">
        <v>0.62022305351062168</v>
      </c>
      <c r="AR1915" s="7">
        <v>0.60213506773831749</v>
      </c>
      <c r="AS1915" s="7">
        <v>1.8170395713086636</v>
      </c>
    </row>
    <row r="1916" spans="34:45" x14ac:dyDescent="0.25">
      <c r="AH1916" t="str">
        <v>Samoa</v>
      </c>
      <c r="AI1916">
        <v>76</v>
      </c>
      <c r="AJ1916" s="7">
        <v>69.815678703623291</v>
      </c>
      <c r="AK1916" s="7">
        <v>6.1843212963767087</v>
      </c>
      <c r="AL1916" s="7">
        <v>6.225856172352934</v>
      </c>
      <c r="AM1916" s="7">
        <v>6.6713516705812805E-3</v>
      </c>
      <c r="AN1916" s="7">
        <v>1.2422459803823767</v>
      </c>
      <c r="AO1916" s="7">
        <v>5.1821034443600355E-4</v>
      </c>
      <c r="AP1916" s="7">
        <v>0.7379979199386637</v>
      </c>
      <c r="AQ1916" s="7">
        <v>0.62187692777655468</v>
      </c>
      <c r="AR1916" s="7">
        <v>1.1145608912851628</v>
      </c>
      <c r="AS1916" s="7">
        <v>6.225856172352934</v>
      </c>
    </row>
    <row r="1917" spans="34:45" x14ac:dyDescent="0.25">
      <c r="AH1917" t="str">
        <v>Samoa</v>
      </c>
      <c r="AI1917">
        <v>72.5</v>
      </c>
      <c r="AJ1917" s="7">
        <v>70.47751939068408</v>
      </c>
      <c r="AK1917" s="7">
        <v>2.0224806093159202</v>
      </c>
      <c r="AL1917" s="7">
        <v>2.0364418998873148</v>
      </c>
      <c r="AM1917" s="7">
        <v>6.8557274195580843E-3</v>
      </c>
      <c r="AN1917" s="7">
        <v>0.40629383394637397</v>
      </c>
      <c r="AO1917" s="7">
        <v>5.6975961992004708E-5</v>
      </c>
      <c r="AP1917" s="7">
        <v>0.7379979199386637</v>
      </c>
      <c r="AQ1917" s="7">
        <v>0.62232200831636841</v>
      </c>
      <c r="AR1917" s="7">
        <v>0.637411824448193</v>
      </c>
      <c r="AS1917" s="7">
        <v>2.0364418998873148</v>
      </c>
    </row>
    <row r="1918" spans="34:45" x14ac:dyDescent="0.25">
      <c r="AH1918" t="str">
        <v>Samoa</v>
      </c>
      <c r="AI1918">
        <v>72.2</v>
      </c>
      <c r="AJ1918" s="7">
        <v>69.922679074609761</v>
      </c>
      <c r="AK1918" s="7">
        <v>2.2773209253902422</v>
      </c>
      <c r="AL1918" s="7">
        <v>2.292814910199136</v>
      </c>
      <c r="AM1918" s="7">
        <v>6.7576256330032849E-3</v>
      </c>
      <c r="AN1918" s="7">
        <v>0.45746582233304323</v>
      </c>
      <c r="AO1918" s="7">
        <v>7.1191181339504424E-5</v>
      </c>
      <c r="AP1918" s="7">
        <v>0.7379979199386637</v>
      </c>
      <c r="AQ1918" s="7">
        <v>0.62307187555227617</v>
      </c>
      <c r="AR1918" s="7">
        <v>0.67636219759315586</v>
      </c>
      <c r="AS1918" s="7">
        <v>2.292814910199136</v>
      </c>
    </row>
    <row r="1919" spans="34:45" x14ac:dyDescent="0.25">
      <c r="AH1919" t="str">
        <v>Samoa</v>
      </c>
      <c r="AI1919">
        <v>72</v>
      </c>
      <c r="AJ1919" s="7">
        <v>69.632333091053013</v>
      </c>
      <c r="AK1919" s="7">
        <v>2.3676669089469868</v>
      </c>
      <c r="AL1919" s="7">
        <v>2.3836491887188838</v>
      </c>
      <c r="AM1919" s="7">
        <v>6.7049630656794701E-3</v>
      </c>
      <c r="AN1919" s="7">
        <v>0.47560181985011063</v>
      </c>
      <c r="AO1919" s="7">
        <v>7.6344041026321134E-5</v>
      </c>
      <c r="AP1919" s="7">
        <v>0.7379979199386637</v>
      </c>
      <c r="AQ1919" s="7">
        <v>0.62336241116194269</v>
      </c>
      <c r="AR1919" s="7">
        <v>0.68963890540638051</v>
      </c>
      <c r="AS1919" s="7">
        <v>2.3836491887188838</v>
      </c>
    </row>
    <row r="1920" spans="34:45" x14ac:dyDescent="0.25">
      <c r="AH1920" t="str">
        <v>Samoa</v>
      </c>
      <c r="AI1920">
        <v>71.599999999999994</v>
      </c>
      <c r="AJ1920" s="7">
        <v>73.733183940920526</v>
      </c>
      <c r="AK1920" s="7">
        <v>-2.1331839409205315</v>
      </c>
      <c r="AL1920" s="7">
        <v>-2.1488860055564367</v>
      </c>
      <c r="AM1920" s="7">
        <v>7.3070719411378561E-3</v>
      </c>
      <c r="AN1920" s="7">
        <v>-0.42863030934769886</v>
      </c>
      <c r="AO1920" s="7">
        <v>6.7618294853635867E-5</v>
      </c>
      <c r="AP1920" s="7">
        <v>0.7379979199386637</v>
      </c>
      <c r="AQ1920" s="7">
        <v>0.62348170161549221</v>
      </c>
      <c r="AR1920" s="7">
        <v>0.65469864009916723</v>
      </c>
      <c r="AS1920" s="7">
        <v>-2.1488860055564367</v>
      </c>
    </row>
    <row r="1921" spans="34:45" x14ac:dyDescent="0.25">
      <c r="AH1921" t="str">
        <v>Samoa</v>
      </c>
      <c r="AI1921">
        <v>71.400000000000006</v>
      </c>
      <c r="AJ1921" s="7">
        <v>69.048416036649542</v>
      </c>
      <c r="AK1921" s="7">
        <v>2.351583963350464</v>
      </c>
      <c r="AL1921" s="7">
        <v>2.3673709488314807</v>
      </c>
      <c r="AM1921" s="7">
        <v>6.6685727848476315E-3</v>
      </c>
      <c r="AN1921" s="7">
        <v>0.4723625277295308</v>
      </c>
      <c r="AO1921" s="7">
        <v>7.4896168344600069E-5</v>
      </c>
      <c r="AP1921" s="7">
        <v>0.7486481561605165</v>
      </c>
      <c r="AQ1921" s="7">
        <v>0.62549984235745582</v>
      </c>
      <c r="AR1921" s="7">
        <v>0.68728635060615806</v>
      </c>
      <c r="AS1921" s="7">
        <v>2.3673709488314807</v>
      </c>
    </row>
    <row r="1922" spans="34:45" x14ac:dyDescent="0.25">
      <c r="AH1922" t="str">
        <v>Samoa</v>
      </c>
      <c r="AI1922">
        <v>79</v>
      </c>
      <c r="AJ1922" s="7">
        <v>68.065472968807384</v>
      </c>
      <c r="AK1922" s="7">
        <v>10.934527031192616</v>
      </c>
      <c r="AL1922" s="7">
        <v>11.008631941403602</v>
      </c>
      <c r="AM1922" s="7">
        <v>6.7315276417114177E-3</v>
      </c>
      <c r="AN1922" s="7">
        <v>2.1964873849151112</v>
      </c>
      <c r="AO1922" s="7">
        <v>1.6348368330428027E-3</v>
      </c>
      <c r="AP1922" s="7">
        <v>0.7486481561605165</v>
      </c>
      <c r="AQ1922" s="7">
        <v>0.62591133398408438</v>
      </c>
      <c r="AR1922" s="7">
        <v>1.4820551220906431</v>
      </c>
      <c r="AS1922" s="7">
        <v>11.008631941403602</v>
      </c>
    </row>
    <row r="1923" spans="34:45" x14ac:dyDescent="0.25">
      <c r="AH1923" t="str">
        <v>Samoa</v>
      </c>
      <c r="AI1923">
        <v>76</v>
      </c>
      <c r="AJ1923" s="7">
        <v>68.124098012424156</v>
      </c>
      <c r="AK1923" s="7">
        <v>7.875901987575844</v>
      </c>
      <c r="AL1923" s="7">
        <v>7.9290403348850091</v>
      </c>
      <c r="AM1923" s="7">
        <v>6.701737545131997E-3</v>
      </c>
      <c r="AN1923" s="7">
        <v>1.5820583639814902</v>
      </c>
      <c r="AO1923" s="7">
        <v>8.4435046450742125E-4</v>
      </c>
      <c r="AP1923" s="7">
        <v>0.7486481561605165</v>
      </c>
      <c r="AQ1923" s="7">
        <v>0.62732111065691232</v>
      </c>
      <c r="AR1923" s="7">
        <v>1.2577990157340282</v>
      </c>
      <c r="AS1923" s="7">
        <v>7.9290403348850091</v>
      </c>
    </row>
    <row r="1924" spans="34:45" x14ac:dyDescent="0.25">
      <c r="AH1924" t="str">
        <v>Samoa</v>
      </c>
      <c r="AI1924">
        <v>75</v>
      </c>
      <c r="AJ1924" s="7">
        <v>68.088634946790194</v>
      </c>
      <c r="AK1924" s="7">
        <v>6.9113650532098063</v>
      </c>
      <c r="AL1924" s="7">
        <v>6.9581439116239769</v>
      </c>
      <c r="AM1924" s="7">
        <v>6.7228932037498631E-3</v>
      </c>
      <c r="AN1924" s="7">
        <v>1.3883234388062602</v>
      </c>
      <c r="AO1924" s="7">
        <v>6.5228456575917263E-4</v>
      </c>
      <c r="AP1924" s="7">
        <v>0.7486481561605165</v>
      </c>
      <c r="AQ1924" s="7">
        <v>0.62745123945813763</v>
      </c>
      <c r="AR1924" s="7">
        <v>1.178271377402617</v>
      </c>
      <c r="AS1924" s="7">
        <v>6.9581439116239769</v>
      </c>
    </row>
    <row r="1925" spans="34:45" x14ac:dyDescent="0.25">
      <c r="AH1925" t="str">
        <v>Samoa</v>
      </c>
      <c r="AI1925">
        <v>72</v>
      </c>
      <c r="AJ1925" s="7">
        <v>73.56361088577566</v>
      </c>
      <c r="AK1925" s="7">
        <v>-1.5636108857756597</v>
      </c>
      <c r="AL1925" s="7">
        <v>-1.5755788552883392</v>
      </c>
      <c r="AM1925" s="7">
        <v>7.5959190950739778E-3</v>
      </c>
      <c r="AN1925" s="7">
        <v>-0.31422913554546472</v>
      </c>
      <c r="AO1925" s="7">
        <v>3.7788068551885114E-5</v>
      </c>
      <c r="AP1925" s="7">
        <v>0.7486481561605165</v>
      </c>
      <c r="AQ1925" s="7">
        <v>0.62750672161620191</v>
      </c>
      <c r="AR1925" s="7">
        <v>0.56056144671700781</v>
      </c>
      <c r="AS1925" s="7">
        <v>-1.5755788552883392</v>
      </c>
    </row>
    <row r="1926" spans="34:45" x14ac:dyDescent="0.25">
      <c r="AH1926" t="str">
        <v>Sao Tome and Principe</v>
      </c>
      <c r="AI1926">
        <v>67.5</v>
      </c>
      <c r="AJ1926" s="7">
        <v>72.77913497504673</v>
      </c>
      <c r="AK1926" s="7">
        <v>-5.2791349750467305</v>
      </c>
      <c r="AL1926" s="7">
        <v>-5.3193750689523123</v>
      </c>
      <c r="AM1926" s="7">
        <v>7.5648160515041866E-3</v>
      </c>
      <c r="AN1926" s="7">
        <v>-1.0608982324912886</v>
      </c>
      <c r="AO1926" s="7">
        <v>4.289569172576491E-4</v>
      </c>
      <c r="AP1926" s="7">
        <v>0.7486481561605165</v>
      </c>
      <c r="AQ1926" s="7">
        <v>0.6278670282097506</v>
      </c>
      <c r="AR1926" s="7">
        <v>1.0299991419857051</v>
      </c>
      <c r="AS1926" s="7">
        <v>-5.3193750689523123</v>
      </c>
    </row>
    <row r="1927" spans="34:45" x14ac:dyDescent="0.25">
      <c r="AH1927" t="str">
        <v>Sao Tome and Principe</v>
      </c>
      <c r="AI1927">
        <v>67.3</v>
      </c>
      <c r="AJ1927" s="7">
        <v>66.862698179647651</v>
      </c>
      <c r="AK1927" s="7">
        <v>0.43730182035234577</v>
      </c>
      <c r="AL1927" s="7">
        <v>0.44024451417122423</v>
      </c>
      <c r="AM1927" s="7">
        <v>6.6842259793246208E-3</v>
      </c>
      <c r="AN1927" s="7">
        <v>8.7841482181974267E-2</v>
      </c>
      <c r="AO1927" s="7">
        <v>2.5961698768865456E-6</v>
      </c>
      <c r="AP1927" s="7">
        <v>0.7486481561605165</v>
      </c>
      <c r="AQ1927" s="7">
        <v>0.63044595760519528</v>
      </c>
      <c r="AR1927" s="7">
        <v>0.29638063732635145</v>
      </c>
      <c r="AS1927" s="7">
        <v>0.44024451417122423</v>
      </c>
    </row>
    <row r="1928" spans="34:45" x14ac:dyDescent="0.25">
      <c r="AH1928" t="str">
        <v>Sao Tome and Principe</v>
      </c>
      <c r="AI1928">
        <v>67.099999999999994</v>
      </c>
      <c r="AJ1928" s="7">
        <v>66.536554534820965</v>
      </c>
      <c r="AK1928" s="7">
        <v>0.56344546517902927</v>
      </c>
      <c r="AL1928" s="7">
        <v>0.56722416985778379</v>
      </c>
      <c r="AM1928" s="7">
        <v>6.6617483519821599E-3</v>
      </c>
      <c r="AN1928" s="7">
        <v>0.11317886754730851</v>
      </c>
      <c r="AO1928" s="7">
        <v>4.2952827323017621E-6</v>
      </c>
      <c r="AP1928" s="7">
        <v>0.75803724446252996</v>
      </c>
      <c r="AQ1928" s="7">
        <v>0.6304965361749868</v>
      </c>
      <c r="AR1928" s="7">
        <v>0.33642067051135327</v>
      </c>
      <c r="AS1928" s="7">
        <v>0.56722416985778379</v>
      </c>
    </row>
    <row r="1929" spans="34:45" x14ac:dyDescent="0.25">
      <c r="AH1929" t="str">
        <v>Sao Tome and Principe</v>
      </c>
      <c r="AI1929">
        <v>66.900000000000006</v>
      </c>
      <c r="AJ1929" s="7">
        <v>65.901245096104319</v>
      </c>
      <c r="AK1929" s="7">
        <v>0.99875490389568711</v>
      </c>
      <c r="AL1929" s="7">
        <v>1.0055408649530178</v>
      </c>
      <c r="AM1929" s="7">
        <v>6.7485681525710677E-3</v>
      </c>
      <c r="AN1929" s="7">
        <v>0.20062791550279074</v>
      </c>
      <c r="AO1929" s="7">
        <v>1.3674301915406627E-5</v>
      </c>
      <c r="AP1929" s="7">
        <v>0.75803724446252996</v>
      </c>
      <c r="AQ1929" s="7">
        <v>0.63198142872602991</v>
      </c>
      <c r="AR1929" s="7">
        <v>0.44791507621734583</v>
      </c>
      <c r="AS1929" s="7">
        <v>1.0055408649530178</v>
      </c>
    </row>
    <row r="1930" spans="34:45" x14ac:dyDescent="0.25">
      <c r="AH1930" t="str">
        <v>Sao Tome and Principe</v>
      </c>
      <c r="AI1930">
        <v>66.599999999999994</v>
      </c>
      <c r="AJ1930" s="7">
        <v>65.624199806476156</v>
      </c>
      <c r="AK1930" s="7">
        <v>0.97580019352383829</v>
      </c>
      <c r="AL1930" s="7">
        <v>0.98232980178617968</v>
      </c>
      <c r="AM1930" s="7">
        <v>6.6470631863846845E-3</v>
      </c>
      <c r="AN1930" s="7">
        <v>0.19600680338520166</v>
      </c>
      <c r="AO1930" s="7">
        <v>1.2854006740406521E-5</v>
      </c>
      <c r="AP1930" s="7">
        <v>0.75803724446252996</v>
      </c>
      <c r="AQ1930" s="7">
        <v>0.63424798741859589</v>
      </c>
      <c r="AR1930" s="7">
        <v>0.44272655599726751</v>
      </c>
      <c r="AS1930" s="7">
        <v>0.98232980178617968</v>
      </c>
    </row>
    <row r="1931" spans="34:45" x14ac:dyDescent="0.25">
      <c r="AH1931" t="str">
        <v>Sao Tome and Principe</v>
      </c>
      <c r="AI1931">
        <v>66.2</v>
      </c>
      <c r="AJ1931" s="7">
        <v>71.314218444386654</v>
      </c>
      <c r="AK1931" s="7">
        <v>-5.1142184443866512</v>
      </c>
      <c r="AL1931" s="7">
        <v>-5.1531082314720722</v>
      </c>
      <c r="AM1931" s="7">
        <v>7.5468601353851118E-3</v>
      </c>
      <c r="AN1931" s="7">
        <v>-1.027747207040294</v>
      </c>
      <c r="AO1931" s="7">
        <v>4.0160481038140121E-4</v>
      </c>
      <c r="AP1931" s="7">
        <v>0.75803724446252996</v>
      </c>
      <c r="AQ1931" s="7">
        <v>0.63483293265757978</v>
      </c>
      <c r="AR1931" s="7">
        <v>1.0137786775427338</v>
      </c>
      <c r="AS1931" s="7">
        <v>-5.1531082314720722</v>
      </c>
    </row>
    <row r="1932" spans="34:45" x14ac:dyDescent="0.25">
      <c r="AH1932" t="str">
        <v>Sao Tome and Principe</v>
      </c>
      <c r="AI1932">
        <v>65.8</v>
      </c>
      <c r="AJ1932" s="7">
        <v>70.760703435371497</v>
      </c>
      <c r="AK1932" s="7">
        <v>-4.9607034353714994</v>
      </c>
      <c r="AL1932" s="7">
        <v>-4.9991336490650369</v>
      </c>
      <c r="AM1932" s="7">
        <v>7.6873747315647119E-3</v>
      </c>
      <c r="AN1932" s="7">
        <v>-0.99696759426259351</v>
      </c>
      <c r="AO1932" s="7">
        <v>3.8500079247455899E-4</v>
      </c>
      <c r="AP1932" s="7">
        <v>0.75803724446252996</v>
      </c>
      <c r="AQ1932" s="7">
        <v>0.63523428278508598</v>
      </c>
      <c r="AR1932" s="7">
        <v>0.99848264594963965</v>
      </c>
      <c r="AS1932" s="7">
        <v>-4.9991336490650369</v>
      </c>
    </row>
    <row r="1933" spans="34:45" x14ac:dyDescent="0.25">
      <c r="AH1933" t="str">
        <v>Sao Tome and Principe</v>
      </c>
      <c r="AI1933">
        <v>65.400000000000006</v>
      </c>
      <c r="AJ1933" s="7">
        <v>64.806922769577682</v>
      </c>
      <c r="AK1933" s="7">
        <v>0.59307723042232396</v>
      </c>
      <c r="AL1933" s="7">
        <v>0.59703284735698803</v>
      </c>
      <c r="AM1933" s="7">
        <v>6.6254594737547197E-3</v>
      </c>
      <c r="AN1933" s="7">
        <v>0.11912880198223287</v>
      </c>
      <c r="AO1933" s="7">
        <v>4.7326733421550101E-6</v>
      </c>
      <c r="AP1933" s="7">
        <v>0.75803724446252996</v>
      </c>
      <c r="AQ1933" s="7">
        <v>0.63645088696413943</v>
      </c>
      <c r="AR1933" s="7">
        <v>0.34515040487044613</v>
      </c>
      <c r="AS1933" s="7">
        <v>0.59703284735698803</v>
      </c>
    </row>
    <row r="1934" spans="34:45" x14ac:dyDescent="0.25">
      <c r="AH1934" t="str">
        <v>Sao Tome and Principe</v>
      </c>
      <c r="AI1934">
        <v>65.099999999999994</v>
      </c>
      <c r="AJ1934" s="7">
        <v>64.133459800646776</v>
      </c>
      <c r="AK1934" s="7">
        <v>0.96654019935321855</v>
      </c>
      <c r="AL1934" s="7">
        <v>0.97296132932617974</v>
      </c>
      <c r="AM1934" s="7">
        <v>6.5995736720678416E-3</v>
      </c>
      <c r="AN1934" s="7">
        <v>0.19414212840840062</v>
      </c>
      <c r="AO1934" s="7">
        <v>1.2519907398974935E-5</v>
      </c>
      <c r="AP1934" s="7">
        <v>0.75803724446252996</v>
      </c>
      <c r="AQ1934" s="7">
        <v>0.63674802913442696</v>
      </c>
      <c r="AR1934" s="7">
        <v>0.44061562433531637</v>
      </c>
      <c r="AS1934" s="7">
        <v>0.97296132932617974</v>
      </c>
    </row>
    <row r="1935" spans="34:45" x14ac:dyDescent="0.25">
      <c r="AH1935" t="str">
        <v>Sao Tome and Principe</v>
      </c>
      <c r="AI1935">
        <v>64.7</v>
      </c>
      <c r="AJ1935" s="7">
        <v>70.391876566641528</v>
      </c>
      <c r="AK1935" s="7">
        <v>-5.6918765666415254</v>
      </c>
      <c r="AL1935" s="7">
        <v>-5.7355038518700301</v>
      </c>
      <c r="AM1935" s="7">
        <v>7.6065305429583226E-3</v>
      </c>
      <c r="AN1935" s="7">
        <v>-1.1438670782605216</v>
      </c>
      <c r="AO1935" s="7">
        <v>5.0144561918890782E-4</v>
      </c>
      <c r="AP1935" s="7">
        <v>0.75803724446252996</v>
      </c>
      <c r="AQ1935" s="7">
        <v>0.63953049019991082</v>
      </c>
      <c r="AR1935" s="7">
        <v>1.0695172173745131</v>
      </c>
      <c r="AS1935" s="7">
        <v>-5.7355038518700301</v>
      </c>
    </row>
    <row r="1936" spans="34:45" x14ac:dyDescent="0.25">
      <c r="AH1936" t="str">
        <v>Sao Tome and Principe</v>
      </c>
      <c r="AI1936">
        <v>64.3</v>
      </c>
      <c r="AJ1936" s="7">
        <v>63.323041911103033</v>
      </c>
      <c r="AK1936" s="7">
        <v>0.97695808889696423</v>
      </c>
      <c r="AL1936" s="7">
        <v>0.98344125380933012</v>
      </c>
      <c r="AM1936" s="7">
        <v>6.5923255580885793E-3</v>
      </c>
      <c r="AN1936" s="7">
        <v>0.19623398068514797</v>
      </c>
      <c r="AO1936" s="7">
        <v>1.2777019797911721E-5</v>
      </c>
      <c r="AP1936" s="7">
        <v>0.75803724446252996</v>
      </c>
      <c r="AQ1936" s="7">
        <v>0.63995189803587016</v>
      </c>
      <c r="AR1936" s="7">
        <v>0.44298304785301656</v>
      </c>
      <c r="AS1936" s="7">
        <v>0.98344125380933012</v>
      </c>
    </row>
    <row r="1937" spans="34:45" x14ac:dyDescent="0.25">
      <c r="AH1937" t="str">
        <v>Sao Tome and Principe</v>
      </c>
      <c r="AI1937">
        <v>63.8</v>
      </c>
      <c r="AJ1937" s="7">
        <v>63.324416404599106</v>
      </c>
      <c r="AK1937" s="7">
        <v>0.47558359540089157</v>
      </c>
      <c r="AL1937" s="7">
        <v>0.47872621390827097</v>
      </c>
      <c r="AM1937" s="7">
        <v>6.5645423544354511E-3</v>
      </c>
      <c r="AN1937" s="7">
        <v>9.5525445887434168E-2</v>
      </c>
      <c r="AO1937" s="7">
        <v>3.0149002611711402E-6</v>
      </c>
      <c r="AP1937" s="7">
        <v>0.75803724446252996</v>
      </c>
      <c r="AQ1937" s="7">
        <v>0.64011967572274842</v>
      </c>
      <c r="AR1937" s="7">
        <v>0.30907191054418737</v>
      </c>
      <c r="AS1937" s="7">
        <v>0.47872621390827097</v>
      </c>
    </row>
    <row r="1938" spans="34:45" x14ac:dyDescent="0.25">
      <c r="AH1938" t="str">
        <v>Sao Tome and Principe</v>
      </c>
      <c r="AI1938">
        <v>63.4</v>
      </c>
      <c r="AJ1938" s="7">
        <v>62.655879296653772</v>
      </c>
      <c r="AK1938" s="7">
        <v>0.74412070334622626</v>
      </c>
      <c r="AL1938" s="7">
        <v>0.74907490193865411</v>
      </c>
      <c r="AM1938" s="7">
        <v>6.6137559536516913E-3</v>
      </c>
      <c r="AN1938" s="7">
        <v>0.14946735632587929</v>
      </c>
      <c r="AO1938" s="7">
        <v>7.4369135693893026E-6</v>
      </c>
      <c r="AP1938" s="7">
        <v>0.75803724446252996</v>
      </c>
      <c r="AQ1938" s="7">
        <v>0.64247681308754168</v>
      </c>
      <c r="AR1938" s="7">
        <v>0.38661008306287009</v>
      </c>
      <c r="AS1938" s="7">
        <v>0.74907490193865411</v>
      </c>
    </row>
    <row r="1939" spans="34:45" x14ac:dyDescent="0.25">
      <c r="AH1939" t="str">
        <v>Sao Tome and Principe</v>
      </c>
      <c r="AI1939">
        <v>63.1</v>
      </c>
      <c r="AJ1939" s="7">
        <v>62.895327376847817</v>
      </c>
      <c r="AK1939" s="7">
        <v>0.20467262315218449</v>
      </c>
      <c r="AL1939" s="7">
        <v>0.20603155683159871</v>
      </c>
      <c r="AM1939" s="7">
        <v>6.5957550402094677E-3</v>
      </c>
      <c r="AN1939" s="7">
        <v>4.1111070538722566E-2</v>
      </c>
      <c r="AO1939" s="7">
        <v>5.6108167254911973E-7</v>
      </c>
      <c r="AP1939" s="7">
        <v>0.77292821236860143</v>
      </c>
      <c r="AQ1939" s="7">
        <v>0.64784648620077689</v>
      </c>
      <c r="AR1939" s="7">
        <v>0.20275865095902212</v>
      </c>
      <c r="AS1939" s="7">
        <v>0.20603155683159871</v>
      </c>
    </row>
    <row r="1940" spans="34:45" x14ac:dyDescent="0.25">
      <c r="AH1940" t="str">
        <v>Sao Tome and Principe</v>
      </c>
      <c r="AI1940">
        <v>62.8</v>
      </c>
      <c r="AJ1940" s="7">
        <v>62.759995530104106</v>
      </c>
      <c r="AK1940" s="7">
        <v>4.0004469895890793E-2</v>
      </c>
      <c r="AL1940" s="7">
        <v>4.0269828292130889E-2</v>
      </c>
      <c r="AM1940" s="7">
        <v>6.5895090069692267E-3</v>
      </c>
      <c r="AN1940" s="7">
        <v>8.035375655773544E-3</v>
      </c>
      <c r="AO1940" s="7">
        <v>2.141443833625142E-8</v>
      </c>
      <c r="AP1940" s="7">
        <v>0.77292821236860143</v>
      </c>
      <c r="AQ1940" s="7">
        <v>0.64793376313824325</v>
      </c>
      <c r="AR1940" s="7">
        <v>8.9640256892612388E-2</v>
      </c>
      <c r="AS1940" s="7">
        <v>4.0269828292130889E-2</v>
      </c>
    </row>
    <row r="1941" spans="34:45" x14ac:dyDescent="0.25">
      <c r="AH1941" t="str">
        <v>Saudi Arabia</v>
      </c>
      <c r="AI1941">
        <v>74.5</v>
      </c>
      <c r="AJ1941" s="7">
        <v>77.464581741036483</v>
      </c>
      <c r="AK1941" s="7">
        <v>-2.9645817410364828</v>
      </c>
      <c r="AL1941" s="7">
        <v>-2.9870328328675511</v>
      </c>
      <c r="AM1941" s="7">
        <v>7.5161851533835835E-3</v>
      </c>
      <c r="AN1941" s="7">
        <v>-0.59574958566443104</v>
      </c>
      <c r="AO1941" s="7">
        <v>1.3439141885891598E-4</v>
      </c>
      <c r="AP1941" s="7">
        <v>0.77292821236860143</v>
      </c>
      <c r="AQ1941" s="7">
        <v>0.65261806940741651</v>
      </c>
      <c r="AR1941" s="7">
        <v>0.7718481623120127</v>
      </c>
      <c r="AS1941" s="7">
        <v>-2.9870328328675511</v>
      </c>
    </row>
    <row r="1942" spans="34:45" x14ac:dyDescent="0.25">
      <c r="AH1942" t="str">
        <v>Saudi Arabia</v>
      </c>
      <c r="AI1942">
        <v>74.400000000000006</v>
      </c>
      <c r="AJ1942" s="7">
        <v>78.051778976301492</v>
      </c>
      <c r="AK1942" s="7">
        <v>-3.6517789763014861</v>
      </c>
      <c r="AL1942" s="7">
        <v>-3.6805095210439589</v>
      </c>
      <c r="AM1942" s="7">
        <v>7.8061324330777841E-3</v>
      </c>
      <c r="AN1942" s="7">
        <v>-0.73395300150617626</v>
      </c>
      <c r="AO1942" s="7">
        <v>2.1190728269749145E-4</v>
      </c>
      <c r="AP1942" s="7">
        <v>0.77292821236860143</v>
      </c>
      <c r="AQ1942" s="7">
        <v>0.65287829248386564</v>
      </c>
      <c r="AR1942" s="7">
        <v>0.85671057044148591</v>
      </c>
      <c r="AS1942" s="7">
        <v>-3.6805095210439589</v>
      </c>
    </row>
    <row r="1943" spans="34:45" x14ac:dyDescent="0.25">
      <c r="AH1943" t="str">
        <v>Saudi Arabia</v>
      </c>
      <c r="AI1943">
        <v>74.3</v>
      </c>
      <c r="AJ1943" s="7">
        <v>77.05945221047827</v>
      </c>
      <c r="AK1943" s="7">
        <v>-2.7594522104782726</v>
      </c>
      <c r="AL1943" s="7">
        <v>-2.7812704328072639</v>
      </c>
      <c r="AM1943" s="7">
        <v>7.8446964637556883E-3</v>
      </c>
      <c r="AN1943" s="7">
        <v>-0.55461943506233036</v>
      </c>
      <c r="AO1943" s="7">
        <v>1.216064634017228E-4</v>
      </c>
      <c r="AP1943" s="7">
        <v>0.77292821236860143</v>
      </c>
      <c r="AQ1943" s="7">
        <v>0.65334168427744121</v>
      </c>
      <c r="AR1943" s="7">
        <v>0.74472775902495425</v>
      </c>
      <c r="AS1943" s="7">
        <v>-2.7812704328072639</v>
      </c>
    </row>
    <row r="1944" spans="34:45" x14ac:dyDescent="0.25">
      <c r="AH1944" t="str">
        <v>Saudi Arabia</v>
      </c>
      <c r="AI1944">
        <v>74.099999999999994</v>
      </c>
      <c r="AJ1944" s="7">
        <v>77.166029191929752</v>
      </c>
      <c r="AK1944" s="7">
        <v>-3.0660291919297578</v>
      </c>
      <c r="AL1944" s="7">
        <v>-3.0894116585350053</v>
      </c>
      <c r="AM1944" s="7">
        <v>7.5685823676652948E-3</v>
      </c>
      <c r="AN1944" s="7">
        <v>-0.61615229351048517</v>
      </c>
      <c r="AO1944" s="7">
        <v>1.4476386857771269E-4</v>
      </c>
      <c r="AP1944" s="7">
        <v>0.77292821236860143</v>
      </c>
      <c r="AQ1944" s="7">
        <v>0.65362617538222567</v>
      </c>
      <c r="AR1944" s="7">
        <v>0.78495368876799676</v>
      </c>
      <c r="AS1944" s="7">
        <v>-3.0894116585350053</v>
      </c>
    </row>
    <row r="1945" spans="34:45" x14ac:dyDescent="0.25">
      <c r="AH1945" t="str">
        <v>Saudi Arabia</v>
      </c>
      <c r="AI1945">
        <v>73.900000000000006</v>
      </c>
      <c r="AJ1945" s="7">
        <v>73.776872133742913</v>
      </c>
      <c r="AK1945" s="7">
        <v>0.12312786625709293</v>
      </c>
      <c r="AL1945" s="7">
        <v>0.12398701391666217</v>
      </c>
      <c r="AM1945" s="7">
        <v>6.9293358427578167E-3</v>
      </c>
      <c r="AN1945" s="7">
        <v>2.4735933981496892E-2</v>
      </c>
      <c r="AO1945" s="7">
        <v>2.1347060873762742E-7</v>
      </c>
      <c r="AP1945" s="7">
        <v>0.77292821236860143</v>
      </c>
      <c r="AQ1945" s="7">
        <v>0.65504968969474842</v>
      </c>
      <c r="AR1945" s="7">
        <v>0.15727661613061522</v>
      </c>
      <c r="AS1945" s="7">
        <v>0.12398701391666217</v>
      </c>
    </row>
    <row r="1946" spans="34:45" x14ac:dyDescent="0.25">
      <c r="AH1946" t="str">
        <v>Saudi Arabia</v>
      </c>
      <c r="AI1946">
        <v>73.7</v>
      </c>
      <c r="AJ1946" s="7">
        <v>73.871682602468184</v>
      </c>
      <c r="AK1946" s="7">
        <v>-0.17168260246818079</v>
      </c>
      <c r="AL1946" s="7">
        <v>-0.17292807684741446</v>
      </c>
      <c r="AM1946" s="7">
        <v>7.2022681448810086E-3</v>
      </c>
      <c r="AN1946" s="7">
        <v>-3.4495141908168096E-2</v>
      </c>
      <c r="AO1946" s="7">
        <v>4.3161287008022923E-7</v>
      </c>
      <c r="AP1946" s="7">
        <v>0.78249409447765228</v>
      </c>
      <c r="AQ1946" s="7">
        <v>0.65654042680187319</v>
      </c>
      <c r="AR1946" s="7">
        <v>0.18572867820605438</v>
      </c>
      <c r="AS1946" s="7">
        <v>-0.17292807684741446</v>
      </c>
    </row>
    <row r="1947" spans="34:45" x14ac:dyDescent="0.25">
      <c r="AH1947" t="str">
        <v>Saudi Arabia</v>
      </c>
      <c r="AI1947">
        <v>73.400000000000006</v>
      </c>
      <c r="AJ1947" s="7">
        <v>72.44923058518161</v>
      </c>
      <c r="AK1947" s="7">
        <v>0.95076941481839583</v>
      </c>
      <c r="AL1947" s="7">
        <v>0.95726293375949789</v>
      </c>
      <c r="AM1947" s="7">
        <v>6.783422518617542E-3</v>
      </c>
      <c r="AN1947" s="7">
        <v>0.19099203618407271</v>
      </c>
      <c r="AO1947" s="7">
        <v>1.2456769579036587E-5</v>
      </c>
      <c r="AP1947" s="7">
        <v>0.78249409447765228</v>
      </c>
      <c r="AQ1947" s="7">
        <v>0.65719773714695218</v>
      </c>
      <c r="AR1947" s="7">
        <v>0.43702635639520954</v>
      </c>
      <c r="AS1947" s="7">
        <v>0.95726293375949789</v>
      </c>
    </row>
    <row r="1948" spans="34:45" x14ac:dyDescent="0.25">
      <c r="AH1948" t="str">
        <v>Saudi Arabia</v>
      </c>
      <c r="AI1948">
        <v>73.3</v>
      </c>
      <c r="AJ1948" s="7">
        <v>71.876971237332583</v>
      </c>
      <c r="AK1948" s="7">
        <v>1.4230287626674141</v>
      </c>
      <c r="AL1948" s="7">
        <v>1.4330797188145072</v>
      </c>
      <c r="AM1948" s="7">
        <v>7.0135359639362299E-3</v>
      </c>
      <c r="AN1948" s="7">
        <v>0.28589334772295516</v>
      </c>
      <c r="AO1948" s="7">
        <v>2.8865016128864309E-5</v>
      </c>
      <c r="AP1948" s="7">
        <v>0.78249409447765228</v>
      </c>
      <c r="AQ1948" s="7">
        <v>0.65733620309482288</v>
      </c>
      <c r="AR1948" s="7">
        <v>0.53468995476159376</v>
      </c>
      <c r="AS1948" s="7">
        <v>1.4330797188145072</v>
      </c>
    </row>
    <row r="1949" spans="34:45" x14ac:dyDescent="0.25">
      <c r="AH1949" t="str">
        <v>Saudi Arabia</v>
      </c>
      <c r="AI1949">
        <v>73.2</v>
      </c>
      <c r="AJ1949" s="7">
        <v>72.181036083394261</v>
      </c>
      <c r="AK1949" s="7">
        <v>1.0189639166057418</v>
      </c>
      <c r="AL1949" s="7">
        <v>1.0260730939686347</v>
      </c>
      <c r="AM1949" s="7">
        <v>6.9285291707591179E-3</v>
      </c>
      <c r="AN1949" s="7">
        <v>0.2047060076638986</v>
      </c>
      <c r="AO1949" s="7">
        <v>1.4618126823561271E-5</v>
      </c>
      <c r="AP1949" s="7">
        <v>0.78249409447765228</v>
      </c>
      <c r="AQ1949" s="7">
        <v>0.65759153043239826</v>
      </c>
      <c r="AR1949" s="7">
        <v>0.45244448020049777</v>
      </c>
      <c r="AS1949" s="7">
        <v>1.0260730939686347</v>
      </c>
    </row>
    <row r="1950" spans="34:45" x14ac:dyDescent="0.25">
      <c r="AH1950" t="str">
        <v>Saudi Arabia</v>
      </c>
      <c r="AI1950">
        <v>73.2</v>
      </c>
      <c r="AJ1950" s="7">
        <v>75.11291177106429</v>
      </c>
      <c r="AK1950" s="7">
        <v>-1.9129117710642873</v>
      </c>
      <c r="AL1950" s="7">
        <v>-1.927613238915175</v>
      </c>
      <c r="AM1950" s="7">
        <v>7.626772608783962E-3</v>
      </c>
      <c r="AN1950" s="7">
        <v>-0.38443193365268491</v>
      </c>
      <c r="AO1950" s="7">
        <v>5.6790367025238221E-5</v>
      </c>
      <c r="AP1950" s="7">
        <v>0.78249409447765228</v>
      </c>
      <c r="AQ1950" s="7">
        <v>0.65885155288779951</v>
      </c>
      <c r="AR1950" s="7">
        <v>0.62002575241088564</v>
      </c>
      <c r="AS1950" s="7">
        <v>-1.927613238915175</v>
      </c>
    </row>
    <row r="1951" spans="34:45" x14ac:dyDescent="0.25">
      <c r="AH1951" t="str">
        <v>Saudi Arabia</v>
      </c>
      <c r="AI1951">
        <v>73.099999999999994</v>
      </c>
      <c r="AJ1951" s="7">
        <v>74.256071802856852</v>
      </c>
      <c r="AK1951" s="7">
        <v>-1.1560718028568573</v>
      </c>
      <c r="AL1951" s="7">
        <v>-1.1646991460349836</v>
      </c>
      <c r="AM1951" s="7">
        <v>7.40735769189548E-3</v>
      </c>
      <c r="AN1951" s="7">
        <v>-0.23230647715984648</v>
      </c>
      <c r="AO1951" s="7">
        <v>2.013654269684907E-5</v>
      </c>
      <c r="AP1951" s="7">
        <v>0.78249409447765228</v>
      </c>
      <c r="AQ1951" s="7">
        <v>0.65938467458420136</v>
      </c>
      <c r="AR1951" s="7">
        <v>0.48198182243716048</v>
      </c>
      <c r="AS1951" s="7">
        <v>-1.1646991460349836</v>
      </c>
    </row>
    <row r="1952" spans="34:45" x14ac:dyDescent="0.25">
      <c r="AH1952" t="str">
        <v>Saudi Arabia</v>
      </c>
      <c r="AI1952">
        <v>73.099999999999994</v>
      </c>
      <c r="AJ1952" s="7">
        <v>74.244910715135475</v>
      </c>
      <c r="AK1952" s="7">
        <v>-1.1449107151354809</v>
      </c>
      <c r="AL1952" s="7">
        <v>-1.1536183347542506</v>
      </c>
      <c r="AM1952" s="7">
        <v>7.54809398952953E-3</v>
      </c>
      <c r="AN1952" s="7">
        <v>-0.23008002767819047</v>
      </c>
      <c r="AO1952" s="7">
        <v>2.0130551613048826E-5</v>
      </c>
      <c r="AP1952" s="7">
        <v>0.78249409447765228</v>
      </c>
      <c r="AQ1952" s="7">
        <v>0.65980826113087931</v>
      </c>
      <c r="AR1952" s="7">
        <v>0.47966657969697085</v>
      </c>
      <c r="AS1952" s="7">
        <v>-1.1536183347542506</v>
      </c>
    </row>
    <row r="1953" spans="34:45" x14ac:dyDescent="0.25">
      <c r="AH1953" t="str">
        <v>Saudi Arabia</v>
      </c>
      <c r="AI1953">
        <v>73</v>
      </c>
      <c r="AJ1953" s="7">
        <v>73.48868380666147</v>
      </c>
      <c r="AK1953" s="7">
        <v>-0.48868380666147004</v>
      </c>
      <c r="AL1953" s="7">
        <v>-0.49232078408386287</v>
      </c>
      <c r="AM1953" s="7">
        <v>7.3874139381718542E-3</v>
      </c>
      <c r="AN1953" s="7">
        <v>-9.8197424076669676E-2</v>
      </c>
      <c r="AO1953" s="7">
        <v>3.5882513106285372E-6</v>
      </c>
      <c r="AP1953" s="7">
        <v>0.78249409447765228</v>
      </c>
      <c r="AQ1953" s="7">
        <v>0.66083762840684079</v>
      </c>
      <c r="AR1953" s="7">
        <v>0.31336468224206387</v>
      </c>
      <c r="AS1953" s="7">
        <v>-0.49232078408386287</v>
      </c>
    </row>
    <row r="1954" spans="34:45" x14ac:dyDescent="0.25">
      <c r="AH1954" t="str">
        <v>Saudi Arabia</v>
      </c>
      <c r="AI1954">
        <v>72.900000000000006</v>
      </c>
      <c r="AJ1954" s="7">
        <v>73.648922993756287</v>
      </c>
      <c r="AK1954" s="7">
        <v>-0.74892299375628113</v>
      </c>
      <c r="AL1954" s="7">
        <v>-0.75452761901846277</v>
      </c>
      <c r="AM1954" s="7">
        <v>7.4279921912899166E-3</v>
      </c>
      <c r="AN1954" s="7">
        <v>-0.15049365474425727</v>
      </c>
      <c r="AO1954" s="7">
        <v>8.4745334454722692E-6</v>
      </c>
      <c r="AP1954" s="7">
        <v>0.79351498802874709</v>
      </c>
      <c r="AQ1954" s="7">
        <v>0.66143982457332218</v>
      </c>
      <c r="AR1954" s="7">
        <v>0.3879351166680548</v>
      </c>
      <c r="AS1954" s="7">
        <v>-0.75452761901846277</v>
      </c>
    </row>
    <row r="1955" spans="34:45" x14ac:dyDescent="0.25">
      <c r="AH1955" t="str">
        <v>Saudi Arabia</v>
      </c>
      <c r="AI1955">
        <v>72.8</v>
      </c>
      <c r="AJ1955" s="7">
        <v>73.584930238526894</v>
      </c>
      <c r="AK1955" s="7">
        <v>-0.78493023852689703</v>
      </c>
      <c r="AL1955" s="7">
        <v>-0.79081244901439884</v>
      </c>
      <c r="AM1955" s="7">
        <v>7.4381865065893601E-3</v>
      </c>
      <c r="AN1955" s="7">
        <v>-0.15773000418292396</v>
      </c>
      <c r="AO1955" s="7">
        <v>9.3219793176036204E-6</v>
      </c>
      <c r="AP1955" s="7">
        <v>0.79351498802874709</v>
      </c>
      <c r="AQ1955" s="7">
        <v>0.66269670105042733</v>
      </c>
      <c r="AR1955" s="7">
        <v>0.39715236897559097</v>
      </c>
      <c r="AS1955" s="7">
        <v>-0.79081244901439884</v>
      </c>
    </row>
    <row r="1956" spans="34:45" x14ac:dyDescent="0.25">
      <c r="AH1956" t="str">
        <v>Saudi Arabia</v>
      </c>
      <c r="AI1956">
        <v>72.599999999999994</v>
      </c>
      <c r="AJ1956" s="7">
        <v>73.885148406656057</v>
      </c>
      <c r="AK1956" s="7">
        <v>-1.285148406656063</v>
      </c>
      <c r="AL1956" s="7">
        <v>-1.2949916090765525</v>
      </c>
      <c r="AM1956" s="7">
        <v>7.6009777603955218E-3</v>
      </c>
      <c r="AN1956" s="7">
        <v>-0.25826892469856827</v>
      </c>
      <c r="AO1956" s="7">
        <v>2.554450240097005E-5</v>
      </c>
      <c r="AP1956" s="7">
        <v>0.79351498802874709</v>
      </c>
      <c r="AQ1956" s="7">
        <v>0.66302781784928178</v>
      </c>
      <c r="AR1956" s="7">
        <v>0.50820165751261404</v>
      </c>
      <c r="AS1956" s="7">
        <v>-1.2949916090765525</v>
      </c>
    </row>
    <row r="1957" spans="34:45" x14ac:dyDescent="0.25">
      <c r="AH1957" t="str">
        <v>Senegal</v>
      </c>
      <c r="AI1957">
        <v>66.7</v>
      </c>
      <c r="AJ1957" s="7">
        <v>64.873254961665793</v>
      </c>
      <c r="AK1957" s="7">
        <v>1.8267450383342094</v>
      </c>
      <c r="AL1957" s="7">
        <v>1.8396732009948644</v>
      </c>
      <c r="AM1957" s="7">
        <v>7.0274234867713295E-3</v>
      </c>
      <c r="AN1957" s="7">
        <v>0.36700446274012993</v>
      </c>
      <c r="AO1957" s="7">
        <v>4.7661923598232355E-5</v>
      </c>
      <c r="AP1957" s="7">
        <v>0.79351498802874709</v>
      </c>
      <c r="AQ1957" s="7">
        <v>0.66430799732258006</v>
      </c>
      <c r="AR1957" s="7">
        <v>0.60580893253577062</v>
      </c>
      <c r="AS1957" s="7">
        <v>1.8396732009948644</v>
      </c>
    </row>
    <row r="1958" spans="34:45" x14ac:dyDescent="0.25">
      <c r="AH1958" t="str">
        <v>Senegal</v>
      </c>
      <c r="AI1958">
        <v>66.400000000000006</v>
      </c>
      <c r="AJ1958" s="7">
        <v>63.94101309094053</v>
      </c>
      <c r="AK1958" s="7">
        <v>2.458986909059476</v>
      </c>
      <c r="AL1958" s="7">
        <v>2.4766248500167554</v>
      </c>
      <c r="AM1958" s="7">
        <v>7.1217653158734042E-3</v>
      </c>
      <c r="AN1958" s="7">
        <v>0.4940492650360272</v>
      </c>
      <c r="AO1958" s="7">
        <v>8.7539122168334615E-5</v>
      </c>
      <c r="AP1958" s="7">
        <v>0.79351498802874709</v>
      </c>
      <c r="AQ1958" s="7">
        <v>0.6651248956373198</v>
      </c>
      <c r="AR1958" s="7">
        <v>0.70288638131352865</v>
      </c>
      <c r="AS1958" s="7">
        <v>2.4766248500167554</v>
      </c>
    </row>
    <row r="1959" spans="34:45" x14ac:dyDescent="0.25">
      <c r="AH1959" t="str">
        <v>Senegal</v>
      </c>
      <c r="AI1959">
        <v>66</v>
      </c>
      <c r="AJ1959" s="7">
        <v>63.110605389071466</v>
      </c>
      <c r="AK1959" s="7">
        <v>2.8893946109285338</v>
      </c>
      <c r="AL1959" s="7">
        <v>2.9103297189377919</v>
      </c>
      <c r="AM1959" s="7">
        <v>7.1933801428172156E-3</v>
      </c>
      <c r="AN1959" s="7">
        <v>0.58054590014120178</v>
      </c>
      <c r="AO1959" s="7">
        <v>1.2209882273263032E-4</v>
      </c>
      <c r="AP1959" s="7">
        <v>0.79351498802874709</v>
      </c>
      <c r="AQ1959" s="7">
        <v>0.66615678420787405</v>
      </c>
      <c r="AR1959" s="7">
        <v>0.76193562729485342</v>
      </c>
      <c r="AS1959" s="7">
        <v>2.9103297189377919</v>
      </c>
    </row>
    <row r="1960" spans="34:45" x14ac:dyDescent="0.25">
      <c r="AH1960" t="str">
        <v>Senegal</v>
      </c>
      <c r="AI1960">
        <v>65.599999999999994</v>
      </c>
      <c r="AJ1960" s="7">
        <v>68.593611104449352</v>
      </c>
      <c r="AK1960" s="7">
        <v>-2.9936111044493572</v>
      </c>
      <c r="AL1960" s="7">
        <v>-3.020510496712562</v>
      </c>
      <c r="AM1960" s="7">
        <v>8.9055781439864052E-3</v>
      </c>
      <c r="AN1960" s="7">
        <v>-0.6020047268827623</v>
      </c>
      <c r="AO1960" s="7">
        <v>1.6282342801300688E-4</v>
      </c>
      <c r="AP1960" s="7">
        <v>0.79351498802874709</v>
      </c>
      <c r="AQ1960" s="7">
        <v>0.66948707305977362</v>
      </c>
      <c r="AR1960" s="7">
        <v>0.77588963576191838</v>
      </c>
      <c r="AS1960" s="7">
        <v>-3.020510496712562</v>
      </c>
    </row>
    <row r="1961" spans="34:45" x14ac:dyDescent="0.25">
      <c r="AH1961" t="str">
        <v>Senegal</v>
      </c>
      <c r="AI1961">
        <v>64.900000000000006</v>
      </c>
      <c r="AJ1961" s="7">
        <v>67.386458649565483</v>
      </c>
      <c r="AK1961" s="7">
        <v>-2.4864586495654777</v>
      </c>
      <c r="AL1961" s="7">
        <v>-2.5082838497264199</v>
      </c>
      <c r="AM1961" s="7">
        <v>8.7012481315950768E-3</v>
      </c>
      <c r="AN1961" s="7">
        <v>-0.49996660589345554</v>
      </c>
      <c r="AO1961" s="7">
        <v>1.0970564968912958E-4</v>
      </c>
      <c r="AP1961" s="7">
        <v>0.79351498802874709</v>
      </c>
      <c r="AQ1961" s="7">
        <v>0.67027383580961508</v>
      </c>
      <c r="AR1961" s="7">
        <v>0.70708316759307421</v>
      </c>
      <c r="AS1961" s="7">
        <v>-2.5082838497264199</v>
      </c>
    </row>
    <row r="1962" spans="34:45" x14ac:dyDescent="0.25">
      <c r="AH1962" t="str">
        <v>Senegal</v>
      </c>
      <c r="AI1962">
        <v>64.3</v>
      </c>
      <c r="AJ1962" s="7">
        <v>61.143559122850071</v>
      </c>
      <c r="AK1962" s="7">
        <v>3.1564408771499259</v>
      </c>
      <c r="AL1962" s="7">
        <v>3.1797755408487718</v>
      </c>
      <c r="AM1962" s="7">
        <v>7.3384625421130485E-3</v>
      </c>
      <c r="AN1962" s="7">
        <v>0.63424798741859589</v>
      </c>
      <c r="AO1962" s="7">
        <v>1.4869353524310245E-4</v>
      </c>
      <c r="AP1962" s="7">
        <v>0.79351498802874709</v>
      </c>
      <c r="AQ1962" s="7">
        <v>0.67129665657973248</v>
      </c>
      <c r="AR1962" s="7">
        <v>0.79639687808189952</v>
      </c>
      <c r="AS1962" s="7">
        <v>3.1797755408487718</v>
      </c>
    </row>
    <row r="1963" spans="34:45" x14ac:dyDescent="0.25">
      <c r="AH1963" t="str">
        <v>Senegal</v>
      </c>
      <c r="AI1963">
        <v>63.5</v>
      </c>
      <c r="AJ1963" s="7">
        <v>60.740432986279998</v>
      </c>
      <c r="AK1963" s="7">
        <v>2.7595670137200017</v>
      </c>
      <c r="AL1963" s="7">
        <v>2.7800026816672365</v>
      </c>
      <c r="AM1963" s="7">
        <v>7.3509526023115661E-3</v>
      </c>
      <c r="AN1963" s="7">
        <v>0.55450455243464747</v>
      </c>
      <c r="AO1963" s="7">
        <v>1.1384871384482072E-4</v>
      </c>
      <c r="AP1963" s="7">
        <v>0.80602987315359875</v>
      </c>
      <c r="AQ1963" s="7">
        <v>0.67178301004012897</v>
      </c>
      <c r="AR1963" s="7">
        <v>0.7446506244102985</v>
      </c>
      <c r="AS1963" s="7">
        <v>2.7800026816672365</v>
      </c>
    </row>
    <row r="1964" spans="34:45" x14ac:dyDescent="0.25">
      <c r="AH1964" t="str">
        <v>Senegal</v>
      </c>
      <c r="AI1964">
        <v>62.8</v>
      </c>
      <c r="AJ1964" s="7">
        <v>59.81130045977396</v>
      </c>
      <c r="AK1964" s="7">
        <v>2.9886995402260368</v>
      </c>
      <c r="AL1964" s="7">
        <v>3.0113086956748063</v>
      </c>
      <c r="AM1964" s="7">
        <v>7.508082941228649E-3</v>
      </c>
      <c r="AN1964" s="7">
        <v>0.60059374328487425</v>
      </c>
      <c r="AO1964" s="7">
        <v>1.3643748164192618E-4</v>
      </c>
      <c r="AP1964" s="7">
        <v>0.80602987315359875</v>
      </c>
      <c r="AQ1964" s="7">
        <v>0.67682073748512972</v>
      </c>
      <c r="AR1964" s="7">
        <v>0.77497983411497506</v>
      </c>
      <c r="AS1964" s="7">
        <v>3.0113086956748063</v>
      </c>
    </row>
    <row r="1965" spans="34:45" x14ac:dyDescent="0.25">
      <c r="AH1965" t="str">
        <v>Senegal</v>
      </c>
      <c r="AI1965">
        <v>62.1</v>
      </c>
      <c r="AJ1965" s="7">
        <v>65.447674775275061</v>
      </c>
      <c r="AK1965" s="7">
        <v>-3.3476747752750597</v>
      </c>
      <c r="AL1965" s="7">
        <v>-3.3786131498341758</v>
      </c>
      <c r="AM1965" s="7">
        <v>9.1571225195267916E-3</v>
      </c>
      <c r="AN1965" s="7">
        <v>-0.6732911408474539</v>
      </c>
      <c r="AO1965" s="7">
        <v>2.0947395741956589E-4</v>
      </c>
      <c r="AP1965" s="7">
        <v>0.80602987315359875</v>
      </c>
      <c r="AQ1965" s="7">
        <v>0.67716005502091792</v>
      </c>
      <c r="AR1965" s="7">
        <v>0.82054319864797731</v>
      </c>
      <c r="AS1965" s="7">
        <v>-3.3786131498341758</v>
      </c>
    </row>
    <row r="1966" spans="34:45" x14ac:dyDescent="0.25">
      <c r="AH1966" t="str">
        <v>Senegal</v>
      </c>
      <c r="AI1966">
        <v>61.3</v>
      </c>
      <c r="AJ1966" s="7">
        <v>58.426857101458445</v>
      </c>
      <c r="AK1966" s="7">
        <v>2.8731428985415519</v>
      </c>
      <c r="AL1966" s="7">
        <v>2.8951780082841427</v>
      </c>
      <c r="AM1966" s="7">
        <v>7.6109688867284E-3</v>
      </c>
      <c r="AN1966" s="7">
        <v>0.57740200152294474</v>
      </c>
      <c r="AO1966" s="7">
        <v>1.2784524080973678E-4</v>
      </c>
      <c r="AP1966" s="7">
        <v>0.80602987315359875</v>
      </c>
      <c r="AQ1966" s="7">
        <v>0.67773841250427369</v>
      </c>
      <c r="AR1966" s="7">
        <v>0.75986972667882013</v>
      </c>
      <c r="AS1966" s="7">
        <v>2.8951780082841427</v>
      </c>
    </row>
    <row r="1967" spans="34:45" x14ac:dyDescent="0.25">
      <c r="AH1967" t="str">
        <v>Senegal</v>
      </c>
      <c r="AI1967">
        <v>65</v>
      </c>
      <c r="AJ1967" s="7">
        <v>57.690011934302191</v>
      </c>
      <c r="AK1967" s="7">
        <v>7.3099880656978087</v>
      </c>
      <c r="AL1967" s="7">
        <v>7.365842581712835</v>
      </c>
      <c r="AM1967" s="7">
        <v>7.5829092728232255E-3</v>
      </c>
      <c r="AN1967" s="7">
        <v>1.4690331178659657</v>
      </c>
      <c r="AO1967" s="7">
        <v>8.244698956610026E-4</v>
      </c>
      <c r="AP1967" s="7">
        <v>0.80602987315359875</v>
      </c>
      <c r="AQ1967" s="7">
        <v>0.67877720815283382</v>
      </c>
      <c r="AR1967" s="7">
        <v>1.2120367642385959</v>
      </c>
      <c r="AS1967" s="7">
        <v>7.365842581712835</v>
      </c>
    </row>
    <row r="1968" spans="34:45" x14ac:dyDescent="0.25">
      <c r="AH1968" t="str">
        <v>Senegal</v>
      </c>
      <c r="AI1968">
        <v>59.7</v>
      </c>
      <c r="AJ1968" s="7">
        <v>57.557334190809435</v>
      </c>
      <c r="AK1968" s="7">
        <v>2.1426658091905679</v>
      </c>
      <c r="AL1968" s="7">
        <v>2.1591432327965681</v>
      </c>
      <c r="AM1968" s="7">
        <v>7.6314638860981981E-3</v>
      </c>
      <c r="AN1968" s="7">
        <v>0.4306059064712689</v>
      </c>
      <c r="AO1968" s="7">
        <v>7.1295946143575936E-5</v>
      </c>
      <c r="AP1968" s="7">
        <v>0.80602987315359875</v>
      </c>
      <c r="AQ1968" s="7">
        <v>0.67974304125315022</v>
      </c>
      <c r="AR1968" s="7">
        <v>0.65620568914881328</v>
      </c>
      <c r="AS1968" s="7">
        <v>2.1591432327965681</v>
      </c>
    </row>
    <row r="1969" spans="34:45" x14ac:dyDescent="0.25">
      <c r="AH1969" t="str">
        <v>Senegal</v>
      </c>
      <c r="AI1969">
        <v>59</v>
      </c>
      <c r="AJ1969" s="7">
        <v>56.510112968173139</v>
      </c>
      <c r="AK1969" s="7">
        <v>2.4898870318268607</v>
      </c>
      <c r="AL1969" s="7">
        <v>2.5092633746855162</v>
      </c>
      <c r="AM1969" s="7">
        <v>7.7219247107067363E-3</v>
      </c>
      <c r="AN1969" s="7">
        <v>0.50040884969681754</v>
      </c>
      <c r="AO1969" s="7">
        <v>9.7434359540385341E-5</v>
      </c>
      <c r="AP1969" s="7">
        <v>0.80602987315359875</v>
      </c>
      <c r="AQ1969" s="7">
        <v>0.68017168713100884</v>
      </c>
      <c r="AR1969" s="7">
        <v>0.70739582250449962</v>
      </c>
      <c r="AS1969" s="7">
        <v>2.5092633746855162</v>
      </c>
    </row>
    <row r="1970" spans="34:45" x14ac:dyDescent="0.25">
      <c r="AH1970" t="str">
        <v>Senegal</v>
      </c>
      <c r="AI1970">
        <v>58.4</v>
      </c>
      <c r="AJ1970" s="7">
        <v>56.607813861807678</v>
      </c>
      <c r="AK1970" s="7">
        <v>1.7921861381923208</v>
      </c>
      <c r="AL1970" s="7">
        <v>1.8061637492385372</v>
      </c>
      <c r="AM1970" s="7">
        <v>7.7388393229071307E-3</v>
      </c>
      <c r="AN1970" s="7">
        <v>0.36019041677161906</v>
      </c>
      <c r="AO1970" s="7">
        <v>5.0592268048599274E-5</v>
      </c>
      <c r="AP1970" s="7">
        <v>0.80602987315359875</v>
      </c>
      <c r="AQ1970" s="7">
        <v>0.6804507065439912</v>
      </c>
      <c r="AR1970" s="7">
        <v>0.600158659665608</v>
      </c>
      <c r="AS1970" s="7">
        <v>1.8061637492385372</v>
      </c>
    </row>
    <row r="1971" spans="34:45" x14ac:dyDescent="0.25">
      <c r="AH1971" t="str">
        <v>Senegal</v>
      </c>
      <c r="AI1971">
        <v>57.9</v>
      </c>
      <c r="AJ1971" s="7">
        <v>56.359934340952229</v>
      </c>
      <c r="AK1971" s="7">
        <v>1.5400656590477695</v>
      </c>
      <c r="AL1971" s="7">
        <v>1.5521543406811686</v>
      </c>
      <c r="AM1971" s="7">
        <v>7.7883244704221996E-3</v>
      </c>
      <c r="AN1971" s="7">
        <v>0.30952740480044416</v>
      </c>
      <c r="AO1971" s="7">
        <v>3.760173812471188E-5</v>
      </c>
      <c r="AP1971" s="7">
        <v>0.80602987315359875</v>
      </c>
      <c r="AQ1971" s="7">
        <v>0.68091797549755118</v>
      </c>
      <c r="AR1971" s="7">
        <v>0.55635187139115849</v>
      </c>
      <c r="AS1971" s="7">
        <v>1.5521543406811686</v>
      </c>
    </row>
    <row r="1972" spans="34:45" x14ac:dyDescent="0.25">
      <c r="AH1972" t="str">
        <v>Senegal</v>
      </c>
      <c r="AI1972">
        <v>57.5</v>
      </c>
      <c r="AJ1972" s="7">
        <v>63.718407761762343</v>
      </c>
      <c r="AK1972" s="7">
        <v>-6.218407761762343</v>
      </c>
      <c r="AL1972" s="7">
        <v>-6.2783261766327865</v>
      </c>
      <c r="AM1972" s="7">
        <v>9.5436925678460439E-3</v>
      </c>
      <c r="AN1972" s="7">
        <v>-1.2509028208236417</v>
      </c>
      <c r="AO1972" s="7">
        <v>7.5387313479090322E-4</v>
      </c>
      <c r="AP1972" s="7">
        <v>0.80602987315359875</v>
      </c>
      <c r="AQ1972" s="7">
        <v>0.6831784409853483</v>
      </c>
      <c r="AR1972" s="7">
        <v>1.1184376696193854</v>
      </c>
      <c r="AS1972" s="7">
        <v>-6.2783261766327865</v>
      </c>
    </row>
    <row r="1973" spans="34:45" x14ac:dyDescent="0.25">
      <c r="AH1973" t="str">
        <v>Serbia</v>
      </c>
      <c r="AI1973">
        <v>75.599999999999994</v>
      </c>
      <c r="AJ1973" s="7">
        <v>74.170805614756517</v>
      </c>
      <c r="AK1973" s="7">
        <v>1.429194385243477</v>
      </c>
      <c r="AL1973" s="7">
        <v>1.4391030367590016</v>
      </c>
      <c r="AM1973" s="7">
        <v>6.8852967872542904E-3</v>
      </c>
      <c r="AN1973" s="7">
        <v>0.28711351203141949</v>
      </c>
      <c r="AO1973" s="7">
        <v>2.8575939702665575E-5</v>
      </c>
      <c r="AP1973" s="7">
        <v>0.80602987315359875</v>
      </c>
      <c r="AQ1973" s="7">
        <v>0.6836037316925111</v>
      </c>
      <c r="AR1973" s="7">
        <v>0.53582974164506725</v>
      </c>
      <c r="AS1973" s="7">
        <v>1.4391030367590016</v>
      </c>
    </row>
    <row r="1974" spans="34:45" x14ac:dyDescent="0.25">
      <c r="AH1974" t="str">
        <v>Serbia</v>
      </c>
      <c r="AI1974">
        <v>75.400000000000006</v>
      </c>
      <c r="AJ1974" s="7">
        <v>73.421841728531135</v>
      </c>
      <c r="AK1974" s="7">
        <v>1.978158271468871</v>
      </c>
      <c r="AL1974" s="7">
        <v>1.9922381778424876</v>
      </c>
      <c r="AM1974" s="7">
        <v>7.0673810642783476E-3</v>
      </c>
      <c r="AN1974" s="7">
        <v>0.39743232139701284</v>
      </c>
      <c r="AO1974" s="7">
        <v>5.6212784913147292E-5</v>
      </c>
      <c r="AP1974" s="7">
        <v>0.80602987315359875</v>
      </c>
      <c r="AQ1974" s="7">
        <v>0.6847282402546061</v>
      </c>
      <c r="AR1974" s="7">
        <v>0.63042233573772821</v>
      </c>
      <c r="AS1974" s="7">
        <v>1.9922381778424876</v>
      </c>
    </row>
    <row r="1975" spans="34:45" x14ac:dyDescent="0.25">
      <c r="AH1975" t="str">
        <v>Serbia</v>
      </c>
      <c r="AI1975">
        <v>75.3</v>
      </c>
      <c r="AJ1975" s="7">
        <v>73.393263813436434</v>
      </c>
      <c r="AK1975" s="7">
        <v>1.9067361865635633</v>
      </c>
      <c r="AL1975" s="7">
        <v>1.9198022805877366</v>
      </c>
      <c r="AM1975" s="7">
        <v>6.8059581740747442E-3</v>
      </c>
      <c r="AN1975" s="7">
        <v>0.38303247094222287</v>
      </c>
      <c r="AO1975" s="7">
        <v>5.0268550079954054E-5</v>
      </c>
      <c r="AP1975" s="7">
        <v>0.80602987315359875</v>
      </c>
      <c r="AQ1975" s="7">
        <v>0.68577565709378741</v>
      </c>
      <c r="AR1975" s="7">
        <v>0.61889617137466835</v>
      </c>
      <c r="AS1975" s="7">
        <v>1.9198022805877366</v>
      </c>
    </row>
    <row r="1976" spans="34:45" x14ac:dyDescent="0.25">
      <c r="AH1976" t="str">
        <v>Serbia</v>
      </c>
      <c r="AI1976">
        <v>74.900000000000006</v>
      </c>
      <c r="AJ1976" s="7">
        <v>72.878346286351558</v>
      </c>
      <c r="AK1976" s="7">
        <v>2.0216537136484476</v>
      </c>
      <c r="AL1976" s="7">
        <v>2.0355734743546052</v>
      </c>
      <c r="AM1976" s="7">
        <v>6.838250194123317E-3</v>
      </c>
      <c r="AN1976" s="7">
        <v>0.40612414636974181</v>
      </c>
      <c r="AO1976" s="7">
        <v>5.6782254103579174E-5</v>
      </c>
      <c r="AP1976" s="7">
        <v>0.80602987315359875</v>
      </c>
      <c r="AQ1976" s="7">
        <v>0.68583751100910917</v>
      </c>
      <c r="AR1976" s="7">
        <v>0.63727870384137408</v>
      </c>
      <c r="AS1976" s="7">
        <v>2.0355734743546052</v>
      </c>
    </row>
    <row r="1977" spans="34:45" x14ac:dyDescent="0.25">
      <c r="AH1977" t="str">
        <v>Serbia</v>
      </c>
      <c r="AI1977">
        <v>74.599999999999994</v>
      </c>
      <c r="AJ1977" s="7">
        <v>72.323011982565816</v>
      </c>
      <c r="AK1977" s="7">
        <v>2.2769880174341779</v>
      </c>
      <c r="AL1977" s="7">
        <v>2.2922728243438359</v>
      </c>
      <c r="AM1977" s="7">
        <v>6.6679702116319494E-3</v>
      </c>
      <c r="AN1977" s="7">
        <v>0.45737830588210354</v>
      </c>
      <c r="AO1977" s="7">
        <v>7.0213454200482753E-5</v>
      </c>
      <c r="AP1977" s="7">
        <v>0.80602987315359875</v>
      </c>
      <c r="AQ1977" s="7">
        <v>0.68658269895850421</v>
      </c>
      <c r="AR1977" s="7">
        <v>0.67629749805991712</v>
      </c>
      <c r="AS1977" s="7">
        <v>2.2922728243438359</v>
      </c>
    </row>
    <row r="1978" spans="34:45" x14ac:dyDescent="0.25">
      <c r="AH1978" t="str">
        <v>Serbia</v>
      </c>
      <c r="AI1978">
        <v>74.400000000000006</v>
      </c>
      <c r="AJ1978" s="7">
        <v>72.400540498080915</v>
      </c>
      <c r="AK1978" s="7">
        <v>1.9994595019190911</v>
      </c>
      <c r="AL1978" s="7">
        <v>2.0129749789660631</v>
      </c>
      <c r="AM1978" s="7">
        <v>6.7141803490841671E-3</v>
      </c>
      <c r="AN1978" s="7">
        <v>0.40164052908876008</v>
      </c>
      <c r="AO1978" s="7">
        <v>5.4521002468514456E-5</v>
      </c>
      <c r="AP1978" s="7">
        <v>0.80602987315359875</v>
      </c>
      <c r="AQ1978" s="7">
        <v>0.68941414342410434</v>
      </c>
      <c r="AR1978" s="7">
        <v>0.63375115707094376</v>
      </c>
      <c r="AS1978" s="7">
        <v>2.0129749789660631</v>
      </c>
    </row>
    <row r="1979" spans="34:45" x14ac:dyDescent="0.25">
      <c r="AH1979" t="str">
        <v>Serbia</v>
      </c>
      <c r="AI1979">
        <v>74.099999999999994</v>
      </c>
      <c r="AJ1979" s="7">
        <v>72.429076795101338</v>
      </c>
      <c r="AK1979" s="7">
        <v>1.6709232048986564</v>
      </c>
      <c r="AL1979" s="7">
        <v>1.6822513715656309</v>
      </c>
      <c r="AM1979" s="7">
        <v>6.7339321925662743E-3</v>
      </c>
      <c r="AN1979" s="7">
        <v>0.33564928530606414</v>
      </c>
      <c r="AO1979" s="7">
        <v>3.8189554978920143E-5</v>
      </c>
      <c r="AP1979" s="7">
        <v>0.80602987315359875</v>
      </c>
      <c r="AQ1979" s="7">
        <v>0.68964686086068683</v>
      </c>
      <c r="AR1979" s="7">
        <v>0.5793524706998876</v>
      </c>
      <c r="AS1979" s="7">
        <v>1.6822513715656309</v>
      </c>
    </row>
    <row r="1980" spans="34:45" x14ac:dyDescent="0.25">
      <c r="AH1980" t="str">
        <v>Serbia</v>
      </c>
      <c r="AI1980">
        <v>74</v>
      </c>
      <c r="AJ1980" s="7">
        <v>71.784474497810919</v>
      </c>
      <c r="AK1980" s="7">
        <v>2.215525502189081</v>
      </c>
      <c r="AL1980" s="7">
        <v>2.2311355400796469</v>
      </c>
      <c r="AM1980" s="7">
        <v>6.9964543211967862E-3</v>
      </c>
      <c r="AN1980" s="7">
        <v>0.44510593986114211</v>
      </c>
      <c r="AO1980" s="7">
        <v>6.9794947990633438E-5</v>
      </c>
      <c r="AP1980" s="7">
        <v>0.83002085183743779</v>
      </c>
      <c r="AQ1980" s="7">
        <v>0.69002815961674602</v>
      </c>
      <c r="AR1980" s="7">
        <v>0.66716260376398651</v>
      </c>
      <c r="AS1980" s="7">
        <v>2.2311355400796469</v>
      </c>
    </row>
    <row r="1981" spans="34:45" x14ac:dyDescent="0.25">
      <c r="AH1981" t="str">
        <v>Serbia</v>
      </c>
      <c r="AI1981">
        <v>73.8</v>
      </c>
      <c r="AJ1981" s="7">
        <v>71.603195419592268</v>
      </c>
      <c r="AK1981" s="7">
        <v>2.1968045804077292</v>
      </c>
      <c r="AL1981" s="7">
        <v>2.2117671539102406</v>
      </c>
      <c r="AM1981" s="7">
        <v>6.7649858512721294E-3</v>
      </c>
      <c r="AN1981" s="7">
        <v>0.44129341904919678</v>
      </c>
      <c r="AO1981" s="7">
        <v>6.6319276182678818E-5</v>
      </c>
      <c r="AP1981" s="7">
        <v>0.83002085183743779</v>
      </c>
      <c r="AQ1981" s="7">
        <v>0.690364040104403</v>
      </c>
      <c r="AR1981" s="7">
        <v>0.66429919392484349</v>
      </c>
      <c r="AS1981" s="7">
        <v>2.2117671539102406</v>
      </c>
    </row>
    <row r="1982" spans="34:45" x14ac:dyDescent="0.25">
      <c r="AH1982" t="str">
        <v>Serbia</v>
      </c>
      <c r="AI1982">
        <v>73.599999999999994</v>
      </c>
      <c r="AJ1982" s="7">
        <v>71.474887517945206</v>
      </c>
      <c r="AK1982" s="7">
        <v>2.1251124820547886</v>
      </c>
      <c r="AL1982" s="7">
        <v>2.1396158946158419</v>
      </c>
      <c r="AM1982" s="7">
        <v>6.7785122542554877E-3</v>
      </c>
      <c r="AN1982" s="7">
        <v>0.42689483953934709</v>
      </c>
      <c r="AO1982" s="7">
        <v>6.2187069698579596E-5</v>
      </c>
      <c r="AP1982" s="7">
        <v>0.83002085183743779</v>
      </c>
      <c r="AQ1982" s="7">
        <v>0.69113648659026505</v>
      </c>
      <c r="AR1982" s="7">
        <v>0.65337189986970445</v>
      </c>
      <c r="AS1982" s="7">
        <v>2.1396158946158419</v>
      </c>
    </row>
    <row r="1983" spans="34:45" x14ac:dyDescent="0.25">
      <c r="AH1983" t="str">
        <v>Serbia</v>
      </c>
      <c r="AI1983">
        <v>73</v>
      </c>
      <c r="AJ1983" s="7">
        <v>70.793076567476746</v>
      </c>
      <c r="AK1983" s="7">
        <v>2.2069234325232543</v>
      </c>
      <c r="AL1983" s="7">
        <v>2.2220117505401142</v>
      </c>
      <c r="AM1983" s="7">
        <v>6.7903862403932693E-3</v>
      </c>
      <c r="AN1983" s="7">
        <v>0.44333175969149713</v>
      </c>
      <c r="AO1983" s="7">
        <v>6.7186382316069364E-5</v>
      </c>
      <c r="AP1983" s="7">
        <v>0.83002085183743779</v>
      </c>
      <c r="AQ1983" s="7">
        <v>0.69137414823632182</v>
      </c>
      <c r="AR1983" s="7">
        <v>0.66583163013745239</v>
      </c>
      <c r="AS1983" s="7">
        <v>2.2220117505401142</v>
      </c>
    </row>
    <row r="1984" spans="34:45" x14ac:dyDescent="0.25">
      <c r="AH1984" t="str">
        <v>Serbia</v>
      </c>
      <c r="AI1984">
        <v>73</v>
      </c>
      <c r="AJ1984" s="7">
        <v>70.98435609027932</v>
      </c>
      <c r="AK1984" s="7">
        <v>2.01564390972068</v>
      </c>
      <c r="AL1984" s="7">
        <v>2.0295163991093439</v>
      </c>
      <c r="AM1984" s="7">
        <v>6.8353669843474515E-3</v>
      </c>
      <c r="AN1984" s="7">
        <v>0.40491626655507207</v>
      </c>
      <c r="AO1984" s="7">
        <v>5.6421034223762002E-5</v>
      </c>
      <c r="AP1984" s="7">
        <v>0.83573537925369479</v>
      </c>
      <c r="AQ1984" s="7">
        <v>0.69226729448830016</v>
      </c>
      <c r="AR1984" s="7">
        <v>0.63633031245970995</v>
      </c>
      <c r="AS1984" s="7">
        <v>2.0295163991093439</v>
      </c>
    </row>
    <row r="1985" spans="34:45" x14ac:dyDescent="0.25">
      <c r="AH1985" t="str">
        <v>Serbia</v>
      </c>
      <c r="AI1985">
        <v>73</v>
      </c>
      <c r="AJ1985" s="7">
        <v>70.321923884654296</v>
      </c>
      <c r="AK1985" s="7">
        <v>2.6780761153457036</v>
      </c>
      <c r="AL1985" s="7">
        <v>2.6965654641387578</v>
      </c>
      <c r="AM1985" s="7">
        <v>6.8566289374174822E-3</v>
      </c>
      <c r="AN1985" s="7">
        <v>0.53799591518579937</v>
      </c>
      <c r="AO1985" s="7">
        <v>9.9914072199136934E-5</v>
      </c>
      <c r="AP1985" s="7">
        <v>0.83573537925369479</v>
      </c>
      <c r="AQ1985" s="7">
        <v>0.69234020857709522</v>
      </c>
      <c r="AR1985" s="7">
        <v>0.73348204830506891</v>
      </c>
      <c r="AS1985" s="7">
        <v>2.6965654641387578</v>
      </c>
    </row>
    <row r="1986" spans="34:45" x14ac:dyDescent="0.25">
      <c r="AH1986" t="str">
        <v>Serbia</v>
      </c>
      <c r="AI1986">
        <v>72.900000000000006</v>
      </c>
      <c r="AJ1986" s="7">
        <v>71.011025259267797</v>
      </c>
      <c r="AK1986" s="7">
        <v>1.8889747407322091</v>
      </c>
      <c r="AL1986" s="7">
        <v>1.9022329877685369</v>
      </c>
      <c r="AM1986" s="7">
        <v>6.9698334124049244E-3</v>
      </c>
      <c r="AN1986" s="7">
        <v>0.37949579300415065</v>
      </c>
      <c r="AO1986" s="7">
        <v>5.0541007160027985E-5</v>
      </c>
      <c r="AP1986" s="7">
        <v>0.83573537925369479</v>
      </c>
      <c r="AQ1986" s="7">
        <v>0.69454584923926621</v>
      </c>
      <c r="AR1986" s="7">
        <v>0.61603229866959952</v>
      </c>
      <c r="AS1986" s="7">
        <v>1.9022329877685369</v>
      </c>
    </row>
    <row r="1987" spans="34:45" x14ac:dyDescent="0.25">
      <c r="AH1987" t="str">
        <v>Serbia</v>
      </c>
      <c r="AI1987">
        <v>73.099999999999994</v>
      </c>
      <c r="AJ1987" s="7">
        <v>70.918137615559743</v>
      </c>
      <c r="AK1987" s="7">
        <v>2.1818623844402509</v>
      </c>
      <c r="AL1987" s="7">
        <v>2.1972710545742133</v>
      </c>
      <c r="AM1987" s="7">
        <v>7.0126396567618638E-3</v>
      </c>
      <c r="AN1987" s="7">
        <v>0.43834648757601841</v>
      </c>
      <c r="AO1987" s="7">
        <v>6.78489090728775E-5</v>
      </c>
      <c r="AP1987" s="7">
        <v>0.83573537925369479</v>
      </c>
      <c r="AQ1987" s="7">
        <v>0.6945682212252462</v>
      </c>
      <c r="AR1987" s="7">
        <v>0.662077403009662</v>
      </c>
      <c r="AS1987" s="7">
        <v>2.1972710545742133</v>
      </c>
    </row>
    <row r="1988" spans="34:45" x14ac:dyDescent="0.25">
      <c r="AH1988" t="str">
        <v>Serbia</v>
      </c>
      <c r="AI1988">
        <v>72.599999999999994</v>
      </c>
      <c r="AJ1988" s="7">
        <v>70.854890580492835</v>
      </c>
      <c r="AK1988" s="7">
        <v>1.745109419507159</v>
      </c>
      <c r="AL1988" s="7">
        <v>1.7577445224254096</v>
      </c>
      <c r="AM1988" s="7">
        <v>7.1882476418223019E-3</v>
      </c>
      <c r="AN1988" s="7">
        <v>0.350631753871052</v>
      </c>
      <c r="AO1988" s="7">
        <v>4.4507029919747174E-5</v>
      </c>
      <c r="AP1988" s="7">
        <v>0.83573537925369479</v>
      </c>
      <c r="AQ1988" s="7">
        <v>0.69536480823536451</v>
      </c>
      <c r="AR1988" s="7">
        <v>0.59214166706207394</v>
      </c>
      <c r="AS1988" s="7">
        <v>1.7577445224254096</v>
      </c>
    </row>
    <row r="1989" spans="34:45" x14ac:dyDescent="0.25">
      <c r="AH1989" t="str">
        <v>Seychelles</v>
      </c>
      <c r="AI1989">
        <v>73.2</v>
      </c>
      <c r="AJ1989" s="7">
        <v>72.025542627248456</v>
      </c>
      <c r="AK1989" s="7">
        <v>1.1744573727515473</v>
      </c>
      <c r="AL1989" s="7">
        <v>1.1826041685565984</v>
      </c>
      <c r="AM1989" s="7">
        <v>6.8888610590597012E-3</v>
      </c>
      <c r="AN1989" s="7">
        <v>0.23593934429937063</v>
      </c>
      <c r="AO1989" s="7">
        <v>1.9307245245262344E-5</v>
      </c>
      <c r="AP1989" s="7">
        <v>0.83573537925369479</v>
      </c>
      <c r="AQ1989" s="7">
        <v>0.69651483903668832</v>
      </c>
      <c r="AR1989" s="7">
        <v>0.48573587915591598</v>
      </c>
      <c r="AS1989" s="7">
        <v>1.1826041685565984</v>
      </c>
    </row>
    <row r="1990" spans="34:45" x14ac:dyDescent="0.25">
      <c r="AH1990" t="str">
        <v>Seychelles</v>
      </c>
      <c r="AI1990">
        <v>73</v>
      </c>
      <c r="AJ1990" s="7">
        <v>75.385594319439832</v>
      </c>
      <c r="AK1990" s="7">
        <v>-2.3855943194398321</v>
      </c>
      <c r="AL1990" s="7">
        <v>-2.4033695174544412</v>
      </c>
      <c r="AM1990" s="7">
        <v>7.3959488482802163E-3</v>
      </c>
      <c r="AN1990" s="7">
        <v>-0.47936972947514711</v>
      </c>
      <c r="AO1990" s="7">
        <v>8.5610901951563853E-5</v>
      </c>
      <c r="AP1990" s="7">
        <v>0.83573537925369479</v>
      </c>
      <c r="AQ1990" s="7">
        <v>0.69742489570271249</v>
      </c>
      <c r="AR1990" s="7">
        <v>0.69236531504340038</v>
      </c>
      <c r="AS1990" s="7">
        <v>-2.4033695174544412</v>
      </c>
    </row>
    <row r="1991" spans="34:45" x14ac:dyDescent="0.25">
      <c r="AH1991" t="str">
        <v>Seychelles</v>
      </c>
      <c r="AI1991">
        <v>72.900000000000006</v>
      </c>
      <c r="AJ1991" s="7">
        <v>71.480459174994934</v>
      </c>
      <c r="AK1991" s="7">
        <v>1.4195408250050718</v>
      </c>
      <c r="AL1991" s="7">
        <v>1.4294877978755509</v>
      </c>
      <c r="AM1991" s="7">
        <v>6.9584174732109476E-3</v>
      </c>
      <c r="AN1991" s="7">
        <v>0.28518468933243502</v>
      </c>
      <c r="AO1991" s="7">
        <v>2.8494790122314617E-5</v>
      </c>
      <c r="AP1991" s="7">
        <v>0.84580206221101828</v>
      </c>
      <c r="AQ1991" s="7">
        <v>0.69826710756443333</v>
      </c>
      <c r="AR1991" s="7">
        <v>0.534026861995195</v>
      </c>
      <c r="AS1991" s="7">
        <v>1.4294877978755509</v>
      </c>
    </row>
    <row r="1992" spans="34:45" x14ac:dyDescent="0.25">
      <c r="AH1992" t="str">
        <v>Seychelles</v>
      </c>
      <c r="AI1992">
        <v>72.7</v>
      </c>
      <c r="AJ1992" s="7">
        <v>71.046342893967505</v>
      </c>
      <c r="AK1992" s="7">
        <v>1.6536571060324974</v>
      </c>
      <c r="AL1992" s="7">
        <v>1.6649623290765483</v>
      </c>
      <c r="AM1992" s="7">
        <v>6.7900773768985317E-3</v>
      </c>
      <c r="AN1992" s="7">
        <v>0.3321903197677844</v>
      </c>
      <c r="AO1992" s="7">
        <v>3.7720515851798551E-5</v>
      </c>
      <c r="AP1992" s="7">
        <v>0.84580206221101828</v>
      </c>
      <c r="AQ1992" s="7">
        <v>0.69856578295894101</v>
      </c>
      <c r="AR1992" s="7">
        <v>0.57635954036329129</v>
      </c>
      <c r="AS1992" s="7">
        <v>1.6649623290765483</v>
      </c>
    </row>
    <row r="1993" spans="34:45" x14ac:dyDescent="0.25">
      <c r="AH1993" t="str">
        <v>Seychelles</v>
      </c>
      <c r="AI1993">
        <v>72.599999999999994</v>
      </c>
      <c r="AJ1993" s="7">
        <v>70.764157503729436</v>
      </c>
      <c r="AK1993" s="7">
        <v>1.8358424962705584</v>
      </c>
      <c r="AL1993" s="7">
        <v>1.8482068450096474</v>
      </c>
      <c r="AM1993" s="7">
        <v>6.6899161056967037E-3</v>
      </c>
      <c r="AN1993" s="7">
        <v>0.36876953242106159</v>
      </c>
      <c r="AO1993" s="7">
        <v>4.5794771546414318E-5</v>
      </c>
      <c r="AP1993" s="7">
        <v>0.84580206221101828</v>
      </c>
      <c r="AQ1993" s="7">
        <v>0.70087557576032855</v>
      </c>
      <c r="AR1993" s="7">
        <v>0.60726397260257547</v>
      </c>
      <c r="AS1993" s="7">
        <v>1.8482068450096474</v>
      </c>
    </row>
    <row r="1994" spans="34:45" x14ac:dyDescent="0.25">
      <c r="AH1994" t="str">
        <v>Seychelles</v>
      </c>
      <c r="AI1994">
        <v>72.400000000000006</v>
      </c>
      <c r="AJ1994" s="7">
        <v>75.08494809578437</v>
      </c>
      <c r="AK1994" s="7">
        <v>-2.6849480957843639</v>
      </c>
      <c r="AL1994" s="7">
        <v>-2.7049237065551113</v>
      </c>
      <c r="AM1994" s="7">
        <v>7.3849072793951915E-3</v>
      </c>
      <c r="AN1994" s="7">
        <v>-0.53951993146971899</v>
      </c>
      <c r="AO1994" s="7">
        <v>1.0828022855454524E-4</v>
      </c>
      <c r="AP1994" s="7">
        <v>0.84580206221101828</v>
      </c>
      <c r="AQ1994" s="7">
        <v>0.70133024640664587</v>
      </c>
      <c r="AR1994" s="7">
        <v>0.73452020494314452</v>
      </c>
      <c r="AS1994" s="7">
        <v>-2.7049237065551113</v>
      </c>
    </row>
    <row r="1995" spans="34:45" x14ac:dyDescent="0.25">
      <c r="AH1995" t="str">
        <v>Seychelles</v>
      </c>
      <c r="AI1995">
        <v>72.3</v>
      </c>
      <c r="AJ1995" s="7">
        <v>69.949460112755872</v>
      </c>
      <c r="AK1995" s="7">
        <v>2.3505398872441248</v>
      </c>
      <c r="AL1995" s="7">
        <v>2.3664574189480985</v>
      </c>
      <c r="AM1995" s="7">
        <v>6.7263123251331937E-3</v>
      </c>
      <c r="AN1995" s="7">
        <v>0.47216652727590103</v>
      </c>
      <c r="AO1995" s="7">
        <v>7.5486361827450436E-5</v>
      </c>
      <c r="AP1995" s="7">
        <v>0.84580206221101828</v>
      </c>
      <c r="AQ1995" s="7">
        <v>0.70178583054849397</v>
      </c>
      <c r="AR1995" s="7">
        <v>0.68714374571548054</v>
      </c>
      <c r="AS1995" s="7">
        <v>2.3664574189480985</v>
      </c>
    </row>
    <row r="1996" spans="34:45" x14ac:dyDescent="0.25">
      <c r="AH1996" t="str">
        <v>Seychelles</v>
      </c>
      <c r="AI1996">
        <v>72.2</v>
      </c>
      <c r="AJ1996" s="7">
        <v>70.290452356263799</v>
      </c>
      <c r="AK1996" s="7">
        <v>1.9095476437362038</v>
      </c>
      <c r="AL1996" s="7">
        <v>1.9224175981792302</v>
      </c>
      <c r="AM1996" s="7">
        <v>6.6946715714712238E-3</v>
      </c>
      <c r="AN1996" s="7">
        <v>0.38357575815394618</v>
      </c>
      <c r="AO1996" s="7">
        <v>4.9581403885615821E-5</v>
      </c>
      <c r="AP1996" s="7">
        <v>0.84580206221101828</v>
      </c>
      <c r="AQ1996" s="7">
        <v>0.70201972115111277</v>
      </c>
      <c r="AR1996" s="7">
        <v>0.61933493212796109</v>
      </c>
      <c r="AS1996" s="7">
        <v>1.9224175981792302</v>
      </c>
    </row>
    <row r="1997" spans="34:45" x14ac:dyDescent="0.25">
      <c r="AH1997" t="str">
        <v>Seychelles</v>
      </c>
      <c r="AI1997">
        <v>72.2</v>
      </c>
      <c r="AJ1997" s="7">
        <v>69.721739040540953</v>
      </c>
      <c r="AK1997" s="7">
        <v>2.4782609594590497</v>
      </c>
      <c r="AL1997" s="7">
        <v>2.4951814968913348</v>
      </c>
      <c r="AM1997" s="7">
        <v>6.7812852304996564E-3</v>
      </c>
      <c r="AN1997" s="7">
        <v>0.49783637356479271</v>
      </c>
      <c r="AO1997" s="7">
        <v>8.4607793818911739E-5</v>
      </c>
      <c r="AP1997" s="7">
        <v>0.84580206221101828</v>
      </c>
      <c r="AQ1997" s="7">
        <v>0.70475972848887625</v>
      </c>
      <c r="AR1997" s="7">
        <v>0.7055752075893772</v>
      </c>
      <c r="AS1997" s="7">
        <v>2.4951814968913348</v>
      </c>
    </row>
    <row r="1998" spans="34:45" x14ac:dyDescent="0.25">
      <c r="AH1998" t="str">
        <v>Seychelles</v>
      </c>
      <c r="AI1998">
        <v>72.2</v>
      </c>
      <c r="AJ1998" s="7">
        <v>69.213488580539376</v>
      </c>
      <c r="AK1998" s="7">
        <v>2.9865114194606264</v>
      </c>
      <c r="AL1998" s="7">
        <v>3.0068853142247525</v>
      </c>
      <c r="AM1998" s="7">
        <v>6.7757472051703342E-3</v>
      </c>
      <c r="AN1998" s="7">
        <v>0.59993273265124392</v>
      </c>
      <c r="AO1998" s="7">
        <v>1.227679486177549E-4</v>
      </c>
      <c r="AP1998" s="7">
        <v>0.84580206221101828</v>
      </c>
      <c r="AQ1998" s="7">
        <v>0.70559785149709686</v>
      </c>
      <c r="AR1998" s="7">
        <v>0.77455324713749918</v>
      </c>
      <c r="AS1998" s="7">
        <v>3.0068853142247525</v>
      </c>
    </row>
    <row r="1999" spans="34:45" x14ac:dyDescent="0.25">
      <c r="AH1999" t="str">
        <v>Seychelles</v>
      </c>
      <c r="AI1999">
        <v>72.2</v>
      </c>
      <c r="AJ1999" s="7">
        <v>67.511931314881082</v>
      </c>
      <c r="AK1999" s="7">
        <v>4.6880686851189211</v>
      </c>
      <c r="AL1999" s="7">
        <v>4.7193465732850566</v>
      </c>
      <c r="AM1999" s="7">
        <v>6.6275887308618886E-3</v>
      </c>
      <c r="AN1999" s="7">
        <v>0.94167264559382313</v>
      </c>
      <c r="AO1999" s="7">
        <v>2.9581035367687661E-4</v>
      </c>
      <c r="AP1999" s="7">
        <v>0.84580206221101828</v>
      </c>
      <c r="AQ1999" s="7">
        <v>0.7069831320270068</v>
      </c>
      <c r="AR1999" s="7">
        <v>0.97039818919545762</v>
      </c>
      <c r="AS1999" s="7">
        <v>4.7193465732850566</v>
      </c>
    </row>
    <row r="2000" spans="34:45" x14ac:dyDescent="0.25">
      <c r="AH2000" t="str">
        <v>Seychelles</v>
      </c>
      <c r="AI2000">
        <v>72.099999999999994</v>
      </c>
      <c r="AJ2000" s="7">
        <v>68.068226923170812</v>
      </c>
      <c r="AK2000" s="7">
        <v>4.0317730768291824</v>
      </c>
      <c r="AL2000" s="7">
        <v>4.0588244888528253</v>
      </c>
      <c r="AM2000" s="7">
        <v>6.6648390680447605E-3</v>
      </c>
      <c r="AN2000" s="7">
        <v>0.80986049074636624</v>
      </c>
      <c r="AO2000" s="7">
        <v>2.200312103754985E-4</v>
      </c>
      <c r="AP2000" s="7">
        <v>0.84580206221101828</v>
      </c>
      <c r="AQ2000" s="7">
        <v>0.70740621495173539</v>
      </c>
      <c r="AR2000" s="7">
        <v>0.89992249152155668</v>
      </c>
      <c r="AS2000" s="7">
        <v>4.0588244888528253</v>
      </c>
    </row>
    <row r="2001" spans="34:45" x14ac:dyDescent="0.25">
      <c r="AH2001" t="str">
        <v>Seychelles</v>
      </c>
      <c r="AI2001">
        <v>72.099999999999994</v>
      </c>
      <c r="AJ2001" s="7">
        <v>67.748827947788811</v>
      </c>
      <c r="AK2001" s="7">
        <v>4.351172052211183</v>
      </c>
      <c r="AL2001" s="7">
        <v>4.380862236254309</v>
      </c>
      <c r="AM2001" s="7">
        <v>6.7772466793002209E-3</v>
      </c>
      <c r="AN2001" s="7">
        <v>0.87406747986432232</v>
      </c>
      <c r="AO2001" s="7">
        <v>2.6065530147905943E-4</v>
      </c>
      <c r="AP2001" s="7">
        <v>0.86033363494542814</v>
      </c>
      <c r="AQ2001" s="7">
        <v>0.70821641685360481</v>
      </c>
      <c r="AR2001" s="7">
        <v>0.93491576083854866</v>
      </c>
      <c r="AS2001" s="7">
        <v>4.380862236254309</v>
      </c>
    </row>
    <row r="2002" spans="34:45" x14ac:dyDescent="0.25">
      <c r="AH2002" t="str">
        <v>Seychelles</v>
      </c>
      <c r="AI2002">
        <v>72.099999999999994</v>
      </c>
      <c r="AJ2002" s="7">
        <v>68.12220640367515</v>
      </c>
      <c r="AK2002" s="7">
        <v>3.9777935963248439</v>
      </c>
      <c r="AL2002" s="7">
        <v>4.0049857639737567</v>
      </c>
      <c r="AM2002" s="7">
        <v>6.7895791025066486E-3</v>
      </c>
      <c r="AN2002" s="7">
        <v>0.79906782999721837</v>
      </c>
      <c r="AO2002" s="7">
        <v>2.1824227610683518E-4</v>
      </c>
      <c r="AP2002" s="7">
        <v>0.86033363494542814</v>
      </c>
      <c r="AQ2002" s="7">
        <v>0.70825820355515845</v>
      </c>
      <c r="AR2002" s="7">
        <v>0.89390594024048098</v>
      </c>
      <c r="AS2002" s="7">
        <v>4.0049857639737567</v>
      </c>
    </row>
    <row r="2003" spans="34:45" x14ac:dyDescent="0.25">
      <c r="AH2003" t="str">
        <v>Seychelles</v>
      </c>
      <c r="AI2003">
        <v>72</v>
      </c>
      <c r="AJ2003" s="7">
        <v>68.332108853372361</v>
      </c>
      <c r="AK2003" s="7">
        <v>3.6678911466276389</v>
      </c>
      <c r="AL2003" s="7">
        <v>3.6930675794399774</v>
      </c>
      <c r="AM2003" s="7">
        <v>6.8172142184726049E-3</v>
      </c>
      <c r="AN2003" s="7">
        <v>0.73682420259274506</v>
      </c>
      <c r="AO2003" s="7">
        <v>1.8632688666628654E-4</v>
      </c>
      <c r="AP2003" s="7">
        <v>0.86033363494542814</v>
      </c>
      <c r="AQ2003" s="7">
        <v>0.70900466308943155</v>
      </c>
      <c r="AR2003" s="7">
        <v>0.8583846472256742</v>
      </c>
      <c r="AS2003" s="7">
        <v>3.6930675794399774</v>
      </c>
    </row>
    <row r="2004" spans="34:45" x14ac:dyDescent="0.25">
      <c r="AH2004" t="str">
        <v>Seychelles</v>
      </c>
      <c r="AI2004">
        <v>71.8</v>
      </c>
      <c r="AJ2004" s="7">
        <v>68.793298612184202</v>
      </c>
      <c r="AK2004" s="7">
        <v>3.0067013878157951</v>
      </c>
      <c r="AL2004" s="7">
        <v>3.0278279330981492</v>
      </c>
      <c r="AM2004" s="7">
        <v>6.9774590066408373E-3</v>
      </c>
      <c r="AN2004" s="7">
        <v>0.60404984988411969</v>
      </c>
      <c r="AO2004" s="7">
        <v>1.2818988343359631E-4</v>
      </c>
      <c r="AP2004" s="7">
        <v>0.86033363494542814</v>
      </c>
      <c r="AQ2004" s="7">
        <v>0.70960566615211162</v>
      </c>
      <c r="AR2004" s="7">
        <v>0.77720643968261072</v>
      </c>
      <c r="AS2004" s="7">
        <v>3.0278279330981492</v>
      </c>
    </row>
    <row r="2005" spans="34:45" x14ac:dyDescent="0.25">
      <c r="AH2005" t="str">
        <v>Sierra Leone</v>
      </c>
      <c r="AI2005">
        <v>51</v>
      </c>
      <c r="AJ2005" s="7">
        <v>57.653801330752529</v>
      </c>
      <c r="AK2005" s="7">
        <v>-6.653801330752529</v>
      </c>
      <c r="AL2005" s="7">
        <v>-6.7099203354105743</v>
      </c>
      <c r="AM2005" s="7">
        <v>8.363587323367342E-3</v>
      </c>
      <c r="AN2005" s="7">
        <v>-1.3376904693482545</v>
      </c>
      <c r="AO2005" s="7">
        <v>7.5460799145180035E-4</v>
      </c>
      <c r="AP2005" s="7">
        <v>0.86619734327907505</v>
      </c>
      <c r="AQ2005" s="7">
        <v>0.70973155728069859</v>
      </c>
      <c r="AR2005" s="7">
        <v>1.1565856947707136</v>
      </c>
      <c r="AS2005" s="7">
        <v>-6.7099203354105743</v>
      </c>
    </row>
    <row r="2006" spans="34:45" x14ac:dyDescent="0.25">
      <c r="AH2006" t="str">
        <v>Sierra Leone</v>
      </c>
      <c r="AI2006">
        <v>48.1</v>
      </c>
      <c r="AJ2006" s="7">
        <v>55.766259334516121</v>
      </c>
      <c r="AK2006" s="7">
        <v>-7.6662593345161198</v>
      </c>
      <c r="AL2006" s="7">
        <v>-7.7362431432282603</v>
      </c>
      <c r="AM2006" s="7">
        <v>9.0462266266022485E-3</v>
      </c>
      <c r="AN2006" s="7">
        <v>-1.5417673512526968</v>
      </c>
      <c r="AO2006" s="7">
        <v>1.0849800722435219E-3</v>
      </c>
      <c r="AP2006" s="7">
        <v>0.86619734327907505</v>
      </c>
      <c r="AQ2006" s="7">
        <v>0.70995184356133212</v>
      </c>
      <c r="AR2006" s="7">
        <v>1.2416792465257269</v>
      </c>
      <c r="AS2006" s="7">
        <v>-7.7362431432282603</v>
      </c>
    </row>
    <row r="2007" spans="34:45" x14ac:dyDescent="0.25">
      <c r="AH2007" t="str">
        <v>Sierra Leone</v>
      </c>
      <c r="AI2007">
        <v>54</v>
      </c>
      <c r="AJ2007" s="7">
        <v>68.743735156833765</v>
      </c>
      <c r="AK2007" s="7">
        <v>-14.743735156833765</v>
      </c>
      <c r="AL2007" s="7">
        <v>-14.860232210914125</v>
      </c>
      <c r="AM2007" s="7">
        <v>7.8395177428518745E-3</v>
      </c>
      <c r="AN2007" s="7">
        <v>-2.9633202892193014</v>
      </c>
      <c r="AO2007" s="7">
        <v>3.4692421615448877E-3</v>
      </c>
      <c r="AP2007" s="7">
        <v>0.86619734327907505</v>
      </c>
      <c r="AQ2007" s="7">
        <v>0.71021457191434678</v>
      </c>
      <c r="AR2007" s="7">
        <v>1.7214297224166026</v>
      </c>
      <c r="AS2007" s="7">
        <v>-14.860232210914125</v>
      </c>
    </row>
    <row r="2008" spans="34:45" x14ac:dyDescent="0.25">
      <c r="AH2008" t="str">
        <v>Sierra Leone</v>
      </c>
      <c r="AI2008">
        <v>49.7</v>
      </c>
      <c r="AJ2008" s="7">
        <v>56.561113700494403</v>
      </c>
      <c r="AK2008" s="7">
        <v>-6.8611137004943998</v>
      </c>
      <c r="AL2008" s="7">
        <v>-6.9187669357323953</v>
      </c>
      <c r="AM2008" s="7">
        <v>8.3328771981379859E-3</v>
      </c>
      <c r="AN2008" s="7">
        <v>-1.3793475090778859</v>
      </c>
      <c r="AO2008" s="7">
        <v>7.9936745151181821E-4</v>
      </c>
      <c r="AP2008" s="7">
        <v>0.86619734327907505</v>
      </c>
      <c r="AQ2008" s="7">
        <v>0.71434106792725505</v>
      </c>
      <c r="AR2008" s="7">
        <v>1.1744562610322642</v>
      </c>
      <c r="AS2008" s="7">
        <v>-6.9187669357323953</v>
      </c>
    </row>
    <row r="2009" spans="34:45" x14ac:dyDescent="0.25">
      <c r="AH2009" t="str">
        <v>Sierra Leone</v>
      </c>
      <c r="AI2009">
        <v>48.9</v>
      </c>
      <c r="AJ2009" s="7">
        <v>56.18101923177521</v>
      </c>
      <c r="AK2009" s="7">
        <v>-7.2810192317752112</v>
      </c>
      <c r="AL2009" s="7">
        <v>-7.3416418440607067</v>
      </c>
      <c r="AM2009" s="7">
        <v>8.2573644387921984E-3</v>
      </c>
      <c r="AN2009" s="7">
        <v>-1.4637089291049674</v>
      </c>
      <c r="AO2009" s="7">
        <v>8.9191181524896155E-4</v>
      </c>
      <c r="AP2009" s="7">
        <v>0.86619734327907505</v>
      </c>
      <c r="AQ2009" s="7">
        <v>0.71454257086295836</v>
      </c>
      <c r="AR2009" s="7">
        <v>1.2098383896640772</v>
      </c>
      <c r="AS2009" s="7">
        <v>-7.3416418440607067</v>
      </c>
    </row>
    <row r="2010" spans="34:45" x14ac:dyDescent="0.25">
      <c r="AH2010" t="str">
        <v>Sierra Leone</v>
      </c>
      <c r="AI2010">
        <v>48.1</v>
      </c>
      <c r="AJ2010" s="7">
        <v>55.713526185550904</v>
      </c>
      <c r="AK2010" s="7">
        <v>-7.6135261855509029</v>
      </c>
      <c r="AL2010" s="7">
        <v>-7.676714447298675</v>
      </c>
      <c r="AM2010" s="7">
        <v>8.2311595906770785E-3</v>
      </c>
      <c r="AN2010" s="7">
        <v>-1.5305328387395447</v>
      </c>
      <c r="AO2010" s="7">
        <v>9.7208864768180724E-4</v>
      </c>
      <c r="AP2010" s="7">
        <v>0.86619734327907505</v>
      </c>
      <c r="AQ2010" s="7">
        <v>0.71625431437699205</v>
      </c>
      <c r="AR2010" s="7">
        <v>1.2371470562304001</v>
      </c>
      <c r="AS2010" s="7">
        <v>-7.676714447298675</v>
      </c>
    </row>
    <row r="2011" spans="34:45" x14ac:dyDescent="0.25">
      <c r="AH2011" t="str">
        <v>Sierra Leone</v>
      </c>
      <c r="AI2011">
        <v>47.1</v>
      </c>
      <c r="AJ2011" s="7">
        <v>55.265987006288242</v>
      </c>
      <c r="AK2011" s="7">
        <v>-8.1659870062882405</v>
      </c>
      <c r="AL2011" s="7">
        <v>-8.2348985944962028</v>
      </c>
      <c r="AM2011" s="7">
        <v>8.3682376191031044E-3</v>
      </c>
      <c r="AN2011" s="7">
        <v>-1.6417064564061541</v>
      </c>
      <c r="AO2011" s="7">
        <v>1.1372202682210907E-3</v>
      </c>
      <c r="AP2011" s="7">
        <v>0.86619734327907505</v>
      </c>
      <c r="AQ2011" s="7">
        <v>0.71674851318653399</v>
      </c>
      <c r="AR2011" s="7">
        <v>1.2812909335534042</v>
      </c>
      <c r="AS2011" s="7">
        <v>-8.2348985944962028</v>
      </c>
    </row>
    <row r="2012" spans="34:45" x14ac:dyDescent="0.25">
      <c r="AH2012" t="str">
        <v>Sierra Leone</v>
      </c>
      <c r="AI2012">
        <v>46.2</v>
      </c>
      <c r="AJ2012" s="7">
        <v>54.531874366019913</v>
      </c>
      <c r="AK2012" s="7">
        <v>-8.3318743660199104</v>
      </c>
      <c r="AL2012" s="7">
        <v>-8.4019736566240795</v>
      </c>
      <c r="AM2012" s="7">
        <v>8.343193333973771E-3</v>
      </c>
      <c r="AN2012" s="7">
        <v>-1.6750356330387421</v>
      </c>
      <c r="AO2012" s="7">
        <v>1.1802907812222185E-3</v>
      </c>
      <c r="AP2012" s="7">
        <v>0.86619734327907505</v>
      </c>
      <c r="AQ2012" s="7">
        <v>0.71681251292831327</v>
      </c>
      <c r="AR2012" s="7">
        <v>1.2942316767251303</v>
      </c>
      <c r="AS2012" s="7">
        <v>-8.4019736566240795</v>
      </c>
    </row>
    <row r="2013" spans="34:45" x14ac:dyDescent="0.25">
      <c r="AH2013" t="str">
        <v>Sierra Leone</v>
      </c>
      <c r="AI2013">
        <v>45.3</v>
      </c>
      <c r="AJ2013" s="7">
        <v>66.709693734716893</v>
      </c>
      <c r="AK2013" s="7">
        <v>-21.409693734716896</v>
      </c>
      <c r="AL2013" s="7">
        <v>-21.583655163047947</v>
      </c>
      <c r="AM2013" s="7">
        <v>8.0598687764841283E-3</v>
      </c>
      <c r="AN2013" s="7">
        <v>-4.3035788089584921</v>
      </c>
      <c r="AO2013" s="7">
        <v>7.524402778514897E-3</v>
      </c>
      <c r="AP2013" s="7">
        <v>0.87801507867795725</v>
      </c>
      <c r="AQ2013" s="7">
        <v>0.7173803703700643</v>
      </c>
      <c r="AR2013" s="7">
        <v>2.0745068833239606</v>
      </c>
      <c r="AS2013" s="7">
        <v>-21.583655163047947</v>
      </c>
    </row>
    <row r="2014" spans="34:45" x14ac:dyDescent="0.25">
      <c r="AH2014" t="str">
        <v>Sierra Leone</v>
      </c>
      <c r="AI2014">
        <v>44.3</v>
      </c>
      <c r="AJ2014" s="7">
        <v>53.051594772175761</v>
      </c>
      <c r="AK2014" s="7">
        <v>-8.7515947721757641</v>
      </c>
      <c r="AL2014" s="7">
        <v>-8.8289546788100957</v>
      </c>
      <c r="AM2014" s="7">
        <v>8.7620686081896076E-3</v>
      </c>
      <c r="AN2014" s="7">
        <v>-1.7597877082923055</v>
      </c>
      <c r="AO2014" s="7">
        <v>1.3687347736202589E-3</v>
      </c>
      <c r="AP2014" s="7">
        <v>0.87801507867795725</v>
      </c>
      <c r="AQ2014" s="7">
        <v>0.72126259119269054</v>
      </c>
      <c r="AR2014" s="7">
        <v>1.3265699032815066</v>
      </c>
      <c r="AS2014" s="7">
        <v>-8.8289546788100957</v>
      </c>
    </row>
    <row r="2015" spans="34:45" x14ac:dyDescent="0.25">
      <c r="AH2015" t="str">
        <v>Sierra Leone</v>
      </c>
      <c r="AI2015">
        <v>43.3</v>
      </c>
      <c r="AJ2015" s="7">
        <v>65.866611285910949</v>
      </c>
      <c r="AK2015" s="7">
        <v>-22.566611285910952</v>
      </c>
      <c r="AL2015" s="7">
        <v>-22.749632012251556</v>
      </c>
      <c r="AM2015" s="7">
        <v>8.0449972220227681E-3</v>
      </c>
      <c r="AN2015" s="7">
        <v>-4.5360976818320804</v>
      </c>
      <c r="AO2015" s="7">
        <v>8.3438930197081013E-3</v>
      </c>
      <c r="AP2015" s="7">
        <v>0.87801507867795725</v>
      </c>
      <c r="AQ2015" s="7">
        <v>0.72157521382843859</v>
      </c>
      <c r="AR2015" s="7">
        <v>2.1298116540746226</v>
      </c>
      <c r="AS2015" s="7">
        <v>-22.749632012251556</v>
      </c>
    </row>
    <row r="2016" spans="34:45" x14ac:dyDescent="0.25">
      <c r="AH2016" t="str">
        <v>Sierra Leone</v>
      </c>
      <c r="AI2016">
        <v>42.3</v>
      </c>
      <c r="AJ2016" s="7">
        <v>51.465282364894122</v>
      </c>
      <c r="AK2016" s="7">
        <v>-9.1652823648941251</v>
      </c>
      <c r="AL2016" s="7">
        <v>-9.2484982339237227</v>
      </c>
      <c r="AM2016" s="7">
        <v>8.9977709812777314E-3</v>
      </c>
      <c r="AN2016" s="7">
        <v>-1.8431919700458368</v>
      </c>
      <c r="AO2016" s="7">
        <v>1.5423091936275681E-3</v>
      </c>
      <c r="AP2016" s="7">
        <v>0.87801507867795725</v>
      </c>
      <c r="AQ2016" s="7">
        <v>0.72186701073512538</v>
      </c>
      <c r="AR2016" s="7">
        <v>1.3576420625650329</v>
      </c>
      <c r="AS2016" s="7">
        <v>-9.2484982339237227</v>
      </c>
    </row>
    <row r="2017" spans="34:45" x14ac:dyDescent="0.25">
      <c r="AH2017" t="str">
        <v>Sierra Leone</v>
      </c>
      <c r="AI2017">
        <v>41.5</v>
      </c>
      <c r="AJ2017" s="7">
        <v>64.832546903677624</v>
      </c>
      <c r="AK2017" s="7">
        <v>-23.332546903677624</v>
      </c>
      <c r="AL2017" s="7">
        <v>-23.520595565239081</v>
      </c>
      <c r="AM2017" s="7">
        <v>7.9950637746338624E-3</v>
      </c>
      <c r="AN2017" s="7">
        <v>-4.6899397877649713</v>
      </c>
      <c r="AO2017" s="7">
        <v>8.8636507925640359E-3</v>
      </c>
      <c r="AP2017" s="7">
        <v>0.87801507867795725</v>
      </c>
      <c r="AQ2017" s="7">
        <v>0.72331332336470722</v>
      </c>
      <c r="AR2017" s="7">
        <v>2.1656268810127406</v>
      </c>
      <c r="AS2017" s="7">
        <v>-23.520595565239081</v>
      </c>
    </row>
    <row r="2018" spans="34:45" x14ac:dyDescent="0.25">
      <c r="AH2018" t="str">
        <v>Sierra Leone</v>
      </c>
      <c r="AI2018">
        <v>48</v>
      </c>
      <c r="AJ2018" s="7">
        <v>50.28079985080916</v>
      </c>
      <c r="AK2018" s="7">
        <v>-2.28079985080916</v>
      </c>
      <c r="AL2018" s="7">
        <v>-2.3029265873921529</v>
      </c>
      <c r="AM2018" s="7">
        <v>9.6080946323388108E-3</v>
      </c>
      <c r="AN2018" s="7">
        <v>-0.45882351843577224</v>
      </c>
      <c r="AO2018" s="7">
        <v>1.0211546890596356E-4</v>
      </c>
      <c r="AP2018" s="7">
        <v>0.87801507867795725</v>
      </c>
      <c r="AQ2018" s="7">
        <v>0.7265663468224679</v>
      </c>
      <c r="AR2018" s="7">
        <v>0.67736512933260173</v>
      </c>
      <c r="AS2018" s="7">
        <v>-2.3029265873921529</v>
      </c>
    </row>
    <row r="2019" spans="34:45" x14ac:dyDescent="0.25">
      <c r="AH2019" t="str">
        <v>Sierra Leone</v>
      </c>
      <c r="AI2019">
        <v>41</v>
      </c>
      <c r="AJ2019" s="7">
        <v>49.94768703320559</v>
      </c>
      <c r="AK2019" s="7">
        <v>-8.9476870332055896</v>
      </c>
      <c r="AL2019" s="7">
        <v>-9.0348346447566499</v>
      </c>
      <c r="AM2019" s="7">
        <v>9.645733981599354E-3</v>
      </c>
      <c r="AN2019" s="7">
        <v>-1.8000208388376304</v>
      </c>
      <c r="AO2019" s="7">
        <v>1.5778647499244142E-3</v>
      </c>
      <c r="AP2019" s="7">
        <v>0.88695946353295319</v>
      </c>
      <c r="AQ2019" s="7">
        <v>0.72721404759067509</v>
      </c>
      <c r="AR2019" s="7">
        <v>1.3416485526536488</v>
      </c>
      <c r="AS2019" s="7">
        <v>-9.0348346447566499</v>
      </c>
    </row>
    <row r="2020" spans="34:45" x14ac:dyDescent="0.25">
      <c r="AH2020" t="str">
        <v>Sierra Leone</v>
      </c>
      <c r="AI2020">
        <v>39</v>
      </c>
      <c r="AJ2020" s="7">
        <v>49.431165392793858</v>
      </c>
      <c r="AK2020" s="7">
        <v>-10.431165392793858</v>
      </c>
      <c r="AL2020" s="7">
        <v>-10.535028190517977</v>
      </c>
      <c r="AM2020" s="7">
        <v>9.8588058660916689E-3</v>
      </c>
      <c r="AN2020" s="7">
        <v>-2.0986803820802908</v>
      </c>
      <c r="AO2020" s="7">
        <v>2.1927534121311946E-3</v>
      </c>
      <c r="AP2020" s="7">
        <v>0.88695946353295319</v>
      </c>
      <c r="AQ2020" s="7">
        <v>0.72776762700484976</v>
      </c>
      <c r="AR2020" s="7">
        <v>1.4486822916292899</v>
      </c>
      <c r="AS2020" s="7">
        <v>-10.535028190517977</v>
      </c>
    </row>
    <row r="2021" spans="34:45" x14ac:dyDescent="0.25">
      <c r="AH2021" t="str">
        <v>Singapore</v>
      </c>
      <c r="AI2021">
        <v>83.1</v>
      </c>
      <c r="AJ2021" s="7">
        <v>81.979415645483527</v>
      </c>
      <c r="AK2021" s="7">
        <v>1.1205843545164669</v>
      </c>
      <c r="AL2021" s="7">
        <v>1.1337288100655072</v>
      </c>
      <c r="AM2021" s="7">
        <v>1.1594003285742444E-2</v>
      </c>
      <c r="AN2021" s="7">
        <v>0.22565185335640636</v>
      </c>
      <c r="AO2021" s="7">
        <v>2.9863854540734678E-5</v>
      </c>
      <c r="AP2021" s="7">
        <v>0.88695946353295319</v>
      </c>
      <c r="AQ2021" s="7">
        <v>0.72793972891776038</v>
      </c>
      <c r="AR2021" s="7">
        <v>0.47502826584994534</v>
      </c>
      <c r="AS2021" s="7">
        <v>1.1337288100655072</v>
      </c>
    </row>
    <row r="2022" spans="34:45" x14ac:dyDescent="0.25">
      <c r="AH2022" t="str">
        <v>Singapore</v>
      </c>
      <c r="AI2022">
        <v>82.9</v>
      </c>
      <c r="AJ2022" s="7">
        <v>81.85485932579428</v>
      </c>
      <c r="AK2022" s="7">
        <v>1.0451406742057259</v>
      </c>
      <c r="AL2022" s="7">
        <v>1.0573064908554635</v>
      </c>
      <c r="AM2022" s="7">
        <v>1.1506423875156848E-2</v>
      </c>
      <c r="AN2022" s="7">
        <v>0.21045045068147369</v>
      </c>
      <c r="AO2022" s="7">
        <v>2.5777229718195919E-5</v>
      </c>
      <c r="AP2022" s="7">
        <v>0.88695946353295319</v>
      </c>
      <c r="AQ2022" s="7">
        <v>0.72815636293924391</v>
      </c>
      <c r="AR2022" s="7">
        <v>0.4587487882070902</v>
      </c>
      <c r="AS2022" s="7">
        <v>1.0573064908554635</v>
      </c>
    </row>
    <row r="2023" spans="34:45" x14ac:dyDescent="0.25">
      <c r="AH2023" t="str">
        <v>Singapore</v>
      </c>
      <c r="AI2023">
        <v>82.7</v>
      </c>
      <c r="AJ2023" s="7">
        <v>78.768860210286405</v>
      </c>
      <c r="AK2023" s="7">
        <v>3.9311397897135976</v>
      </c>
      <c r="AL2023" s="7">
        <v>3.9675057226241299</v>
      </c>
      <c r="AM2023" s="7">
        <v>9.1659434044823341E-3</v>
      </c>
      <c r="AN2023" s="7">
        <v>0.79064232730272965</v>
      </c>
      <c r="AO2023" s="7">
        <v>2.8913879820411054E-4</v>
      </c>
      <c r="AP2023" s="7">
        <v>0.88695946353295319</v>
      </c>
      <c r="AQ2023" s="7">
        <v>0.72827692762492569</v>
      </c>
      <c r="AR2023" s="7">
        <v>0.8891807056514045</v>
      </c>
      <c r="AS2023" s="7">
        <v>3.9675057226241299</v>
      </c>
    </row>
    <row r="2024" spans="34:45" x14ac:dyDescent="0.25">
      <c r="AH2024" t="str">
        <v>Singapore</v>
      </c>
      <c r="AI2024">
        <v>82.5</v>
      </c>
      <c r="AJ2024" s="7">
        <v>81.299669330096606</v>
      </c>
      <c r="AK2024" s="7">
        <v>1.2003306699033942</v>
      </c>
      <c r="AL2024" s="7">
        <v>1.2137457353856791</v>
      </c>
      <c r="AM2024" s="7">
        <v>1.1052615956687217E-2</v>
      </c>
      <c r="AN2024" s="7">
        <v>0.2416441835964761</v>
      </c>
      <c r="AO2024" s="7">
        <v>3.2629813416969186E-5</v>
      </c>
      <c r="AP2024" s="7">
        <v>0.88695946353295319</v>
      </c>
      <c r="AQ2024" s="7">
        <v>0.73083087778145095</v>
      </c>
      <c r="AR2024" s="7">
        <v>0.49157317216918595</v>
      </c>
      <c r="AS2024" s="7">
        <v>1.2137457353856791</v>
      </c>
    </row>
    <row r="2025" spans="34:45" x14ac:dyDescent="0.25">
      <c r="AH2025" t="str">
        <v>Singapore</v>
      </c>
      <c r="AI2025">
        <v>82.2</v>
      </c>
      <c r="AJ2025" s="7">
        <v>82.786332050259276</v>
      </c>
      <c r="AK2025" s="7">
        <v>-0.58633205025927282</v>
      </c>
      <c r="AL2025" s="7">
        <v>-0.59285019712913456</v>
      </c>
      <c r="AM2025" s="7">
        <v>1.0994593408968686E-2</v>
      </c>
      <c r="AN2025" s="7">
        <v>-0.11803378599953585</v>
      </c>
      <c r="AO2025" s="7">
        <v>7.7439615345522683E-6</v>
      </c>
      <c r="AP2025" s="7">
        <v>0.89597537620940126</v>
      </c>
      <c r="AQ2025" s="7">
        <v>0.73095423601342113</v>
      </c>
      <c r="AR2025" s="7">
        <v>0.34356045465032181</v>
      </c>
      <c r="AS2025" s="7">
        <v>-0.59285019712913456</v>
      </c>
    </row>
    <row r="2026" spans="34:45" x14ac:dyDescent="0.25">
      <c r="AH2026" t="str">
        <v>Singapore</v>
      </c>
      <c r="AI2026">
        <v>82</v>
      </c>
      <c r="AJ2026" s="7">
        <v>79.686332315429823</v>
      </c>
      <c r="AK2026" s="7">
        <v>2.3136676845701771</v>
      </c>
      <c r="AL2026" s="7">
        <v>2.337956625185972</v>
      </c>
      <c r="AM2026" s="7">
        <v>1.0388961178380765E-2</v>
      </c>
      <c r="AN2026" s="7">
        <v>0.46561906168019346</v>
      </c>
      <c r="AO2026" s="7">
        <v>1.1379917124482694E-4</v>
      </c>
      <c r="AP2026" s="7">
        <v>0.89597537620940126</v>
      </c>
      <c r="AQ2026" s="7">
        <v>0.7336673902316313</v>
      </c>
      <c r="AR2026" s="7">
        <v>0.68236285191985169</v>
      </c>
      <c r="AS2026" s="7">
        <v>2.337956625185972</v>
      </c>
    </row>
    <row r="2027" spans="34:45" x14ac:dyDescent="0.25">
      <c r="AH2027" t="str">
        <v>Singapore</v>
      </c>
      <c r="AI2027">
        <v>81.7</v>
      </c>
      <c r="AJ2027" s="7">
        <v>79.157268046701944</v>
      </c>
      <c r="AK2027" s="7">
        <v>2.542731953298059</v>
      </c>
      <c r="AL2027" s="7">
        <v>2.5669159941039115</v>
      </c>
      <c r="AM2027" s="7">
        <v>9.4214383569240622E-3</v>
      </c>
      <c r="AN2027" s="7">
        <v>0.51146763157590514</v>
      </c>
      <c r="AO2027" s="7">
        <v>1.2440407302048394E-4</v>
      </c>
      <c r="AP2027" s="7">
        <v>0.89597537620940126</v>
      </c>
      <c r="AQ2027" s="7">
        <v>0.73508545515439483</v>
      </c>
      <c r="AR2027" s="7">
        <v>0.71516965230349727</v>
      </c>
      <c r="AS2027" s="7">
        <v>2.5669159941039115</v>
      </c>
    </row>
    <row r="2028" spans="34:45" x14ac:dyDescent="0.25">
      <c r="AH2028" t="str">
        <v>Singapore</v>
      </c>
      <c r="AI2028">
        <v>81.400000000000006</v>
      </c>
      <c r="AJ2028" s="7">
        <v>78.702087336384793</v>
      </c>
      <c r="AK2028" s="7">
        <v>2.6979126636152131</v>
      </c>
      <c r="AL2028" s="7">
        <v>2.7230462052525857</v>
      </c>
      <c r="AM2028" s="7">
        <v>9.2299357935578426E-3</v>
      </c>
      <c r="AN2028" s="7">
        <v>0.54262960530569837</v>
      </c>
      <c r="AO2028" s="7">
        <v>1.3715219979648245E-4</v>
      </c>
      <c r="AP2028" s="7">
        <v>0.89597537620940126</v>
      </c>
      <c r="AQ2028" s="7">
        <v>0.73537935863352222</v>
      </c>
      <c r="AR2028" s="7">
        <v>0.73663396969302086</v>
      </c>
      <c r="AS2028" s="7">
        <v>2.7230462052525857</v>
      </c>
    </row>
    <row r="2029" spans="34:45" x14ac:dyDescent="0.25">
      <c r="AH2029" t="str">
        <v>Singapore</v>
      </c>
      <c r="AI2029">
        <v>81.099999999999994</v>
      </c>
      <c r="AJ2029" s="7">
        <v>78.045543312231231</v>
      </c>
      <c r="AK2029" s="7">
        <v>3.0544566877687629</v>
      </c>
      <c r="AL2029" s="7">
        <v>3.083318472778013</v>
      </c>
      <c r="AM2029" s="7">
        <v>9.3606240367528973E-3</v>
      </c>
      <c r="AN2029" s="7">
        <v>0.61438161913037026</v>
      </c>
      <c r="AO2029" s="7">
        <v>1.7833461507607836E-4</v>
      </c>
      <c r="AP2029" s="7">
        <v>0.89597537620940126</v>
      </c>
      <c r="AQ2029" s="7">
        <v>0.73570831629143074</v>
      </c>
      <c r="AR2029" s="7">
        <v>0.78382499266760453</v>
      </c>
      <c r="AS2029" s="7">
        <v>3.083318472778013</v>
      </c>
    </row>
    <row r="2030" spans="34:45" x14ac:dyDescent="0.25">
      <c r="AH2030" t="str">
        <v>Singapore</v>
      </c>
      <c r="AI2030">
        <v>87</v>
      </c>
      <c r="AJ2030" s="7">
        <v>77.529806183496348</v>
      </c>
      <c r="AK2030" s="7">
        <v>9.4701938165036523</v>
      </c>
      <c r="AL2030" s="7">
        <v>9.556303197896856</v>
      </c>
      <c r="AM2030" s="7">
        <v>9.010741874761103E-3</v>
      </c>
      <c r="AN2030" s="7">
        <v>1.9045239128866827</v>
      </c>
      <c r="AO2030" s="7">
        <v>1.6490524390010244E-3</v>
      </c>
      <c r="AP2030" s="7">
        <v>0.89597537620940126</v>
      </c>
      <c r="AQ2030" s="7">
        <v>0.73682420259274506</v>
      </c>
      <c r="AR2030" s="7">
        <v>1.3800448952431521</v>
      </c>
      <c r="AS2030" s="7">
        <v>9.556303197896856</v>
      </c>
    </row>
    <row r="2031" spans="34:45" x14ac:dyDescent="0.25">
      <c r="AH2031" t="str">
        <v>Singapore</v>
      </c>
      <c r="AI2031">
        <v>82</v>
      </c>
      <c r="AJ2031" s="7">
        <v>75.10083314764924</v>
      </c>
      <c r="AK2031" s="7">
        <v>6.8991668523507599</v>
      </c>
      <c r="AL2031" s="7">
        <v>6.9627425622147117</v>
      </c>
      <c r="AM2031" s="7">
        <v>9.1308430975120883E-3</v>
      </c>
      <c r="AN2031" s="7">
        <v>1.3875560303733485</v>
      </c>
      <c r="AO2031" s="7">
        <v>8.8708581076361848E-4</v>
      </c>
      <c r="AP2031" s="7">
        <v>0.89597537620940126</v>
      </c>
      <c r="AQ2031" s="7">
        <v>0.73732819852636156</v>
      </c>
      <c r="AR2031" s="7">
        <v>1.1779456822677983</v>
      </c>
      <c r="AS2031" s="7">
        <v>6.9627425622147117</v>
      </c>
    </row>
    <row r="2032" spans="34:45" x14ac:dyDescent="0.25">
      <c r="AH2032" t="str">
        <v>Singapore</v>
      </c>
      <c r="AI2032">
        <v>79.7</v>
      </c>
      <c r="AJ2032" s="7">
        <v>73.92890587814918</v>
      </c>
      <c r="AK2032" s="7">
        <v>5.7710941218508225</v>
      </c>
      <c r="AL2032" s="7">
        <v>5.8269372345839443</v>
      </c>
      <c r="AM2032" s="7">
        <v>9.5836132233727122E-3</v>
      </c>
      <c r="AN2032" s="7">
        <v>1.1609440359739527</v>
      </c>
      <c r="AO2032" s="7">
        <v>6.5208473659521759E-4</v>
      </c>
      <c r="AP2032" s="7">
        <v>0.90658688038530499</v>
      </c>
      <c r="AQ2032" s="7">
        <v>0.74026533137028594</v>
      </c>
      <c r="AR2032" s="7">
        <v>1.0774711299955804</v>
      </c>
      <c r="AS2032" s="7">
        <v>5.8269372345839443</v>
      </c>
    </row>
    <row r="2033" spans="34:45" x14ac:dyDescent="0.25">
      <c r="AH2033" t="str">
        <v>Singapore</v>
      </c>
      <c r="AI2033">
        <v>79.3</v>
      </c>
      <c r="AJ2033" s="7">
        <v>74.566135441058975</v>
      </c>
      <c r="AK2033" s="7">
        <v>4.733864558941022</v>
      </c>
      <c r="AL2033" s="7">
        <v>4.7758494317079903</v>
      </c>
      <c r="AM2033" s="7">
        <v>8.7910796534373774E-3</v>
      </c>
      <c r="AN2033" s="7">
        <v>0.95190862818856925</v>
      </c>
      <c r="AO2033" s="7">
        <v>4.0182554671490465E-4</v>
      </c>
      <c r="AP2033" s="7">
        <v>0.90658688038530499</v>
      </c>
      <c r="AQ2033" s="7">
        <v>0.74036561396971423</v>
      </c>
      <c r="AR2033" s="7">
        <v>0.97565804880017737</v>
      </c>
      <c r="AS2033" s="7">
        <v>4.7758494317079903</v>
      </c>
    </row>
    <row r="2034" spans="34:45" x14ac:dyDescent="0.25">
      <c r="AH2034" t="str">
        <v>Singapore</v>
      </c>
      <c r="AI2034">
        <v>79</v>
      </c>
      <c r="AJ2034" s="7">
        <v>73.584844701909645</v>
      </c>
      <c r="AK2034" s="7">
        <v>5.4151552980903546</v>
      </c>
      <c r="AL2034" s="7">
        <v>5.4659329151225995</v>
      </c>
      <c r="AM2034" s="7">
        <v>9.2898353896292123E-3</v>
      </c>
      <c r="AN2034" s="7">
        <v>1.0891799615204341</v>
      </c>
      <c r="AO2034" s="7">
        <v>5.5619962215688586E-4</v>
      </c>
      <c r="AP2034" s="7">
        <v>0.90658688038530499</v>
      </c>
      <c r="AQ2034" s="7">
        <v>0.74136293209263548</v>
      </c>
      <c r="AR2034" s="7">
        <v>1.0436378497929413</v>
      </c>
      <c r="AS2034" s="7">
        <v>5.4659329151225995</v>
      </c>
    </row>
    <row r="2035" spans="34:45" x14ac:dyDescent="0.25">
      <c r="AH2035" t="str">
        <v>Singapore</v>
      </c>
      <c r="AI2035">
        <v>78.7</v>
      </c>
      <c r="AJ2035" s="7">
        <v>74.912418627615182</v>
      </c>
      <c r="AK2035" s="7">
        <v>3.7875813723848211</v>
      </c>
      <c r="AL2035" s="7">
        <v>3.8205839567841235</v>
      </c>
      <c r="AM2035" s="7">
        <v>8.6380995085059056E-3</v>
      </c>
      <c r="AN2035" s="7">
        <v>0.76156661223434796</v>
      </c>
      <c r="AO2035" s="7">
        <v>2.5268052733800039E-4</v>
      </c>
      <c r="AP2035" s="7">
        <v>0.90658688038530499</v>
      </c>
      <c r="AQ2035" s="7">
        <v>0.74180161254320054</v>
      </c>
      <c r="AR2035" s="7">
        <v>0.87267783988958259</v>
      </c>
      <c r="AS2035" s="7">
        <v>3.8205839567841235</v>
      </c>
    </row>
    <row r="2036" spans="34:45" x14ac:dyDescent="0.25">
      <c r="AH2036" t="str">
        <v>Singapore</v>
      </c>
      <c r="AI2036">
        <v>78.3</v>
      </c>
      <c r="AJ2036" s="7">
        <v>75.05435015694934</v>
      </c>
      <c r="AK2036" s="7">
        <v>3.2456498430506571</v>
      </c>
      <c r="AL2036" s="7">
        <v>3.2741038612957016</v>
      </c>
      <c r="AM2036" s="7">
        <v>8.6906278635229331E-3</v>
      </c>
      <c r="AN2036" s="7">
        <v>0.65261806940741651</v>
      </c>
      <c r="AO2036" s="7">
        <v>1.8669390260304405E-4</v>
      </c>
      <c r="AP2036" s="7">
        <v>0.91269667132261889</v>
      </c>
      <c r="AQ2036" s="7">
        <v>0.74342874134572945</v>
      </c>
      <c r="AR2036" s="7">
        <v>0.80784780089285169</v>
      </c>
      <c r="AS2036" s="7">
        <v>3.2741038612957016</v>
      </c>
    </row>
    <row r="2037" spans="34:45" x14ac:dyDescent="0.25">
      <c r="AH2037" t="str">
        <v>Slovenia</v>
      </c>
      <c r="AI2037">
        <v>88</v>
      </c>
      <c r="AJ2037" s="7">
        <v>81.09915596441077</v>
      </c>
      <c r="AK2037" s="7">
        <v>6.9008440355892304</v>
      </c>
      <c r="AL2037" s="7">
        <v>6.9664970646187827</v>
      </c>
      <c r="AM2037" s="7">
        <v>9.4241091929813912E-3</v>
      </c>
      <c r="AN2037" s="7">
        <v>1.3880987763789618</v>
      </c>
      <c r="AO2037" s="7">
        <v>9.1656507102146686E-4</v>
      </c>
      <c r="AP2037" s="7">
        <v>0.91269667132261889</v>
      </c>
      <c r="AQ2037" s="7">
        <v>0.74444817802727703</v>
      </c>
      <c r="AR2037" s="7">
        <v>1.1781760379412585</v>
      </c>
      <c r="AS2037" s="7">
        <v>6.9664970646187827</v>
      </c>
    </row>
    <row r="2038" spans="34:45" x14ac:dyDescent="0.25">
      <c r="AH2038" t="str">
        <v>Slovenia</v>
      </c>
      <c r="AI2038">
        <v>87</v>
      </c>
      <c r="AJ2038" s="7">
        <v>81.063231829634745</v>
      </c>
      <c r="AK2038" s="7">
        <v>5.9367681703652551</v>
      </c>
      <c r="AL2038" s="7">
        <v>5.9975011554957174</v>
      </c>
      <c r="AM2038" s="7">
        <v>1.0126381563896844E-2</v>
      </c>
      <c r="AN2038" s="7">
        <v>1.1945992873347921</v>
      </c>
      <c r="AO2038" s="7">
        <v>7.2994316248568261E-4</v>
      </c>
      <c r="AP2038" s="7">
        <v>0.91269667132261889</v>
      </c>
      <c r="AQ2038" s="7">
        <v>0.74498941535046637</v>
      </c>
      <c r="AR2038" s="7">
        <v>1.092977258379511</v>
      </c>
      <c r="AS2038" s="7">
        <v>5.9975011554957174</v>
      </c>
    </row>
    <row r="2039" spans="34:45" x14ac:dyDescent="0.25">
      <c r="AH2039" t="str">
        <v>Slovenia</v>
      </c>
      <c r="AI2039">
        <v>85</v>
      </c>
      <c r="AJ2039" s="7">
        <v>79.857715099582123</v>
      </c>
      <c r="AK2039" s="7">
        <v>5.1422849004178772</v>
      </c>
      <c r="AL2039" s="7">
        <v>5.1916819964896366</v>
      </c>
      <c r="AM2039" s="7">
        <v>9.5146613573711541E-3</v>
      </c>
      <c r="AN2039" s="7">
        <v>1.0344134165226995</v>
      </c>
      <c r="AO2039" s="7">
        <v>5.1392953650375775E-4</v>
      </c>
      <c r="AP2039" s="7">
        <v>0.91269667132261889</v>
      </c>
      <c r="AQ2039" s="7">
        <v>0.7489809107898503</v>
      </c>
      <c r="AR2039" s="7">
        <v>1.0170611665591698</v>
      </c>
      <c r="AS2039" s="7">
        <v>5.1916819964896366</v>
      </c>
    </row>
    <row r="2040" spans="34:45" x14ac:dyDescent="0.25">
      <c r="AH2040" t="str">
        <v>Slovenia</v>
      </c>
      <c r="AI2040">
        <v>82</v>
      </c>
      <c r="AJ2040" s="7">
        <v>80.712598350901118</v>
      </c>
      <c r="AK2040" s="7">
        <v>1.2874016490988822</v>
      </c>
      <c r="AL2040" s="7">
        <v>1.2982369993695364</v>
      </c>
      <c r="AM2040" s="7">
        <v>8.3462035636915136E-3</v>
      </c>
      <c r="AN2040" s="7">
        <v>0.25881894211922613</v>
      </c>
      <c r="AO2040" s="7">
        <v>2.8189736341374899E-5</v>
      </c>
      <c r="AP2040" s="7">
        <v>0.91269667132261889</v>
      </c>
      <c r="AQ2040" s="7">
        <v>0.75085617358812806</v>
      </c>
      <c r="AR2040" s="7">
        <v>0.50874251062716014</v>
      </c>
      <c r="AS2040" s="7">
        <v>1.2982369993695364</v>
      </c>
    </row>
    <row r="2041" spans="34:45" x14ac:dyDescent="0.25">
      <c r="AH2041" t="str">
        <v>Slovenia</v>
      </c>
      <c r="AI2041">
        <v>79.8</v>
      </c>
      <c r="AJ2041" s="7">
        <v>81.170212258033018</v>
      </c>
      <c r="AK2041" s="7">
        <v>-1.3702122580330212</v>
      </c>
      <c r="AL2041" s="7">
        <v>-1.3816424621509815</v>
      </c>
      <c r="AM2041" s="7">
        <v>8.2729102724343473E-3</v>
      </c>
      <c r="AN2041" s="7">
        <v>-0.27545698923326217</v>
      </c>
      <c r="AO2041" s="7">
        <v>3.1647815239177777E-5</v>
      </c>
      <c r="AP2041" s="7">
        <v>0.91269667132261889</v>
      </c>
      <c r="AQ2041" s="7">
        <v>0.75093148873303617</v>
      </c>
      <c r="AR2041" s="7">
        <v>0.52483996535445177</v>
      </c>
      <c r="AS2041" s="7">
        <v>-1.3816424621509815</v>
      </c>
    </row>
    <row r="2042" spans="34:45" x14ac:dyDescent="0.25">
      <c r="AH2042" t="str">
        <v>Slovenia</v>
      </c>
      <c r="AI2042">
        <v>79.5</v>
      </c>
      <c r="AJ2042" s="7">
        <v>80.873162461657188</v>
      </c>
      <c r="AK2042" s="7">
        <v>-1.3731624616571878</v>
      </c>
      <c r="AL2042" s="7">
        <v>-1.3846180229040761</v>
      </c>
      <c r="AM2042" s="7">
        <v>8.2734451360539189E-3</v>
      </c>
      <c r="AN2042" s="7">
        <v>-0.2760501500390985</v>
      </c>
      <c r="AO2042" s="7">
        <v>3.1786332971795966E-5</v>
      </c>
      <c r="AP2042" s="7">
        <v>0.91269667132261889</v>
      </c>
      <c r="AQ2042" s="7">
        <v>0.75227565972659183</v>
      </c>
      <c r="AR2042" s="7">
        <v>0.525404748778595</v>
      </c>
      <c r="AS2042" s="7">
        <v>-1.3846180229040761</v>
      </c>
    </row>
    <row r="2043" spans="34:45" x14ac:dyDescent="0.25">
      <c r="AH2043" t="str">
        <v>Slovenia</v>
      </c>
      <c r="AI2043">
        <v>79.099999999999994</v>
      </c>
      <c r="AJ2043" s="7">
        <v>83.55597830833392</v>
      </c>
      <c r="AK2043" s="7">
        <v>-4.4559783083339255</v>
      </c>
      <c r="AL2043" s="7">
        <v>-4.4936870752118354</v>
      </c>
      <c r="AM2043" s="7">
        <v>8.3914981721622869E-3</v>
      </c>
      <c r="AN2043" s="7">
        <v>-0.89584935078583683</v>
      </c>
      <c r="AO2043" s="7">
        <v>3.3957775560146527E-4</v>
      </c>
      <c r="AP2043" s="7">
        <v>0.91269667132261889</v>
      </c>
      <c r="AQ2043" s="7">
        <v>0.75399871930326567</v>
      </c>
      <c r="AR2043" s="7">
        <v>0.94649318581056718</v>
      </c>
      <c r="AS2043" s="7">
        <v>-4.4936870752118354</v>
      </c>
    </row>
    <row r="2044" spans="34:45" x14ac:dyDescent="0.25">
      <c r="AH2044" t="str">
        <v>Slovenia</v>
      </c>
      <c r="AI2044">
        <v>78.900000000000006</v>
      </c>
      <c r="AJ2044" s="7">
        <v>79.320276913114483</v>
      </c>
      <c r="AK2044" s="7">
        <v>-0.42027691311447768</v>
      </c>
      <c r="AL2044" s="7">
        <v>-0.4244394593511342</v>
      </c>
      <c r="AM2044" s="7">
        <v>9.8071612922607399E-3</v>
      </c>
      <c r="AN2044" s="7">
        <v>-8.4554685651161213E-2</v>
      </c>
      <c r="AO2044" s="7">
        <v>3.5405350636704474E-6</v>
      </c>
      <c r="AP2044" s="7">
        <v>0.91269667132261889</v>
      </c>
      <c r="AQ2044" s="7">
        <v>0.75494326026491609</v>
      </c>
      <c r="AR2044" s="7">
        <v>0.29078288404093044</v>
      </c>
      <c r="AS2044" s="7">
        <v>-0.4244394593511342</v>
      </c>
    </row>
    <row r="2045" spans="34:45" x14ac:dyDescent="0.25">
      <c r="AH2045" t="str">
        <v>Slovenia</v>
      </c>
      <c r="AI2045">
        <v>78.3</v>
      </c>
      <c r="AJ2045" s="7">
        <v>82.64103116284501</v>
      </c>
      <c r="AK2045" s="7">
        <v>-4.3410311628450131</v>
      </c>
      <c r="AL2045" s="7">
        <v>-4.3776542249715416</v>
      </c>
      <c r="AM2045" s="7">
        <v>8.3659101985760469E-3</v>
      </c>
      <c r="AN2045" s="7">
        <v>-0.87272861426673976</v>
      </c>
      <c r="AO2045" s="7">
        <v>3.2128480438452304E-4</v>
      </c>
      <c r="AP2045" s="7">
        <v>0.91269667132261889</v>
      </c>
      <c r="AQ2045" s="7">
        <v>0.75582851067981027</v>
      </c>
      <c r="AR2045" s="7">
        <v>0.9341994510096544</v>
      </c>
      <c r="AS2045" s="7">
        <v>-4.3776542249715416</v>
      </c>
    </row>
    <row r="2046" spans="34:45" x14ac:dyDescent="0.25">
      <c r="AH2046" t="str">
        <v>Slovenia</v>
      </c>
      <c r="AI2046">
        <v>78.099999999999994</v>
      </c>
      <c r="AJ2046" s="7">
        <v>82.223884815146832</v>
      </c>
      <c r="AK2046" s="7">
        <v>-4.1238848151468375</v>
      </c>
      <c r="AL2046" s="7">
        <v>-4.1588750562945256</v>
      </c>
      <c r="AM2046" s="7">
        <v>8.4133908025753011E-3</v>
      </c>
      <c r="AN2046" s="7">
        <v>-0.82909297610270416</v>
      </c>
      <c r="AO2046" s="7">
        <v>2.9161971776686462E-4</v>
      </c>
      <c r="AP2046" s="7">
        <v>0.91269667132261889</v>
      </c>
      <c r="AQ2046" s="7">
        <v>0.75619933023069719</v>
      </c>
      <c r="AR2046" s="7">
        <v>0.91054542780835712</v>
      </c>
      <c r="AS2046" s="7">
        <v>-4.1588750562945256</v>
      </c>
    </row>
    <row r="2047" spans="34:45" x14ac:dyDescent="0.25">
      <c r="AH2047" t="str">
        <v>Slovenia</v>
      </c>
      <c r="AI2047">
        <v>77.5</v>
      </c>
      <c r="AJ2047" s="7">
        <v>81.368921720010889</v>
      </c>
      <c r="AK2047" s="7">
        <v>-3.8689217200108885</v>
      </c>
      <c r="AL2047" s="7">
        <v>-3.9018165593421088</v>
      </c>
      <c r="AM2047" s="7">
        <v>8.4306473230936815E-3</v>
      </c>
      <c r="AN2047" s="7">
        <v>-0.77784028385100978</v>
      </c>
      <c r="AO2047" s="7">
        <v>2.5721049996276581E-4</v>
      </c>
      <c r="AP2047" s="7">
        <v>0.91269667132261889</v>
      </c>
      <c r="AQ2047" s="7">
        <v>0.75707551159958486</v>
      </c>
      <c r="AR2047" s="7">
        <v>0.88195254058878347</v>
      </c>
      <c r="AS2047" s="7">
        <v>-3.9018165593421088</v>
      </c>
    </row>
    <row r="2048" spans="34:45" x14ac:dyDescent="0.25">
      <c r="AH2048" t="str">
        <v>Slovenia</v>
      </c>
      <c r="AI2048">
        <v>77.2</v>
      </c>
      <c r="AJ2048" s="7">
        <v>77.965151086996485</v>
      </c>
      <c r="AK2048" s="7">
        <v>-0.76515108699648238</v>
      </c>
      <c r="AL2048" s="7">
        <v>-0.77253814000051946</v>
      </c>
      <c r="AM2048" s="7">
        <v>9.5620560611183701E-3</v>
      </c>
      <c r="AN2048" s="7">
        <v>-0.15392019350843542</v>
      </c>
      <c r="AO2048" s="7">
        <v>1.14362916261536E-5</v>
      </c>
      <c r="AP2048" s="7">
        <v>0.91269667132261889</v>
      </c>
      <c r="AQ2048" s="7">
        <v>0.75854742122776164</v>
      </c>
      <c r="AR2048" s="7">
        <v>0.39232664134421896</v>
      </c>
      <c r="AS2048" s="7">
        <v>-0.77253814000051946</v>
      </c>
    </row>
    <row r="2049" spans="34:45" x14ac:dyDescent="0.25">
      <c r="AH2049" t="str">
        <v>Slovenia</v>
      </c>
      <c r="AI2049">
        <v>76.5</v>
      </c>
      <c r="AJ2049" s="7">
        <v>76.565669015061204</v>
      </c>
      <c r="AK2049" s="7">
        <v>-6.5669015061203595E-2</v>
      </c>
      <c r="AL2049" s="7">
        <v>-6.6288838707788414E-2</v>
      </c>
      <c r="AM2049" s="7">
        <v>9.3503470368080013E-3</v>
      </c>
      <c r="AN2049" s="7">
        <v>-1.3208773490603572E-2</v>
      </c>
      <c r="AO2049" s="7">
        <v>8.2338438788623984E-8</v>
      </c>
      <c r="AP2049" s="7">
        <v>0.91269667132261889</v>
      </c>
      <c r="AQ2049" s="7">
        <v>0.75883728089058544</v>
      </c>
      <c r="AR2049" s="7">
        <v>0.11492942830538909</v>
      </c>
      <c r="AS2049" s="7">
        <v>-6.6288838707788414E-2</v>
      </c>
    </row>
    <row r="2050" spans="34:45" x14ac:dyDescent="0.25">
      <c r="AH2050" t="str">
        <v>Slovenia</v>
      </c>
      <c r="AI2050">
        <v>76.599999999999994</v>
      </c>
      <c r="AJ2050" s="7">
        <v>76.941246746495565</v>
      </c>
      <c r="AK2050" s="7">
        <v>-0.34124674649557107</v>
      </c>
      <c r="AL2050" s="7">
        <v>-0.34417313858026333</v>
      </c>
      <c r="AM2050" s="7">
        <v>8.5026742550676354E-3</v>
      </c>
      <c r="AN2050" s="7">
        <v>-6.8609583346354142E-2</v>
      </c>
      <c r="AO2050" s="7">
        <v>2.0183829191329228E-6</v>
      </c>
      <c r="AP2050" s="7">
        <v>0.91269667132261889</v>
      </c>
      <c r="AQ2050" s="7">
        <v>0.75974413511061045</v>
      </c>
      <c r="AR2050" s="7">
        <v>0.26193431112848531</v>
      </c>
      <c r="AS2050" s="7">
        <v>-0.34417313858026333</v>
      </c>
    </row>
    <row r="2051" spans="34:45" x14ac:dyDescent="0.25">
      <c r="AH2051" t="str">
        <v>Slovenia</v>
      </c>
      <c r="AI2051">
        <v>76.2</v>
      </c>
      <c r="AJ2051" s="7">
        <v>75.006044586741396</v>
      </c>
      <c r="AK2051" s="7">
        <v>1.1939554132586068</v>
      </c>
      <c r="AL2051" s="7">
        <v>1.2050039897178215</v>
      </c>
      <c r="AM2051" s="7">
        <v>9.1689127616931161E-3</v>
      </c>
      <c r="AN2051" s="7">
        <v>0.24013216309354932</v>
      </c>
      <c r="AO2051" s="7">
        <v>2.6680188083388133E-5</v>
      </c>
      <c r="AP2051" s="7">
        <v>0.91269667132261889</v>
      </c>
      <c r="AQ2051" s="7">
        <v>0.76087243275243654</v>
      </c>
      <c r="AR2051" s="7">
        <v>0.49003281838418672</v>
      </c>
      <c r="AS2051" s="7">
        <v>1.2050039897178215</v>
      </c>
    </row>
    <row r="2052" spans="34:45" x14ac:dyDescent="0.25">
      <c r="AH2052" t="str">
        <v>Slovenia</v>
      </c>
      <c r="AI2052">
        <v>76</v>
      </c>
      <c r="AJ2052" s="7">
        <v>75.274901576291228</v>
      </c>
      <c r="AK2052" s="7">
        <v>0.72509842370877209</v>
      </c>
      <c r="AL2052" s="7">
        <v>0.73186526169785582</v>
      </c>
      <c r="AM2052" s="7">
        <v>9.2460160950737207E-3</v>
      </c>
      <c r="AN2052" s="7">
        <v>0.14583980784755393</v>
      </c>
      <c r="AO2052" s="7">
        <v>9.9245537687464247E-6</v>
      </c>
      <c r="AP2052" s="7">
        <v>0.91269667132261889</v>
      </c>
      <c r="AQ2052" s="7">
        <v>0.76156661223434796</v>
      </c>
      <c r="AR2052" s="7">
        <v>0.38188978494790082</v>
      </c>
      <c r="AS2052" s="7">
        <v>0.73186526169785582</v>
      </c>
    </row>
    <row r="2053" spans="34:45" x14ac:dyDescent="0.25">
      <c r="AH2053" t="str">
        <v>Solomon Islands</v>
      </c>
      <c r="AI2053">
        <v>69.2</v>
      </c>
      <c r="AJ2053" s="7">
        <v>65.471958702151056</v>
      </c>
      <c r="AK2053" s="7">
        <v>3.7280412978489466</v>
      </c>
      <c r="AL2053" s="7">
        <v>3.7543668902487668</v>
      </c>
      <c r="AM2053" s="7">
        <v>7.0119924795298411E-3</v>
      </c>
      <c r="AN2053" s="7">
        <v>0.7489809107898503</v>
      </c>
      <c r="AO2053" s="7">
        <v>1.9806554829377272E-4</v>
      </c>
      <c r="AP2053" s="7">
        <v>0.91269667132261889</v>
      </c>
      <c r="AQ2053" s="7">
        <v>0.76309650296787779</v>
      </c>
      <c r="AR2053" s="7">
        <v>0.86543683235106783</v>
      </c>
      <c r="AS2053" s="7">
        <v>3.7543668902487668</v>
      </c>
    </row>
    <row r="2054" spans="34:45" x14ac:dyDescent="0.25">
      <c r="AH2054" t="str">
        <v>Solomon Islands</v>
      </c>
      <c r="AI2054">
        <v>68.8</v>
      </c>
      <c r="AJ2054" s="7">
        <v>64.922271859834566</v>
      </c>
      <c r="AK2054" s="7">
        <v>3.8777281401654307</v>
      </c>
      <c r="AL2054" s="7">
        <v>3.9050358047841107</v>
      </c>
      <c r="AM2054" s="7">
        <v>6.9929357844107105E-3</v>
      </c>
      <c r="AN2054" s="7">
        <v>0.77904622120834188</v>
      </c>
      <c r="AO2054" s="7">
        <v>2.1369957435424678E-4</v>
      </c>
      <c r="AP2054" s="7">
        <v>0.91269667132261889</v>
      </c>
      <c r="AQ2054" s="7">
        <v>0.76430991939988746</v>
      </c>
      <c r="AR2054" s="7">
        <v>0.88263595055285504</v>
      </c>
      <c r="AS2054" s="7">
        <v>3.9050358047841107</v>
      </c>
    </row>
    <row r="2055" spans="34:45" x14ac:dyDescent="0.25">
      <c r="AH2055" t="str">
        <v>Solomon Islands</v>
      </c>
      <c r="AI2055">
        <v>68.8</v>
      </c>
      <c r="AJ2055" s="7">
        <v>64.681287857664273</v>
      </c>
      <c r="AK2055" s="7">
        <v>4.118712142335724</v>
      </c>
      <c r="AL2055" s="7">
        <v>4.1475722468152361</v>
      </c>
      <c r="AM2055" s="7">
        <v>6.958312661502734E-3</v>
      </c>
      <c r="AN2055" s="7">
        <v>0.82744614320664966</v>
      </c>
      <c r="AO2055" s="7">
        <v>2.3987552335974778E-4</v>
      </c>
      <c r="AP2055" s="7">
        <v>0.91269667132261889</v>
      </c>
      <c r="AQ2055" s="7">
        <v>0.76552289078310287</v>
      </c>
      <c r="AR2055" s="7">
        <v>0.90964066708049596</v>
      </c>
      <c r="AS2055" s="7">
        <v>4.1475722468152361</v>
      </c>
    </row>
    <row r="2056" spans="34:45" x14ac:dyDescent="0.25">
      <c r="AH2056" t="str">
        <v>Solomon Islands</v>
      </c>
      <c r="AI2056">
        <v>68.7</v>
      </c>
      <c r="AJ2056" s="7">
        <v>64.366547016256135</v>
      </c>
      <c r="AK2056" s="7">
        <v>4.333452983743868</v>
      </c>
      <c r="AL2056" s="7">
        <v>4.3638396310528398</v>
      </c>
      <c r="AM2056" s="7">
        <v>6.9632823105464561E-3</v>
      </c>
      <c r="AN2056" s="7">
        <v>0.87058959367598632</v>
      </c>
      <c r="AO2056" s="7">
        <v>2.6573309375037724E-4</v>
      </c>
      <c r="AP2056" s="7">
        <v>0.91269667132261889</v>
      </c>
      <c r="AQ2056" s="7">
        <v>0.76778448173633884</v>
      </c>
      <c r="AR2056" s="7">
        <v>0.93305390716506098</v>
      </c>
      <c r="AS2056" s="7">
        <v>4.3638396310528398</v>
      </c>
    </row>
    <row r="2057" spans="34:45" x14ac:dyDescent="0.25">
      <c r="AH2057" t="str">
        <v>Solomon Islands</v>
      </c>
      <c r="AI2057">
        <v>68.5</v>
      </c>
      <c r="AJ2057" s="7">
        <v>64.421160399797003</v>
      </c>
      <c r="AK2057" s="7">
        <v>4.078839600202997</v>
      </c>
      <c r="AL2057" s="7">
        <v>4.1069167995115157</v>
      </c>
      <c r="AM2057" s="7">
        <v>6.8365639430188838E-3</v>
      </c>
      <c r="AN2057" s="7">
        <v>0.81938555221562026</v>
      </c>
      <c r="AO2057" s="7">
        <v>2.3108074878673202E-4</v>
      </c>
      <c r="AP2057" s="7">
        <v>0.91269667132261889</v>
      </c>
      <c r="AQ2057" s="7">
        <v>0.77222655941802709</v>
      </c>
      <c r="AR2057" s="7">
        <v>0.90519917820091966</v>
      </c>
      <c r="AS2057" s="7">
        <v>4.1069167995115157</v>
      </c>
    </row>
    <row r="2058" spans="34:45" x14ac:dyDescent="0.25">
      <c r="AH2058" t="str">
        <v>Solomon Islands</v>
      </c>
      <c r="AI2058">
        <v>68.3</v>
      </c>
      <c r="AJ2058" s="7">
        <v>64.223916334772198</v>
      </c>
      <c r="AK2058" s="7">
        <v>4.0760836652277987</v>
      </c>
      <c r="AL2058" s="7">
        <v>4.1040472016776617</v>
      </c>
      <c r="AM2058" s="7">
        <v>6.8136488387443182E-3</v>
      </c>
      <c r="AN2058" s="7">
        <v>0.81882247468116443</v>
      </c>
      <c r="AO2058" s="7">
        <v>2.2998447377012106E-4</v>
      </c>
      <c r="AP2058" s="7">
        <v>0.91269667132261889</v>
      </c>
      <c r="AQ2058" s="7">
        <v>0.77271403237258285</v>
      </c>
      <c r="AR2058" s="7">
        <v>0.90488810064071701</v>
      </c>
      <c r="AS2058" s="7">
        <v>4.1040472016776617</v>
      </c>
    </row>
    <row r="2059" spans="34:45" x14ac:dyDescent="0.25">
      <c r="AH2059" t="str">
        <v>Solomon Islands</v>
      </c>
      <c r="AI2059">
        <v>68.099999999999994</v>
      </c>
      <c r="AJ2059" s="7">
        <v>64.190178799080869</v>
      </c>
      <c r="AK2059" s="7">
        <v>3.9098212009191258</v>
      </c>
      <c r="AL2059" s="7">
        <v>3.9364636552334664</v>
      </c>
      <c r="AM2059" s="7">
        <v>6.7681189635576044E-3</v>
      </c>
      <c r="AN2059" s="7">
        <v>0.78540490234345539</v>
      </c>
      <c r="AO2059" s="7">
        <v>2.1017185253441542E-4</v>
      </c>
      <c r="AP2059" s="7">
        <v>0.91269667132261889</v>
      </c>
      <c r="AQ2059" s="7">
        <v>0.77367082662222297</v>
      </c>
      <c r="AR2059" s="7">
        <v>0.88623072748774367</v>
      </c>
      <c r="AS2059" s="7">
        <v>3.9364636552334664</v>
      </c>
    </row>
    <row r="2060" spans="34:45" x14ac:dyDescent="0.25">
      <c r="AH2060" t="str">
        <v>Solomon Islands</v>
      </c>
      <c r="AI2060">
        <v>68</v>
      </c>
      <c r="AJ2060" s="7">
        <v>63.781941367619268</v>
      </c>
      <c r="AK2060" s="7">
        <v>4.2180586323807319</v>
      </c>
      <c r="AL2060" s="7">
        <v>4.2471622387599188</v>
      </c>
      <c r="AM2060" s="7">
        <v>6.8524828445650499E-3</v>
      </c>
      <c r="AN2060" s="7">
        <v>0.84735962671375287</v>
      </c>
      <c r="AO2060" s="7">
        <v>2.4770783047223602E-4</v>
      </c>
      <c r="AP2060" s="7">
        <v>0.91269667132261889</v>
      </c>
      <c r="AQ2060" s="7">
        <v>0.77518914446393405</v>
      </c>
      <c r="AR2060" s="7">
        <v>0.92052138851509191</v>
      </c>
      <c r="AS2060" s="7">
        <v>4.2471622387599188</v>
      </c>
    </row>
    <row r="2061" spans="34:45" x14ac:dyDescent="0.25">
      <c r="AH2061" t="str">
        <v>Solomon Islands</v>
      </c>
      <c r="AI2061">
        <v>67.599999999999994</v>
      </c>
      <c r="AJ2061" s="7">
        <v>69.200061798152859</v>
      </c>
      <c r="AK2061" s="7">
        <v>-1.6000617981528649</v>
      </c>
      <c r="AL2061" s="7">
        <v>-1.6133736603145235</v>
      </c>
      <c r="AM2061" s="7">
        <v>8.2509479912195437E-3</v>
      </c>
      <c r="AN2061" s="7">
        <v>-0.3216606206164484</v>
      </c>
      <c r="AO2061" s="7">
        <v>4.3039562793889094E-5</v>
      </c>
      <c r="AP2061" s="7">
        <v>0.91269667132261889</v>
      </c>
      <c r="AQ2061" s="7">
        <v>0.77609239867666491</v>
      </c>
      <c r="AR2061" s="7">
        <v>0.56715132073940233</v>
      </c>
      <c r="AS2061" s="7">
        <v>-1.6133736603145235</v>
      </c>
    </row>
    <row r="2062" spans="34:45" x14ac:dyDescent="0.25">
      <c r="AH2062" t="str">
        <v>Solomon Islands</v>
      </c>
      <c r="AI2062">
        <v>67.599999999999994</v>
      </c>
      <c r="AJ2062" s="7">
        <v>68.527847422126669</v>
      </c>
      <c r="AK2062" s="7">
        <v>-0.92784742212667481</v>
      </c>
      <c r="AL2062" s="7">
        <v>-0.93584280097252592</v>
      </c>
      <c r="AM2062" s="7">
        <v>8.5435062785569667E-3</v>
      </c>
      <c r="AN2062" s="7">
        <v>-0.18655279954534409</v>
      </c>
      <c r="AO2062" s="7">
        <v>1.4994639438993951E-5</v>
      </c>
      <c r="AP2062" s="7">
        <v>0.95327402432554575</v>
      </c>
      <c r="AQ2062" s="7">
        <v>0.77654942688617856</v>
      </c>
      <c r="AR2062" s="7">
        <v>0.43191758420483889</v>
      </c>
      <c r="AS2062" s="7">
        <v>-0.93584280097252592</v>
      </c>
    </row>
    <row r="2063" spans="34:45" x14ac:dyDescent="0.25">
      <c r="AH2063" t="str">
        <v>Solomon Islands</v>
      </c>
      <c r="AI2063">
        <v>67.400000000000006</v>
      </c>
      <c r="AJ2063" s="7">
        <v>67.326673297677004</v>
      </c>
      <c r="AK2063" s="7">
        <v>7.3326702323001314E-2</v>
      </c>
      <c r="AL2063" s="7">
        <v>7.3925817900825072E-2</v>
      </c>
      <c r="AM2063" s="7">
        <v>8.1042806807697342E-3</v>
      </c>
      <c r="AN2063" s="7">
        <v>1.4739786136355423E-2</v>
      </c>
      <c r="AO2063" s="7">
        <v>8.8756634606506998E-8</v>
      </c>
      <c r="AP2063" s="7">
        <v>0.95327402432554575</v>
      </c>
      <c r="AQ2063" s="7">
        <v>0.77761341583350041</v>
      </c>
      <c r="AR2063" s="7">
        <v>0.12140752092170988</v>
      </c>
      <c r="AS2063" s="7">
        <v>7.3925817900825072E-2</v>
      </c>
    </row>
    <row r="2064" spans="34:45" x14ac:dyDescent="0.25">
      <c r="AH2064" t="str">
        <v>Solomon Islands</v>
      </c>
      <c r="AI2064">
        <v>67.099999999999994</v>
      </c>
      <c r="AJ2064" s="7">
        <v>67.238193497313048</v>
      </c>
      <c r="AK2064" s="7">
        <v>-0.13819349731305408</v>
      </c>
      <c r="AL2064" s="7">
        <v>-0.13935817637721612</v>
      </c>
      <c r="AM2064" s="7">
        <v>8.3574505238175924E-3</v>
      </c>
      <c r="AN2064" s="7">
        <v>-2.7782547612450949E-2</v>
      </c>
      <c r="AO2064" s="7">
        <v>3.2526160443175703E-7</v>
      </c>
      <c r="AP2064" s="7">
        <v>0.95327402432554575</v>
      </c>
      <c r="AQ2064" s="7">
        <v>0.77785977233296055</v>
      </c>
      <c r="AR2064" s="7">
        <v>0.1666809755564532</v>
      </c>
      <c r="AS2064" s="7">
        <v>-0.13935817637721612</v>
      </c>
    </row>
    <row r="2065" spans="34:45" x14ac:dyDescent="0.25">
      <c r="AH2065" t="str">
        <v>Solomon Islands</v>
      </c>
      <c r="AI2065">
        <v>66.8</v>
      </c>
      <c r="AJ2065" s="7">
        <v>60.608883540920075</v>
      </c>
      <c r="AK2065" s="7">
        <v>6.1911164590799217</v>
      </c>
      <c r="AL2065" s="7">
        <v>6.2340949435311472</v>
      </c>
      <c r="AM2065" s="7">
        <v>6.8941016844510858E-3</v>
      </c>
      <c r="AN2065" s="7">
        <v>1.2437503870777751</v>
      </c>
      <c r="AO2065" s="7">
        <v>5.3693113192152886E-4</v>
      </c>
      <c r="AP2065" s="7">
        <v>0.95327402432554575</v>
      </c>
      <c r="AQ2065" s="7">
        <v>0.77813569253513837</v>
      </c>
      <c r="AR2065" s="7">
        <v>1.1152355747005989</v>
      </c>
      <c r="AS2065" s="7">
        <v>6.2340949435311472</v>
      </c>
    </row>
    <row r="2066" spans="34:45" x14ac:dyDescent="0.25">
      <c r="AH2066" t="str">
        <v>Solomon Islands</v>
      </c>
      <c r="AI2066">
        <v>66.5</v>
      </c>
      <c r="AJ2066" s="7">
        <v>66.266889034909639</v>
      </c>
      <c r="AK2066" s="7">
        <v>0.23311096509036133</v>
      </c>
      <c r="AL2066" s="7">
        <v>0.23510813113502826</v>
      </c>
      <c r="AM2066" s="7">
        <v>8.4946702397116092E-3</v>
      </c>
      <c r="AN2066" s="7">
        <v>4.6868085329348691E-2</v>
      </c>
      <c r="AO2066" s="7">
        <v>9.4097026442292354E-7</v>
      </c>
      <c r="AP2066" s="7">
        <v>0.95327402432554575</v>
      </c>
      <c r="AQ2066" s="7">
        <v>0.77892080738083502</v>
      </c>
      <c r="AR2066" s="7">
        <v>0.2164903816093193</v>
      </c>
      <c r="AS2066" s="7">
        <v>0.23510813113502826</v>
      </c>
    </row>
    <row r="2067" spans="34:45" x14ac:dyDescent="0.25">
      <c r="AH2067" t="str">
        <v>Solomon Islands</v>
      </c>
      <c r="AI2067">
        <v>66.2</v>
      </c>
      <c r="AJ2067" s="7">
        <v>58.835792638649792</v>
      </c>
      <c r="AK2067" s="7">
        <v>7.3642073613502106</v>
      </c>
      <c r="AL2067" s="7">
        <v>7.4180049988043502</v>
      </c>
      <c r="AM2067" s="7">
        <v>7.2523053655006667E-3</v>
      </c>
      <c r="AN2067" s="7">
        <v>1.4796827175767397</v>
      </c>
      <c r="AO2067" s="7">
        <v>7.9973186755240137E-4</v>
      </c>
      <c r="AP2067" s="7">
        <v>0.95327402432554575</v>
      </c>
      <c r="AQ2067" s="7">
        <v>0.77904622120834188</v>
      </c>
      <c r="AR2067" s="7">
        <v>1.2164220967972998</v>
      </c>
      <c r="AS2067" s="7">
        <v>7.4180049988043502</v>
      </c>
    </row>
    <row r="2068" spans="34:45" x14ac:dyDescent="0.25">
      <c r="AH2068" t="str">
        <v>Solomon Islands</v>
      </c>
      <c r="AI2068">
        <v>65.8</v>
      </c>
      <c r="AJ2068" s="7">
        <v>59.729379104117896</v>
      </c>
      <c r="AK2068" s="7">
        <v>6.0706208958821009</v>
      </c>
      <c r="AL2068" s="7">
        <v>6.1130430778308851</v>
      </c>
      <c r="AM2068" s="7">
        <v>6.9396177008189536E-3</v>
      </c>
      <c r="AN2068" s="7">
        <v>1.2195716505065262</v>
      </c>
      <c r="AO2068" s="7">
        <v>5.1969020936529437E-4</v>
      </c>
      <c r="AP2068" s="7">
        <v>0.95327402432554575</v>
      </c>
      <c r="AQ2068" s="7">
        <v>0.77909027206984105</v>
      </c>
      <c r="AR2068" s="7">
        <v>1.1043421799906612</v>
      </c>
      <c r="AS2068" s="7">
        <v>6.1130430778308851</v>
      </c>
    </row>
    <row r="2069" spans="34:45" x14ac:dyDescent="0.25">
      <c r="AH2069" t="str">
        <v>South Africa</v>
      </c>
      <c r="AI2069">
        <v>62.9</v>
      </c>
      <c r="AJ2069" s="7">
        <v>65.578121067918062</v>
      </c>
      <c r="AK2069" s="7">
        <v>-2.6781210679180631</v>
      </c>
      <c r="AL2069" s="7">
        <v>-2.6987333169322381</v>
      </c>
      <c r="AM2069" s="7">
        <v>7.6377494896775408E-3</v>
      </c>
      <c r="AN2069" s="7">
        <v>-0.53821664459220997</v>
      </c>
      <c r="AO2069" s="7">
        <v>1.1147549965822934E-4</v>
      </c>
      <c r="AP2069" s="7">
        <v>0.95327402432554575</v>
      </c>
      <c r="AQ2069" s="7">
        <v>0.77917399139378474</v>
      </c>
      <c r="AR2069" s="7">
        <v>0.73363249968373812</v>
      </c>
      <c r="AS2069" s="7">
        <v>-2.6987333169322381</v>
      </c>
    </row>
    <row r="2070" spans="34:45" x14ac:dyDescent="0.25">
      <c r="AH2070" t="str">
        <v>South Africa</v>
      </c>
      <c r="AI2070">
        <v>62</v>
      </c>
      <c r="AJ2070" s="7">
        <v>64.759106665100333</v>
      </c>
      <c r="AK2070" s="7">
        <v>-2.7591066651003331</v>
      </c>
      <c r="AL2070" s="7">
        <v>-2.780819210552393</v>
      </c>
      <c r="AM2070" s="7">
        <v>7.8079672959922124E-3</v>
      </c>
      <c r="AN2070" s="7">
        <v>-0.55453971993813778</v>
      </c>
      <c r="AO2070" s="7">
        <v>1.2099782733736379E-4</v>
      </c>
      <c r="AP2070" s="7">
        <v>0.95327402432554575</v>
      </c>
      <c r="AQ2070" s="7">
        <v>0.7809767019093703</v>
      </c>
      <c r="AR2070" s="7">
        <v>0.74467423746101069</v>
      </c>
      <c r="AS2070" s="7">
        <v>-2.780819210552393</v>
      </c>
    </row>
    <row r="2071" spans="34:45" x14ac:dyDescent="0.25">
      <c r="AH2071" t="str">
        <v>South Africa</v>
      </c>
      <c r="AI2071">
        <v>69</v>
      </c>
      <c r="AJ2071" s="7">
        <v>63.58685193450787</v>
      </c>
      <c r="AK2071" s="7">
        <v>5.4131480654921305</v>
      </c>
      <c r="AL2071" s="7">
        <v>5.4576749863767029</v>
      </c>
      <c r="AM2071" s="7">
        <v>8.1585878594308131E-3</v>
      </c>
      <c r="AN2071" s="7">
        <v>1.0881551552375732</v>
      </c>
      <c r="AO2071" s="7">
        <v>4.8699489604328138E-4</v>
      </c>
      <c r="AP2071" s="7">
        <v>0.95327402432554575</v>
      </c>
      <c r="AQ2071" s="7">
        <v>0.78246898371558393</v>
      </c>
      <c r="AR2071" s="7">
        <v>1.0431467563279739</v>
      </c>
      <c r="AS2071" s="7">
        <v>5.4576749863767029</v>
      </c>
    </row>
    <row r="2072" spans="34:45" x14ac:dyDescent="0.25">
      <c r="AH2072" t="str">
        <v>South Africa</v>
      </c>
      <c r="AI2072">
        <v>59.2</v>
      </c>
      <c r="AJ2072" s="7">
        <v>73.823076639654701</v>
      </c>
      <c r="AK2072" s="7">
        <v>-14.623076639654698</v>
      </c>
      <c r="AL2072" s="7">
        <v>-14.725833182289174</v>
      </c>
      <c r="AM2072" s="7">
        <v>6.9779781804169671E-3</v>
      </c>
      <c r="AN2072" s="7">
        <v>-2.9377940868630312</v>
      </c>
      <c r="AO2072" s="7">
        <v>3.0323786928879671E-3</v>
      </c>
      <c r="AP2072" s="7">
        <v>0.95327402432554575</v>
      </c>
      <c r="AQ2072" s="7">
        <v>0.78507551162273537</v>
      </c>
      <c r="AR2072" s="7">
        <v>1.7139994419086113</v>
      </c>
      <c r="AS2072" s="7">
        <v>-14.725833182289174</v>
      </c>
    </row>
    <row r="2073" spans="34:45" x14ac:dyDescent="0.25">
      <c r="AH2073" t="str">
        <v>South Africa</v>
      </c>
      <c r="AI2073">
        <v>58.9</v>
      </c>
      <c r="AJ2073" s="7">
        <v>61.812873226439791</v>
      </c>
      <c r="AK2073" s="7">
        <v>-2.9128732264397925</v>
      </c>
      <c r="AL2073" s="7">
        <v>-2.9384450320361939</v>
      </c>
      <c r="AM2073" s="7">
        <v>8.7024958158503501E-3</v>
      </c>
      <c r="AN2073" s="7">
        <v>-0.58570861702321975</v>
      </c>
      <c r="AO2073" s="7">
        <v>1.5058199328395192E-4</v>
      </c>
      <c r="AP2073" s="7">
        <v>0.97092138225265767</v>
      </c>
      <c r="AQ2073" s="7">
        <v>0.78539538456493529</v>
      </c>
      <c r="AR2073" s="7">
        <v>0.76531602428226975</v>
      </c>
      <c r="AS2073" s="7">
        <v>-2.9384450320361939</v>
      </c>
    </row>
    <row r="2074" spans="34:45" x14ac:dyDescent="0.25">
      <c r="AH2074" t="str">
        <v>South Africa</v>
      </c>
      <c r="AI2074">
        <v>58</v>
      </c>
      <c r="AJ2074" s="7">
        <v>61.731734264959563</v>
      </c>
      <c r="AK2074" s="7">
        <v>-3.7317342649595631</v>
      </c>
      <c r="AL2074" s="7">
        <v>-3.7651921710826328</v>
      </c>
      <c r="AM2074" s="7">
        <v>8.8861084913627753E-3</v>
      </c>
      <c r="AN2074" s="7">
        <v>-0.75043134292005875</v>
      </c>
      <c r="AO2074" s="7">
        <v>2.524526778689106E-4</v>
      </c>
      <c r="AP2074" s="7">
        <v>0.97092138225265767</v>
      </c>
      <c r="AQ2074" s="7">
        <v>0.78540490234345539</v>
      </c>
      <c r="AR2074" s="7">
        <v>0.86627440393910915</v>
      </c>
      <c r="AS2074" s="7">
        <v>-3.7651921710826328</v>
      </c>
    </row>
    <row r="2075" spans="34:45" x14ac:dyDescent="0.25">
      <c r="AH2075" t="str">
        <v>South Africa</v>
      </c>
      <c r="AI2075">
        <v>56.5</v>
      </c>
      <c r="AJ2075" s="7">
        <v>61.07232993060088</v>
      </c>
      <c r="AK2075" s="7">
        <v>-4.5723299306008798</v>
      </c>
      <c r="AL2075" s="7">
        <v>-4.6152610782127912</v>
      </c>
      <c r="AM2075" s="7">
        <v>9.3019976301179433E-3</v>
      </c>
      <c r="AN2075" s="7">
        <v>-0.91966350594074386</v>
      </c>
      <c r="AO2075" s="7">
        <v>3.9706613445207026E-4</v>
      </c>
      <c r="AP2075" s="7">
        <v>0.97092138225265767</v>
      </c>
      <c r="AQ2075" s="7">
        <v>0.78823451190949001</v>
      </c>
      <c r="AR2075" s="7">
        <v>0.95899087896639756</v>
      </c>
      <c r="AS2075" s="7">
        <v>-4.6152610782127912</v>
      </c>
    </row>
    <row r="2076" spans="34:45" x14ac:dyDescent="0.25">
      <c r="AH2076" t="str">
        <v>South Africa</v>
      </c>
      <c r="AI2076">
        <v>55.3</v>
      </c>
      <c r="AJ2076" s="7">
        <v>60.256016759961497</v>
      </c>
      <c r="AK2076" s="7">
        <v>-4.9560167599614999</v>
      </c>
      <c r="AL2076" s="7">
        <v>-5.0041735720962137</v>
      </c>
      <c r="AM2076" s="7">
        <v>9.6233296948852968E-3</v>
      </c>
      <c r="AN2076" s="7">
        <v>-0.99699872238143239</v>
      </c>
      <c r="AO2076" s="7">
        <v>4.8292998499410499E-4</v>
      </c>
      <c r="AP2076" s="7">
        <v>0.97092138225265767</v>
      </c>
      <c r="AQ2076" s="7">
        <v>0.7894698314002534</v>
      </c>
      <c r="AR2076" s="7">
        <v>0.99849823353946521</v>
      </c>
      <c r="AS2076" s="7">
        <v>-5.0041735720962137</v>
      </c>
    </row>
    <row r="2077" spans="34:45" x14ac:dyDescent="0.25">
      <c r="AH2077" t="str">
        <v>South Africa</v>
      </c>
      <c r="AI2077">
        <v>54.5</v>
      </c>
      <c r="AJ2077" s="7">
        <v>59.400655553599286</v>
      </c>
      <c r="AK2077" s="7">
        <v>-4.900655553599286</v>
      </c>
      <c r="AL2077" s="7">
        <v>-4.9512770579238108</v>
      </c>
      <c r="AM2077" s="7">
        <v>1.0223928843471248E-2</v>
      </c>
      <c r="AN2077" s="7">
        <v>-0.98616081049899429</v>
      </c>
      <c r="AO2077" s="7">
        <v>5.0228053976166215E-4</v>
      </c>
      <c r="AP2077" s="7">
        <v>0.97092138225265767</v>
      </c>
      <c r="AQ2077" s="7">
        <v>0.79064232730272965</v>
      </c>
      <c r="AR2077" s="7">
        <v>0.99305629774902204</v>
      </c>
      <c r="AS2077" s="7">
        <v>-4.9512770579238108</v>
      </c>
    </row>
    <row r="2078" spans="34:45" x14ac:dyDescent="0.25">
      <c r="AH2078" t="str">
        <v>South Africa</v>
      </c>
      <c r="AI2078">
        <v>54</v>
      </c>
      <c r="AJ2078" s="7">
        <v>59.170049085870431</v>
      </c>
      <c r="AK2078" s="7">
        <v>-5.1700490858704313</v>
      </c>
      <c r="AL2078" s="7">
        <v>-5.2240429911300321</v>
      </c>
      <c r="AM2078" s="7">
        <v>1.0335654846500683E-2</v>
      </c>
      <c r="AN2078" s="7">
        <v>-1.0404296986340285</v>
      </c>
      <c r="AO2078" s="7">
        <v>5.652564920637207E-4</v>
      </c>
      <c r="AP2078" s="7">
        <v>0.97904363331286004</v>
      </c>
      <c r="AQ2078" s="7">
        <v>0.79266580544240239</v>
      </c>
      <c r="AR2078" s="7">
        <v>1.0200145580500448</v>
      </c>
      <c r="AS2078" s="7">
        <v>-5.2240429911300321</v>
      </c>
    </row>
    <row r="2079" spans="34:45" x14ac:dyDescent="0.25">
      <c r="AH2079" t="str">
        <v>South Africa</v>
      </c>
      <c r="AI2079">
        <v>53.8</v>
      </c>
      <c r="AJ2079" s="7">
        <v>58.789677108892668</v>
      </c>
      <c r="AK2079" s="7">
        <v>-4.9896771088926712</v>
      </c>
      <c r="AL2079" s="7">
        <v>-5.0433208816460642</v>
      </c>
      <c r="AM2079" s="7">
        <v>1.0636597197020738E-2</v>
      </c>
      <c r="AN2079" s="7">
        <v>-1.004284032878648</v>
      </c>
      <c r="AO2079" s="7">
        <v>5.4216314468733104E-4</v>
      </c>
      <c r="AP2079" s="7">
        <v>0.97904363331286004</v>
      </c>
      <c r="AQ2079" s="7">
        <v>0.79295827910832151</v>
      </c>
      <c r="AR2079" s="7">
        <v>1.0021397272230295</v>
      </c>
      <c r="AS2079" s="7">
        <v>-5.0433208816460642</v>
      </c>
    </row>
    <row r="2080" spans="34:45" x14ac:dyDescent="0.25">
      <c r="AH2080" t="str">
        <v>South Africa</v>
      </c>
      <c r="AI2080">
        <v>53.7</v>
      </c>
      <c r="AJ2080" s="7">
        <v>59.100302468824964</v>
      </c>
      <c r="AK2080" s="7">
        <v>-5.400302468824961</v>
      </c>
      <c r="AL2080" s="7">
        <v>-5.4558401330377615</v>
      </c>
      <c r="AM2080" s="7">
        <v>1.0179488925361455E-2</v>
      </c>
      <c r="AN2080" s="7">
        <v>-1.0866805571559512</v>
      </c>
      <c r="AO2080" s="7">
        <v>6.0721616280080338E-4</v>
      </c>
      <c r="AP2080" s="7">
        <v>0.97904363331286004</v>
      </c>
      <c r="AQ2080" s="7">
        <v>0.7940371570284962</v>
      </c>
      <c r="AR2080" s="7">
        <v>1.0424397139192036</v>
      </c>
      <c r="AS2080" s="7">
        <v>-5.4558401330377615</v>
      </c>
    </row>
    <row r="2081" spans="34:45" x14ac:dyDescent="0.25">
      <c r="AH2081" t="str">
        <v>South Africa</v>
      </c>
      <c r="AI2081">
        <v>54</v>
      </c>
      <c r="AJ2081" s="7">
        <v>58.930265275444931</v>
      </c>
      <c r="AK2081" s="7">
        <v>-4.9302652754449312</v>
      </c>
      <c r="AL2081" s="7">
        <v>-4.9830093926085581</v>
      </c>
      <c r="AM2081" s="7">
        <v>1.0584791841224309E-2</v>
      </c>
      <c r="AN2081" s="7">
        <v>-0.99230009437341959</v>
      </c>
      <c r="AO2081" s="7">
        <v>5.2669574490550358E-4</v>
      </c>
      <c r="AP2081" s="7">
        <v>0.97904363331286004</v>
      </c>
      <c r="AQ2081" s="7">
        <v>0.79452502085655519</v>
      </c>
      <c r="AR2081" s="7">
        <v>0.99614260744805994</v>
      </c>
      <c r="AS2081" s="7">
        <v>-4.9830093926085581</v>
      </c>
    </row>
    <row r="2082" spans="34:45" x14ac:dyDescent="0.25">
      <c r="AH2082" t="str">
        <v>South Africa</v>
      </c>
      <c r="AI2082">
        <v>54.9</v>
      </c>
      <c r="AJ2082" s="7">
        <v>60.112284586391503</v>
      </c>
      <c r="AK2082" s="7">
        <v>-5.2122845863915046</v>
      </c>
      <c r="AL2082" s="7">
        <v>-5.2646171036810303</v>
      </c>
      <c r="AM2082" s="7">
        <v>9.9404223059136147E-3</v>
      </c>
      <c r="AN2082" s="7">
        <v>-1.0487198568732117</v>
      </c>
      <c r="AO2082" s="7">
        <v>5.5211874546221961E-4</v>
      </c>
      <c r="AP2082" s="7">
        <v>0.97904363331286004</v>
      </c>
      <c r="AQ2082" s="7">
        <v>0.79474895833180637</v>
      </c>
      <c r="AR2082" s="7">
        <v>1.0240702402048463</v>
      </c>
      <c r="AS2082" s="7">
        <v>-5.2646171036810303</v>
      </c>
    </row>
    <row r="2083" spans="34:45" x14ac:dyDescent="0.25">
      <c r="AH2083" t="str">
        <v>South Africa</v>
      </c>
      <c r="AI2083">
        <v>56</v>
      </c>
      <c r="AJ2083" s="7">
        <v>61.368471155865677</v>
      </c>
      <c r="AK2083" s="7">
        <v>-5.3684711558656772</v>
      </c>
      <c r="AL2083" s="7">
        <v>-5.41978735827138</v>
      </c>
      <c r="AM2083" s="7">
        <v>9.4683054912453758E-3</v>
      </c>
      <c r="AN2083" s="7">
        <v>-1.0798873950774859</v>
      </c>
      <c r="AO2083" s="7">
        <v>5.5735362947977507E-4</v>
      </c>
      <c r="AP2083" s="7">
        <v>0.97904363331286004</v>
      </c>
      <c r="AQ2083" s="7">
        <v>0.79505215853619271</v>
      </c>
      <c r="AR2083" s="7">
        <v>1.0391763060604711</v>
      </c>
      <c r="AS2083" s="7">
        <v>-5.41978735827138</v>
      </c>
    </row>
    <row r="2084" spans="34:45" x14ac:dyDescent="0.25">
      <c r="AH2084" t="str">
        <v>South Africa</v>
      </c>
      <c r="AI2084">
        <v>57.3</v>
      </c>
      <c r="AJ2084" s="7">
        <v>62.623184907857102</v>
      </c>
      <c r="AK2084" s="7">
        <v>-5.3231849078571045</v>
      </c>
      <c r="AL2084" s="7">
        <v>-5.3722449015253755</v>
      </c>
      <c r="AM2084" s="7">
        <v>9.1321215930311138E-3</v>
      </c>
      <c r="AN2084" s="7">
        <v>-1.0705962390676158</v>
      </c>
      <c r="AO2084" s="7">
        <v>5.281744232323287E-4</v>
      </c>
      <c r="AP2084" s="7">
        <v>0.97904363331286004</v>
      </c>
      <c r="AQ2084" s="7">
        <v>0.7958122062437657</v>
      </c>
      <c r="AR2084" s="7">
        <v>1.0346962061724281</v>
      </c>
      <c r="AS2084" s="7">
        <v>-5.3722449015253755</v>
      </c>
    </row>
    <row r="2085" spans="34:45" x14ac:dyDescent="0.25">
      <c r="AH2085" t="str">
        <v>South Sudan</v>
      </c>
      <c r="AI2085">
        <v>57.3</v>
      </c>
      <c r="AJ2085" s="7">
        <v>53.847385138618343</v>
      </c>
      <c r="AK2085" s="7">
        <v>3.4526148613816545</v>
      </c>
      <c r="AL2085" s="7">
        <v>3.4860180595307697</v>
      </c>
      <c r="AM2085" s="7">
        <v>9.5820496562807039E-3</v>
      </c>
      <c r="AN2085" s="7">
        <v>0.69454584923926621</v>
      </c>
      <c r="AO2085" s="7">
        <v>2.3335212440873048E-4</v>
      </c>
      <c r="AP2085" s="7">
        <v>0.97904363331286004</v>
      </c>
      <c r="AQ2085" s="7">
        <v>0.79587692454114733</v>
      </c>
      <c r="AR2085" s="7">
        <v>0.83339417398927518</v>
      </c>
      <c r="AS2085" s="7">
        <v>3.4860180595307697</v>
      </c>
    </row>
    <row r="2086" spans="34:45" x14ac:dyDescent="0.25">
      <c r="AH2086" t="str">
        <v>South Sudan</v>
      </c>
      <c r="AI2086">
        <v>56.6</v>
      </c>
      <c r="AJ2086" s="7">
        <v>53.267877272791317</v>
      </c>
      <c r="AK2086" s="7">
        <v>3.3321227272086844</v>
      </c>
      <c r="AL2086" s="7">
        <v>3.3640270017783545</v>
      </c>
      <c r="AM2086" s="7">
        <v>9.4839531765958662E-3</v>
      </c>
      <c r="AN2086" s="7">
        <v>0.67027383580961508</v>
      </c>
      <c r="AO2086" s="7">
        <v>2.1508118659146721E-4</v>
      </c>
      <c r="AP2086" s="7">
        <v>0.97904363331286004</v>
      </c>
      <c r="AQ2086" s="7">
        <v>0.79744119079195053</v>
      </c>
      <c r="AR2086" s="7">
        <v>0.81870253194283882</v>
      </c>
      <c r="AS2086" s="7">
        <v>3.3640270017783545</v>
      </c>
    </row>
    <row r="2087" spans="34:45" x14ac:dyDescent="0.25">
      <c r="AH2087" t="str">
        <v>South Sudan</v>
      </c>
      <c r="AI2087">
        <v>56.4</v>
      </c>
      <c r="AJ2087" s="7">
        <v>53.062787196273959</v>
      </c>
      <c r="AK2087" s="7">
        <v>3.3372128037260396</v>
      </c>
      <c r="AL2087" s="7">
        <v>3.3691550277400411</v>
      </c>
      <c r="AM2087" s="7">
        <v>9.480781902585167E-3</v>
      </c>
      <c r="AN2087" s="7">
        <v>0.67129665657973248</v>
      </c>
      <c r="AO2087" s="7">
        <v>2.1566527456800804E-4</v>
      </c>
      <c r="AP2087" s="7">
        <v>0.99382883644024367</v>
      </c>
      <c r="AQ2087" s="7">
        <v>0.79819406211962718</v>
      </c>
      <c r="AR2087" s="7">
        <v>0.8193269534073272</v>
      </c>
      <c r="AS2087" s="7">
        <v>3.3691550277400411</v>
      </c>
    </row>
    <row r="2088" spans="34:45" x14ac:dyDescent="0.25">
      <c r="AH2088" t="str">
        <v>South Sudan</v>
      </c>
      <c r="AI2088">
        <v>56</v>
      </c>
      <c r="AJ2088" s="7">
        <v>52.778772096759198</v>
      </c>
      <c r="AK2088" s="7">
        <v>3.221227903240802</v>
      </c>
      <c r="AL2088" s="7">
        <v>3.2517391341288557</v>
      </c>
      <c r="AM2088" s="7">
        <v>9.3830500017117284E-3</v>
      </c>
      <c r="AN2088" s="7">
        <v>0.64793376313824325</v>
      </c>
      <c r="AO2088" s="7">
        <v>1.9882431853127515E-4</v>
      </c>
      <c r="AP2088" s="7">
        <v>0.99382883644024367</v>
      </c>
      <c r="AQ2088" s="7">
        <v>0.79906782999721837</v>
      </c>
      <c r="AR2088" s="7">
        <v>0.80494332914699229</v>
      </c>
      <c r="AS2088" s="7">
        <v>3.2517391341288557</v>
      </c>
    </row>
    <row r="2089" spans="34:45" x14ac:dyDescent="0.25">
      <c r="AH2089" t="str">
        <v>South Sudan</v>
      </c>
      <c r="AI2089">
        <v>55.4</v>
      </c>
      <c r="AJ2089" s="7">
        <v>52.607645017609677</v>
      </c>
      <c r="AK2089" s="7">
        <v>2.7923549823903215</v>
      </c>
      <c r="AL2089" s="7">
        <v>2.8182871486597785</v>
      </c>
      <c r="AM2089" s="7">
        <v>9.2013925131046274E-3</v>
      </c>
      <c r="AN2089" s="7">
        <v>0.56161664416523216</v>
      </c>
      <c r="AO2089" s="7">
        <v>1.4645969126277702E-4</v>
      </c>
      <c r="AP2089" s="7">
        <v>0.99382883644024367</v>
      </c>
      <c r="AQ2089" s="7">
        <v>0.79984528143676381</v>
      </c>
      <c r="AR2089" s="7">
        <v>0.74941086472323859</v>
      </c>
      <c r="AS2089" s="7">
        <v>2.8182871486597785</v>
      </c>
    </row>
    <row r="2090" spans="34:45" x14ac:dyDescent="0.25">
      <c r="AH2090" t="str">
        <v>South Sudan</v>
      </c>
      <c r="AI2090">
        <v>55</v>
      </c>
      <c r="AJ2090" s="7">
        <v>45.742058834630221</v>
      </c>
      <c r="AK2090" s="7">
        <v>9.257941165369779</v>
      </c>
      <c r="AL2090" s="7">
        <v>9.3879458497552477</v>
      </c>
      <c r="AM2090" s="7">
        <v>1.3848043700513809E-2</v>
      </c>
      <c r="AN2090" s="7">
        <v>1.8663991684487089</v>
      </c>
      <c r="AO2090" s="7">
        <v>2.4458152789699761E-3</v>
      </c>
      <c r="AP2090" s="7">
        <v>0.99382883644024367</v>
      </c>
      <c r="AQ2090" s="7">
        <v>0.80079202597940269</v>
      </c>
      <c r="AR2090" s="7">
        <v>1.3661622042966599</v>
      </c>
      <c r="AS2090" s="7">
        <v>9.3879458497552477</v>
      </c>
    </row>
    <row r="2091" spans="34:45" x14ac:dyDescent="0.25">
      <c r="AH2091" t="str">
        <v>South Sudan</v>
      </c>
      <c r="AI2091">
        <v>54.3</v>
      </c>
      <c r="AJ2091" s="7">
        <v>45.504531740934496</v>
      </c>
      <c r="AK2091" s="7">
        <v>8.7954682590655011</v>
      </c>
      <c r="AL2091" s="7">
        <v>8.9175051932884415</v>
      </c>
      <c r="AM2091" s="7">
        <v>1.3685098194816682E-2</v>
      </c>
      <c r="AN2091" s="7">
        <v>1.7730182438769384</v>
      </c>
      <c r="AO2091" s="7">
        <v>2.1808647672372549E-3</v>
      </c>
      <c r="AP2091" s="7">
        <v>0.99382883644024367</v>
      </c>
      <c r="AQ2091" s="7">
        <v>0.80175137280635267</v>
      </c>
      <c r="AR2091" s="7">
        <v>1.331547311918333</v>
      </c>
      <c r="AS2091" s="7">
        <v>8.9175051932884415</v>
      </c>
    </row>
    <row r="2092" spans="34:45" x14ac:dyDescent="0.25">
      <c r="AH2092" t="str">
        <v>South Sudan</v>
      </c>
      <c r="AI2092">
        <v>53.6</v>
      </c>
      <c r="AJ2092" s="7">
        <v>45.093537079762839</v>
      </c>
      <c r="AK2092" s="7">
        <v>8.506462920237162</v>
      </c>
      <c r="AL2092" s="7">
        <v>8.6217829382832463</v>
      </c>
      <c r="AM2092" s="7">
        <v>1.3375425810597724E-2</v>
      </c>
      <c r="AN2092" s="7">
        <v>1.7144905083988393</v>
      </c>
      <c r="AO2092" s="7">
        <v>1.9924886817205721E-3</v>
      </c>
      <c r="AP2092" s="7">
        <v>0.99382883644024367</v>
      </c>
      <c r="AQ2092" s="7">
        <v>0.80457309833018009</v>
      </c>
      <c r="AR2092" s="7">
        <v>1.3093855461241504</v>
      </c>
      <c r="AS2092" s="7">
        <v>8.6217829382832463</v>
      </c>
    </row>
    <row r="2093" spans="34:45" x14ac:dyDescent="0.25">
      <c r="AH2093" t="str">
        <v>Spain</v>
      </c>
      <c r="AI2093">
        <v>82.8</v>
      </c>
      <c r="AJ2093" s="7">
        <v>83.555487017149574</v>
      </c>
      <c r="AK2093" s="7">
        <v>-0.75548701714957645</v>
      </c>
      <c r="AL2093" s="7">
        <v>-0.76189995375348052</v>
      </c>
      <c r="AM2093" s="7">
        <v>8.4170324099783946E-3</v>
      </c>
      <c r="AN2093" s="7">
        <v>-0.15188836684522272</v>
      </c>
      <c r="AO2093" s="7">
        <v>9.7914941863490573E-6</v>
      </c>
      <c r="AP2093" s="7">
        <v>1.0038075303119773</v>
      </c>
      <c r="AQ2093" s="7">
        <v>0.80633033534747733</v>
      </c>
      <c r="AR2093" s="7">
        <v>0.38972858099608593</v>
      </c>
      <c r="AS2093" s="7">
        <v>-0.76189995375348052</v>
      </c>
    </row>
    <row r="2094" spans="34:45" x14ac:dyDescent="0.25">
      <c r="AH2094" t="str">
        <v>Spain</v>
      </c>
      <c r="AI2094">
        <v>82.6</v>
      </c>
      <c r="AJ2094" s="7">
        <v>81.646121824485974</v>
      </c>
      <c r="AK2094" s="7">
        <v>0.95387817551402065</v>
      </c>
      <c r="AL2094" s="7">
        <v>0.96364143247975909</v>
      </c>
      <c r="AM2094" s="7">
        <v>1.0131628463311747E-2</v>
      </c>
      <c r="AN2094" s="7">
        <v>0.19194032443136494</v>
      </c>
      <c r="AO2094" s="7">
        <v>1.8854032918927017E-5</v>
      </c>
      <c r="AP2094" s="7">
        <v>1.0038075303119773</v>
      </c>
      <c r="AQ2094" s="7">
        <v>0.80670644346451748</v>
      </c>
      <c r="AR2094" s="7">
        <v>0.43810994559740929</v>
      </c>
      <c r="AS2094" s="7">
        <v>0.96364143247975909</v>
      </c>
    </row>
    <row r="2095" spans="34:45" x14ac:dyDescent="0.25">
      <c r="AH2095" t="str">
        <v>Spain</v>
      </c>
      <c r="AI2095">
        <v>82.4</v>
      </c>
      <c r="AJ2095" s="7">
        <v>83.189517370103928</v>
      </c>
      <c r="AK2095" s="7">
        <v>-0.78951737010392264</v>
      </c>
      <c r="AL2095" s="7">
        <v>-0.79725228223718914</v>
      </c>
      <c r="AM2095" s="7">
        <v>9.7019629866236939E-3</v>
      </c>
      <c r="AN2095" s="7">
        <v>-0.15883301005767358</v>
      </c>
      <c r="AO2095" s="7">
        <v>1.2357915811499958E-5</v>
      </c>
      <c r="AP2095" s="7">
        <v>1.0038075303119773</v>
      </c>
      <c r="AQ2095" s="7">
        <v>0.80986049074636624</v>
      </c>
      <c r="AR2095" s="7">
        <v>0.39853859293382565</v>
      </c>
      <c r="AS2095" s="7">
        <v>-0.79725228223718914</v>
      </c>
    </row>
    <row r="2096" spans="34:45" x14ac:dyDescent="0.25">
      <c r="AH2096" t="str">
        <v>Spain</v>
      </c>
      <c r="AI2096">
        <v>82</v>
      </c>
      <c r="AJ2096" s="7">
        <v>82.264365184543379</v>
      </c>
      <c r="AK2096" s="7">
        <v>-0.26436518454337943</v>
      </c>
      <c r="AL2096" s="7">
        <v>-0.26659432073866718</v>
      </c>
      <c r="AM2096" s="7">
        <v>8.3615291920373352E-3</v>
      </c>
      <c r="AN2096" s="7">
        <v>-5.3148328786198636E-2</v>
      </c>
      <c r="AO2096" s="7">
        <v>1.1909172163931225E-6</v>
      </c>
      <c r="AP2096" s="7">
        <v>1.0038075303119773</v>
      </c>
      <c r="AQ2096" s="7">
        <v>0.8103405907315987</v>
      </c>
      <c r="AR2096" s="7">
        <v>0.23053921312045514</v>
      </c>
      <c r="AS2096" s="7">
        <v>-0.26659432073866718</v>
      </c>
    </row>
    <row r="2097" spans="34:45" x14ac:dyDescent="0.25">
      <c r="AH2097" t="str">
        <v>Spain</v>
      </c>
      <c r="AI2097">
        <v>82.1</v>
      </c>
      <c r="AJ2097" s="7">
        <v>82.100169614815485</v>
      </c>
      <c r="AK2097" s="7">
        <v>-1.6961481549060409E-4</v>
      </c>
      <c r="AL2097" s="7">
        <v>-1.7105087066828076E-4</v>
      </c>
      <c r="AM2097" s="7">
        <v>8.3954859280524624E-3</v>
      </c>
      <c r="AN2097" s="7">
        <v>-3.4100172253964194E-5</v>
      </c>
      <c r="AO2097" s="7">
        <v>4.9225540432344237E-13</v>
      </c>
      <c r="AP2097" s="7">
        <v>1.0038075303119773</v>
      </c>
      <c r="AQ2097" s="7">
        <v>0.81194224948721616</v>
      </c>
      <c r="AR2097" s="7">
        <v>5.8395352772257648E-3</v>
      </c>
      <c r="AS2097" s="7">
        <v>-1.7105087066828076E-4</v>
      </c>
    </row>
    <row r="2098" spans="34:45" x14ac:dyDescent="0.25">
      <c r="AH2098" t="str">
        <v>Spain</v>
      </c>
      <c r="AI2098">
        <v>81.900000000000006</v>
      </c>
      <c r="AJ2098" s="7">
        <v>79.784550346115722</v>
      </c>
      <c r="AK2098" s="7">
        <v>2.1154496538842835</v>
      </c>
      <c r="AL2098" s="7">
        <v>2.1351363315076997</v>
      </c>
      <c r="AM2098" s="7">
        <v>9.2203375179863364E-3</v>
      </c>
      <c r="AN2098" s="7">
        <v>0.42547709789660593</v>
      </c>
      <c r="AO2098" s="7">
        <v>8.4234910103557939E-5</v>
      </c>
      <c r="AP2098" s="7">
        <v>1.0038075303119773</v>
      </c>
      <c r="AQ2098" s="7">
        <v>0.81310428916919597</v>
      </c>
      <c r="AR2098" s="7">
        <v>0.65228605526763017</v>
      </c>
      <c r="AS2098" s="7">
        <v>2.1351363315076997</v>
      </c>
    </row>
    <row r="2099" spans="34:45" x14ac:dyDescent="0.25">
      <c r="AH2099" t="str">
        <v>Spain</v>
      </c>
      <c r="AI2099">
        <v>81.599999999999994</v>
      </c>
      <c r="AJ2099" s="7">
        <v>81.323894749327181</v>
      </c>
      <c r="AK2099" s="7">
        <v>0.27610525067281344</v>
      </c>
      <c r="AL2099" s="7">
        <v>0.278487942731317</v>
      </c>
      <c r="AM2099" s="7">
        <v>8.5558176599493836E-3</v>
      </c>
      <c r="AN2099" s="7">
        <v>5.5514005921269156E-2</v>
      </c>
      <c r="AO2099" s="7">
        <v>1.3297450758767139E-6</v>
      </c>
      <c r="AP2099" s="7">
        <v>1.0038075303119773</v>
      </c>
      <c r="AQ2099" s="7">
        <v>0.81413227428080348</v>
      </c>
      <c r="AR2099" s="7">
        <v>0.23561410382502393</v>
      </c>
      <c r="AS2099" s="7">
        <v>0.278487942731317</v>
      </c>
    </row>
    <row r="2100" spans="34:45" x14ac:dyDescent="0.25">
      <c r="AH2100" t="str">
        <v>Spain</v>
      </c>
      <c r="AI2100">
        <v>81.3</v>
      </c>
      <c r="AJ2100" s="7">
        <v>82.954236066321812</v>
      </c>
      <c r="AK2100" s="7">
        <v>-1.6542360663218147</v>
      </c>
      <c r="AL2100" s="7">
        <v>-1.6687738221654775</v>
      </c>
      <c r="AM2100" s="7">
        <v>8.7116394388294088E-3</v>
      </c>
      <c r="AN2100" s="7">
        <v>-0.33262854640855039</v>
      </c>
      <c r="AO2100" s="7">
        <v>4.8617086119176886E-5</v>
      </c>
      <c r="AP2100" s="7">
        <v>1.0155771687685324</v>
      </c>
      <c r="AQ2100" s="7">
        <v>0.81615824151026639</v>
      </c>
      <c r="AR2100" s="7">
        <v>0.57673958283487914</v>
      </c>
      <c r="AS2100" s="7">
        <v>-1.6687738221654775</v>
      </c>
    </row>
    <row r="2101" spans="34:45" x14ac:dyDescent="0.25">
      <c r="AH2101" t="str">
        <v>Spain</v>
      </c>
      <c r="AI2101">
        <v>89</v>
      </c>
      <c r="AJ2101" s="7">
        <v>78.410435032671089</v>
      </c>
      <c r="AK2101" s="7">
        <v>10.589564967328911</v>
      </c>
      <c r="AL2101" s="7">
        <v>10.689620696943591</v>
      </c>
      <c r="AM2101" s="7">
        <v>9.3600823126763055E-3</v>
      </c>
      <c r="AN2101" s="7">
        <v>2.1300129472053224</v>
      </c>
      <c r="AO2101" s="7">
        <v>2.1433758595814996E-3</v>
      </c>
      <c r="AP2101" s="7">
        <v>1.0155771687685324</v>
      </c>
      <c r="AQ2101" s="7">
        <v>0.81653475067915615</v>
      </c>
      <c r="AR2101" s="7">
        <v>1.4594563875653572</v>
      </c>
      <c r="AS2101" s="7">
        <v>10.689620696943591</v>
      </c>
    </row>
    <row r="2102" spans="34:45" x14ac:dyDescent="0.25">
      <c r="AH2102" t="str">
        <v>Spain</v>
      </c>
      <c r="AI2102">
        <v>88</v>
      </c>
      <c r="AJ2102" s="7">
        <v>79.805326735840026</v>
      </c>
      <c r="AK2102" s="7">
        <v>8.1946732641599738</v>
      </c>
      <c r="AL2102" s="7">
        <v>8.2637830536181358</v>
      </c>
      <c r="AM2102" s="7">
        <v>8.3629723831997495E-3</v>
      </c>
      <c r="AN2102" s="7">
        <v>1.6474692256489614</v>
      </c>
      <c r="AO2102" s="7">
        <v>1.14449145290167E-3</v>
      </c>
      <c r="AP2102" s="7">
        <v>1.0155771687685324</v>
      </c>
      <c r="AQ2102" s="7">
        <v>0.81716952111112628</v>
      </c>
      <c r="AR2102" s="7">
        <v>1.2835377772582159</v>
      </c>
      <c r="AS2102" s="7">
        <v>8.2637830536181358</v>
      </c>
    </row>
    <row r="2103" spans="34:45" x14ac:dyDescent="0.25">
      <c r="AH2103" t="str">
        <v>Spain</v>
      </c>
      <c r="AI2103">
        <v>81</v>
      </c>
      <c r="AJ2103" s="7">
        <v>77.750340878534644</v>
      </c>
      <c r="AK2103" s="7">
        <v>3.2496591214653563</v>
      </c>
      <c r="AL2103" s="7">
        <v>3.2801748325053479</v>
      </c>
      <c r="AM2103" s="7">
        <v>9.3030745610239631E-3</v>
      </c>
      <c r="AN2103" s="7">
        <v>0.65362617538222567</v>
      </c>
      <c r="AO2103" s="7">
        <v>2.0059244060501776E-4</v>
      </c>
      <c r="AP2103" s="7">
        <v>1.0155771687685324</v>
      </c>
      <c r="AQ2103" s="7">
        <v>0.81726330821349691</v>
      </c>
      <c r="AR2103" s="7">
        <v>0.80847150560933545</v>
      </c>
      <c r="AS2103" s="7">
        <v>3.2801748325053479</v>
      </c>
    </row>
    <row r="2104" spans="34:45" x14ac:dyDescent="0.25">
      <c r="AH2104" t="str">
        <v>Spain</v>
      </c>
      <c r="AI2104">
        <v>81</v>
      </c>
      <c r="AJ2104" s="7">
        <v>78.994969067206441</v>
      </c>
      <c r="AK2104" s="7">
        <v>2.0050309327935594</v>
      </c>
      <c r="AL2104" s="7">
        <v>2.0217750385776623</v>
      </c>
      <c r="AM2104" s="7">
        <v>8.281883723266513E-3</v>
      </c>
      <c r="AN2104" s="7">
        <v>0.40307790237228147</v>
      </c>
      <c r="AO2104" s="7">
        <v>6.784047279010172E-5</v>
      </c>
      <c r="AP2104" s="7">
        <v>1.0155771687685324</v>
      </c>
      <c r="AQ2104" s="7">
        <v>0.81728166358224263</v>
      </c>
      <c r="AR2104" s="7">
        <v>0.63488416453104379</v>
      </c>
      <c r="AS2104" s="7">
        <v>2.0217750385776623</v>
      </c>
    </row>
    <row r="2105" spans="34:45" x14ac:dyDescent="0.25">
      <c r="AH2105" t="str">
        <v>Spain</v>
      </c>
      <c r="AI2105">
        <v>79.400000000000006</v>
      </c>
      <c r="AJ2105" s="7">
        <v>78.175496821243243</v>
      </c>
      <c r="AK2105" s="7">
        <v>1.2245031787567626</v>
      </c>
      <c r="AL2105" s="7">
        <v>1.2347525173466247</v>
      </c>
      <c r="AM2105" s="7">
        <v>8.3007229755540039E-3</v>
      </c>
      <c r="AN2105" s="7">
        <v>0.2461682025988248</v>
      </c>
      <c r="AO2105" s="7">
        <v>2.5361202233896699E-5</v>
      </c>
      <c r="AP2105" s="7">
        <v>1.0240709322445332</v>
      </c>
      <c r="AQ2105" s="7">
        <v>0.81762569034877453</v>
      </c>
      <c r="AR2105" s="7">
        <v>0.49615340631585386</v>
      </c>
      <c r="AS2105" s="7">
        <v>1.2347525173466247</v>
      </c>
    </row>
    <row r="2106" spans="34:45" x14ac:dyDescent="0.25">
      <c r="AH2106" t="str">
        <v>Spain</v>
      </c>
      <c r="AI2106">
        <v>79.5</v>
      </c>
      <c r="AJ2106" s="7">
        <v>77.596521160592587</v>
      </c>
      <c r="AK2106" s="7">
        <v>1.9034788394074127</v>
      </c>
      <c r="AL2106" s="7">
        <v>1.921202120836194</v>
      </c>
      <c r="AM2106" s="7">
        <v>9.2250998666746908E-3</v>
      </c>
      <c r="AN2106" s="7">
        <v>0.38284465784692506</v>
      </c>
      <c r="AO2106" s="7">
        <v>6.8235639743525732E-5</v>
      </c>
      <c r="AP2106" s="7">
        <v>1.0240709322445332</v>
      </c>
      <c r="AQ2106" s="7">
        <v>0.81882247468116443</v>
      </c>
      <c r="AR2106" s="7">
        <v>0.61874442045720712</v>
      </c>
      <c r="AS2106" s="7">
        <v>1.921202120836194</v>
      </c>
    </row>
    <row r="2107" spans="34:45" x14ac:dyDescent="0.25">
      <c r="AH2107" t="str">
        <v>Spain</v>
      </c>
      <c r="AI2107">
        <v>79.400000000000006</v>
      </c>
      <c r="AJ2107" s="7">
        <v>78.48611874515943</v>
      </c>
      <c r="AK2107" s="7">
        <v>0.91388125484057525</v>
      </c>
      <c r="AL2107" s="7">
        <v>0.92161180023729616</v>
      </c>
      <c r="AM2107" s="7">
        <v>8.3880711973636536E-3</v>
      </c>
      <c r="AN2107" s="7">
        <v>0.18373036345649468</v>
      </c>
      <c r="AO2107" s="7">
        <v>1.427750227914751E-5</v>
      </c>
      <c r="AP2107" s="7">
        <v>1.0240709322445332</v>
      </c>
      <c r="AQ2107" s="7">
        <v>0.81938555221562026</v>
      </c>
      <c r="AR2107" s="7">
        <v>0.42863779984562106</v>
      </c>
      <c r="AS2107" s="7">
        <v>0.92161180023729616</v>
      </c>
    </row>
    <row r="2108" spans="34:45" x14ac:dyDescent="0.25">
      <c r="AH2108" t="str">
        <v>Spain</v>
      </c>
      <c r="AI2108">
        <v>79.099999999999994</v>
      </c>
      <c r="AJ2108" s="7">
        <v>78.743119064976284</v>
      </c>
      <c r="AK2108" s="7">
        <v>0.35688093502371032</v>
      </c>
      <c r="AL2108" s="7">
        <v>0.35993982937128338</v>
      </c>
      <c r="AM2108" s="7">
        <v>8.4983491627367083E-3</v>
      </c>
      <c r="AN2108" s="7">
        <v>7.1752768642792911E-2</v>
      </c>
      <c r="AO2108" s="7">
        <v>2.2064213943040764E-6</v>
      </c>
      <c r="AP2108" s="7">
        <v>1.0240709322445332</v>
      </c>
      <c r="AQ2108" s="7">
        <v>0.82095200533564816</v>
      </c>
      <c r="AR2108" s="7">
        <v>0.26786707271106114</v>
      </c>
      <c r="AS2108" s="7">
        <v>0.35993982937128338</v>
      </c>
    </row>
    <row r="2109" spans="34:45" x14ac:dyDescent="0.25">
      <c r="AH2109" t="str">
        <v>Sri Lanka</v>
      </c>
      <c r="AI2109">
        <v>74.900000000000006</v>
      </c>
      <c r="AJ2109" s="7">
        <v>72.98455279620471</v>
      </c>
      <c r="AK2109" s="7">
        <v>1.9154472037952956</v>
      </c>
      <c r="AL2109" s="7">
        <v>1.9285718070610274</v>
      </c>
      <c r="AM2109" s="7">
        <v>6.8053485059144702E-3</v>
      </c>
      <c r="AN2109" s="7">
        <v>0.38478225536206945</v>
      </c>
      <c r="AO2109" s="7">
        <v>5.0724301412660643E-5</v>
      </c>
      <c r="AP2109" s="7">
        <v>1.0240709322445332</v>
      </c>
      <c r="AQ2109" s="7">
        <v>0.82120102737093703</v>
      </c>
      <c r="AR2109" s="7">
        <v>0.62030819385372415</v>
      </c>
      <c r="AS2109" s="7">
        <v>1.9285718070610274</v>
      </c>
    </row>
    <row r="2110" spans="34:45" x14ac:dyDescent="0.25">
      <c r="AH2110" t="str">
        <v>Sri Lanka</v>
      </c>
      <c r="AI2110">
        <v>74.7</v>
      </c>
      <c r="AJ2110" s="7">
        <v>72.44138885912102</v>
      </c>
      <c r="AK2110" s="7">
        <v>2.2586111408789833</v>
      </c>
      <c r="AL2110" s="7">
        <v>2.2744443747390473</v>
      </c>
      <c r="AM2110" s="7">
        <v>6.9613634151331752E-3</v>
      </c>
      <c r="AN2110" s="7">
        <v>0.45375396086574771</v>
      </c>
      <c r="AO2110" s="7">
        <v>7.2167061637349537E-5</v>
      </c>
      <c r="AP2110" s="7">
        <v>1.0240709322445332</v>
      </c>
      <c r="AQ2110" s="7">
        <v>0.82212553651996811</v>
      </c>
      <c r="AR2110" s="7">
        <v>0.67361261928926752</v>
      </c>
      <c r="AS2110" s="7">
        <v>2.2744443747390473</v>
      </c>
    </row>
    <row r="2111" spans="34:45" x14ac:dyDescent="0.25">
      <c r="AH2111" t="str">
        <v>Sri Lanka</v>
      </c>
      <c r="AI2111">
        <v>74.599999999999994</v>
      </c>
      <c r="AJ2111" s="7">
        <v>71.985959928716213</v>
      </c>
      <c r="AK2111" s="7">
        <v>2.6140400712837817</v>
      </c>
      <c r="AL2111" s="7">
        <v>2.632108111334639</v>
      </c>
      <c r="AM2111" s="7">
        <v>6.864474894876408E-3</v>
      </c>
      <c r="AN2111" s="7">
        <v>0.52513385545683178</v>
      </c>
      <c r="AO2111" s="7">
        <v>9.5303498758983108E-5</v>
      </c>
      <c r="AP2111" s="7">
        <v>1.0240709322445332</v>
      </c>
      <c r="AQ2111" s="7">
        <v>0.82235579521383961</v>
      </c>
      <c r="AR2111" s="7">
        <v>0.72466120046324534</v>
      </c>
      <c r="AS2111" s="7">
        <v>2.632108111334639</v>
      </c>
    </row>
    <row r="2112" spans="34:45" x14ac:dyDescent="0.25">
      <c r="AH2112" t="str">
        <v>Sri Lanka</v>
      </c>
      <c r="AI2112">
        <v>74.5</v>
      </c>
      <c r="AJ2112" s="7">
        <v>71.606065097819567</v>
      </c>
      <c r="AK2112" s="7">
        <v>2.8939349021804333</v>
      </c>
      <c r="AL2112" s="7">
        <v>2.9141839131184022</v>
      </c>
      <c r="AM2112" s="7">
        <v>6.9484327488106455E-3</v>
      </c>
      <c r="AN2112" s="7">
        <v>0.58138643315009808</v>
      </c>
      <c r="AO2112" s="7">
        <v>1.1825372991261868E-4</v>
      </c>
      <c r="AP2112" s="7">
        <v>1.0240709322445332</v>
      </c>
      <c r="AQ2112" s="7">
        <v>0.82339476056813976</v>
      </c>
      <c r="AR2112" s="7">
        <v>0.76248700523359614</v>
      </c>
      <c r="AS2112" s="7">
        <v>2.9141839131184022</v>
      </c>
    </row>
    <row r="2113" spans="34:45" x14ac:dyDescent="0.25">
      <c r="AH2113" t="str">
        <v>Sri Lanka</v>
      </c>
      <c r="AI2113">
        <v>74.5</v>
      </c>
      <c r="AJ2113" s="7">
        <v>71.661514615179954</v>
      </c>
      <c r="AK2113" s="7">
        <v>2.8384853848200464</v>
      </c>
      <c r="AL2113" s="7">
        <v>2.8580604653368997</v>
      </c>
      <c r="AM2113" s="7">
        <v>6.8490785112014473E-3</v>
      </c>
      <c r="AN2113" s="7">
        <v>0.57021819832708787</v>
      </c>
      <c r="AO2113" s="7">
        <v>1.1211637464719803E-4</v>
      </c>
      <c r="AP2113" s="7">
        <v>1.0240709322445332</v>
      </c>
      <c r="AQ2113" s="7">
        <v>0.82392625899077587</v>
      </c>
      <c r="AR2113" s="7">
        <v>0.7551279350726523</v>
      </c>
      <c r="AS2113" s="7">
        <v>2.8580604653368997</v>
      </c>
    </row>
    <row r="2114" spans="34:45" x14ac:dyDescent="0.25">
      <c r="AH2114" t="str">
        <v>Sri Lanka</v>
      </c>
      <c r="AI2114">
        <v>74.5</v>
      </c>
      <c r="AJ2114" s="7">
        <v>71.789917618514565</v>
      </c>
      <c r="AK2114" s="7">
        <v>2.7100823814854351</v>
      </c>
      <c r="AL2114" s="7">
        <v>2.7284092793208474</v>
      </c>
      <c r="AM2114" s="7">
        <v>6.7170632992328474E-3</v>
      </c>
      <c r="AN2114" s="7">
        <v>0.54438737076381993</v>
      </c>
      <c r="AO2114" s="7">
        <v>1.0020572932007863E-4</v>
      </c>
      <c r="AP2114" s="7">
        <v>1.0240709322445332</v>
      </c>
      <c r="AQ2114" s="7">
        <v>0.82531334057394856</v>
      </c>
      <c r="AR2114" s="7">
        <v>0.73782611146788502</v>
      </c>
      <c r="AS2114" s="7">
        <v>2.7284092793208474</v>
      </c>
    </row>
    <row r="2115" spans="34:45" x14ac:dyDescent="0.25">
      <c r="AH2115" t="str">
        <v>Sri Lanka</v>
      </c>
      <c r="AI2115">
        <v>71.8</v>
      </c>
      <c r="AJ2115" s="7">
        <v>70.152964076778517</v>
      </c>
      <c r="AK2115" s="7">
        <v>1.6470359232214804</v>
      </c>
      <c r="AL2115" s="7">
        <v>1.6583075747107585</v>
      </c>
      <c r="AM2115" s="7">
        <v>6.7970813503907389E-3</v>
      </c>
      <c r="AN2115" s="7">
        <v>0.33086140842447237</v>
      </c>
      <c r="AO2115" s="7">
        <v>3.7458183537175901E-5</v>
      </c>
      <c r="AP2115" s="7">
        <v>1.0240709322445332</v>
      </c>
      <c r="AQ2115" s="7">
        <v>0.826792230267962</v>
      </c>
      <c r="AR2115" s="7">
        <v>0.57520553580826428</v>
      </c>
      <c r="AS2115" s="7">
        <v>1.6583075747107585</v>
      </c>
    </row>
    <row r="2116" spans="34:45" x14ac:dyDescent="0.25">
      <c r="AH2116" t="str">
        <v>Sri Lanka</v>
      </c>
      <c r="AI2116">
        <v>72.3</v>
      </c>
      <c r="AJ2116" s="7">
        <v>70.192707435714794</v>
      </c>
      <c r="AK2116" s="7">
        <v>2.1072925642852027</v>
      </c>
      <c r="AL2116" s="7">
        <v>2.1219920457114072</v>
      </c>
      <c r="AM2116" s="7">
        <v>6.9272085425167544E-3</v>
      </c>
      <c r="AN2116" s="7">
        <v>0.42334684668841244</v>
      </c>
      <c r="AO2116" s="7">
        <v>6.2508610046971183E-5</v>
      </c>
      <c r="AP2116" s="7">
        <v>1.0240709322445332</v>
      </c>
      <c r="AQ2116" s="7">
        <v>0.82717342190609144</v>
      </c>
      <c r="AR2116" s="7">
        <v>0.65065109443419245</v>
      </c>
      <c r="AS2116" s="7">
        <v>2.1219920457114072</v>
      </c>
    </row>
    <row r="2117" spans="34:45" x14ac:dyDescent="0.25">
      <c r="AH2117" t="str">
        <v>Sri Lanka</v>
      </c>
      <c r="AI2117">
        <v>73.7</v>
      </c>
      <c r="AJ2117" s="7">
        <v>70.514269809655062</v>
      </c>
      <c r="AK2117" s="7">
        <v>3.1857301903449411</v>
      </c>
      <c r="AL2117" s="7">
        <v>3.2074625886412194</v>
      </c>
      <c r="AM2117" s="7">
        <v>6.7755734309234289E-3</v>
      </c>
      <c r="AN2117" s="7">
        <v>0.63995189803587016</v>
      </c>
      <c r="AO2117" s="7">
        <v>1.3968936139787915E-4</v>
      </c>
      <c r="AP2117" s="7">
        <v>1.0240709322445332</v>
      </c>
      <c r="AQ2117" s="7">
        <v>0.8274434194847623</v>
      </c>
      <c r="AR2117" s="7">
        <v>0.7999699357075053</v>
      </c>
      <c r="AS2117" s="7">
        <v>3.2074625886412194</v>
      </c>
    </row>
    <row r="2118" spans="34:45" x14ac:dyDescent="0.25">
      <c r="AH2118" t="str">
        <v>Sri Lanka</v>
      </c>
      <c r="AI2118">
        <v>73.8</v>
      </c>
      <c r="AJ2118" s="7">
        <v>70.515390829411444</v>
      </c>
      <c r="AK2118" s="7">
        <v>3.2846091705885527</v>
      </c>
      <c r="AL2118" s="7">
        <v>3.3069507294651963</v>
      </c>
      <c r="AM2118" s="7">
        <v>6.7559394452353164E-3</v>
      </c>
      <c r="AN2118" s="7">
        <v>0.65980826113087931</v>
      </c>
      <c r="AO2118" s="7">
        <v>1.4805915740921357E-4</v>
      </c>
      <c r="AP2118" s="7">
        <v>1.0465084411971921</v>
      </c>
      <c r="AQ2118" s="7">
        <v>0.82744614320664966</v>
      </c>
      <c r="AR2118" s="7">
        <v>0.81228582477529376</v>
      </c>
      <c r="AS2118" s="7">
        <v>3.3069507294651963</v>
      </c>
    </row>
    <row r="2119" spans="34:45" x14ac:dyDescent="0.25">
      <c r="AH2119" t="str">
        <v>Sri Lanka</v>
      </c>
      <c r="AI2119">
        <v>74.2</v>
      </c>
      <c r="AJ2119" s="7">
        <v>70.147176329635499</v>
      </c>
      <c r="AK2119" s="7">
        <v>4.0528236703645035</v>
      </c>
      <c r="AL2119" s="7">
        <v>4.0804509541240934</v>
      </c>
      <c r="AM2119" s="7">
        <v>6.7706447327022731E-3</v>
      </c>
      <c r="AN2119" s="7">
        <v>0.81413227428080348</v>
      </c>
      <c r="AO2119" s="7">
        <v>2.2591258603734416E-4</v>
      </c>
      <c r="AP2119" s="7">
        <v>1.0465084411971921</v>
      </c>
      <c r="AQ2119" s="7">
        <v>0.83001688730351031</v>
      </c>
      <c r="AR2119" s="7">
        <v>0.90229278744806751</v>
      </c>
      <c r="AS2119" s="7">
        <v>4.0804509541240934</v>
      </c>
    </row>
    <row r="2120" spans="34:45" x14ac:dyDescent="0.25">
      <c r="AH2120" t="str">
        <v>Sri Lanka</v>
      </c>
      <c r="AI2120">
        <v>69.099999999999994</v>
      </c>
      <c r="AJ2120" s="7">
        <v>68.354786619557473</v>
      </c>
      <c r="AK2120" s="7">
        <v>0.74521338044252161</v>
      </c>
      <c r="AL2120" s="7">
        <v>0.75032479946012121</v>
      </c>
      <c r="AM2120" s="7">
        <v>6.8122751923932181E-3</v>
      </c>
      <c r="AN2120" s="7">
        <v>0.14970179527285582</v>
      </c>
      <c r="AO2120" s="7">
        <v>7.6857253671613337E-6</v>
      </c>
      <c r="AP2120" s="7">
        <v>1.0465084411971921</v>
      </c>
      <c r="AQ2120" s="7">
        <v>0.83060889409086947</v>
      </c>
      <c r="AR2120" s="7">
        <v>0.38691316244456692</v>
      </c>
      <c r="AS2120" s="7">
        <v>0.75032479946012121</v>
      </c>
    </row>
    <row r="2121" spans="34:45" x14ac:dyDescent="0.25">
      <c r="AH2121" t="str">
        <v>Sri Lanka</v>
      </c>
      <c r="AI2121">
        <v>73.900000000000006</v>
      </c>
      <c r="AJ2121" s="7">
        <v>69.410534810470665</v>
      </c>
      <c r="AK2121" s="7">
        <v>4.4894651895293407</v>
      </c>
      <c r="AL2121" s="7">
        <v>4.5202065044342508</v>
      </c>
      <c r="AM2121" s="7">
        <v>6.8008651540042639E-3</v>
      </c>
      <c r="AN2121" s="7">
        <v>0.90185865662756526</v>
      </c>
      <c r="AO2121" s="7">
        <v>2.7846767715243966E-4</v>
      </c>
      <c r="AP2121" s="7">
        <v>1.0465084411971921</v>
      </c>
      <c r="AQ2121" s="7">
        <v>0.83159900176703272</v>
      </c>
      <c r="AR2121" s="7">
        <v>0.9496623908671783</v>
      </c>
      <c r="AS2121" s="7">
        <v>4.5202065044342508</v>
      </c>
    </row>
    <row r="2122" spans="34:45" x14ac:dyDescent="0.25">
      <c r="AH2122" t="str">
        <v>Sri Lanka</v>
      </c>
      <c r="AI2122">
        <v>73.7</v>
      </c>
      <c r="AJ2122" s="7">
        <v>69.584252480125514</v>
      </c>
      <c r="AK2122" s="7">
        <v>4.1157475198744891</v>
      </c>
      <c r="AL2122" s="7">
        <v>4.1440021884474643</v>
      </c>
      <c r="AM2122" s="7">
        <v>6.8182079275301427E-3</v>
      </c>
      <c r="AN2122" s="7">
        <v>0.826792230267962</v>
      </c>
      <c r="AO2122" s="7">
        <v>2.3464119944079109E-4</v>
      </c>
      <c r="AP2122" s="7">
        <v>1.0465084411971921</v>
      </c>
      <c r="AQ2122" s="7">
        <v>0.84101016071205348</v>
      </c>
      <c r="AR2122" s="7">
        <v>0.90928116128509007</v>
      </c>
      <c r="AS2122" s="7">
        <v>4.1440021884474643</v>
      </c>
    </row>
    <row r="2123" spans="34:45" x14ac:dyDescent="0.25">
      <c r="AH2123" t="str">
        <v>Sri Lanka</v>
      </c>
      <c r="AI2123">
        <v>72.7</v>
      </c>
      <c r="AJ2123" s="7">
        <v>73.867413108198434</v>
      </c>
      <c r="AK2123" s="7">
        <v>-1.1674131081984314</v>
      </c>
      <c r="AL2123" s="7">
        <v>-1.176250758937367</v>
      </c>
      <c r="AM2123" s="7">
        <v>7.5134070450416429E-3</v>
      </c>
      <c r="AN2123" s="7">
        <v>-0.23459798476787472</v>
      </c>
      <c r="AO2123" s="7">
        <v>2.0831993317088794E-5</v>
      </c>
      <c r="AP2123" s="7">
        <v>1.0465084411971921</v>
      </c>
      <c r="AQ2123" s="7">
        <v>0.84115890341006028</v>
      </c>
      <c r="AR2123" s="7">
        <v>0.48435316120355271</v>
      </c>
      <c r="AS2123" s="7">
        <v>-1.176250758937367</v>
      </c>
    </row>
    <row r="2124" spans="34:45" x14ac:dyDescent="0.25">
      <c r="AH2124" t="str">
        <v>Sri Lanka</v>
      </c>
      <c r="AI2124">
        <v>71.5</v>
      </c>
      <c r="AJ2124" s="7">
        <v>68.966876562361747</v>
      </c>
      <c r="AK2124" s="7">
        <v>2.5331234376382525</v>
      </c>
      <c r="AL2124" s="7">
        <v>2.5509225838288003</v>
      </c>
      <c r="AM2124" s="7">
        <v>6.9775328751186362E-3</v>
      </c>
      <c r="AN2124" s="7">
        <v>0.50890750087632797</v>
      </c>
      <c r="AO2124" s="7">
        <v>9.0989342194471373E-5</v>
      </c>
      <c r="AP2124" s="7">
        <v>1.0465084411971921</v>
      </c>
      <c r="AQ2124" s="7">
        <v>0.84353564551296567</v>
      </c>
      <c r="AR2124" s="7">
        <v>0.71337753039770457</v>
      </c>
      <c r="AS2124" s="7">
        <v>2.5509225838288003</v>
      </c>
    </row>
    <row r="2125" spans="34:45" x14ac:dyDescent="0.25">
      <c r="AH2125" t="str">
        <v>Sudan</v>
      </c>
      <c r="AI2125">
        <v>64.099999999999994</v>
      </c>
      <c r="AJ2125" s="7">
        <v>60.607421921475165</v>
      </c>
      <c r="AK2125" s="7">
        <v>3.4925780785248293</v>
      </c>
      <c r="AL2125" s="7">
        <v>3.5206952070540347</v>
      </c>
      <c r="AM2125" s="7">
        <v>7.9862433058305923E-3</v>
      </c>
      <c r="AN2125" s="7">
        <v>0.70201972115111277</v>
      </c>
      <c r="AO2125" s="7">
        <v>1.9837798365699002E-4</v>
      </c>
      <c r="AP2125" s="7">
        <v>1.0465084411971921</v>
      </c>
      <c r="AQ2125" s="7">
        <v>0.84735962671375287</v>
      </c>
      <c r="AR2125" s="7">
        <v>0.83786617138485353</v>
      </c>
      <c r="AS2125" s="7">
        <v>3.5206952070540347</v>
      </c>
    </row>
    <row r="2126" spans="34:45" x14ac:dyDescent="0.25">
      <c r="AH2126" t="str">
        <v>Sudan</v>
      </c>
      <c r="AI2126">
        <v>63.8</v>
      </c>
      <c r="AJ2126" s="7">
        <v>60.21147553774756</v>
      </c>
      <c r="AK2126" s="7">
        <v>3.5885244622524368</v>
      </c>
      <c r="AL2126" s="7">
        <v>3.6169860375671994</v>
      </c>
      <c r="AM2126" s="7">
        <v>7.868865132226498E-3</v>
      </c>
      <c r="AN2126" s="7">
        <v>0.72126259119269054</v>
      </c>
      <c r="AO2126" s="7">
        <v>2.0630029211143264E-4</v>
      </c>
      <c r="AP2126" s="7">
        <v>1.0605819357986843</v>
      </c>
      <c r="AQ2126" s="7">
        <v>0.84774666035544455</v>
      </c>
      <c r="AR2126" s="7">
        <v>0.84927180054013951</v>
      </c>
      <c r="AS2126" s="7">
        <v>3.6169860375671994</v>
      </c>
    </row>
    <row r="2127" spans="34:45" x14ac:dyDescent="0.25">
      <c r="AH2127" t="str">
        <v>Sudan</v>
      </c>
      <c r="AI2127">
        <v>63.5</v>
      </c>
      <c r="AJ2127" s="7">
        <v>59.680143839121456</v>
      </c>
      <c r="AK2127" s="7">
        <v>3.819856160878544</v>
      </c>
      <c r="AL2127" s="7">
        <v>3.8504153344292935</v>
      </c>
      <c r="AM2127" s="7">
        <v>7.9365914833909486E-3</v>
      </c>
      <c r="AN2127" s="7">
        <v>0.76778448173633884</v>
      </c>
      <c r="AO2127" s="7">
        <v>2.3579970623128872E-4</v>
      </c>
      <c r="AP2127" s="7">
        <v>1.0605819357986843</v>
      </c>
      <c r="AQ2127" s="7">
        <v>0.84815051148411058</v>
      </c>
      <c r="AR2127" s="7">
        <v>0.87623312065701942</v>
      </c>
      <c r="AS2127" s="7">
        <v>3.8504153344292935</v>
      </c>
    </row>
    <row r="2128" spans="34:45" x14ac:dyDescent="0.25">
      <c r="AH2128" t="str">
        <v>Sudan</v>
      </c>
      <c r="AI2128">
        <v>63.2</v>
      </c>
      <c r="AJ2128" s="7">
        <v>59.09402059288827</v>
      </c>
      <c r="AK2128" s="7">
        <v>4.1059794071117324</v>
      </c>
      <c r="AL2128" s="7">
        <v>4.1390139613693364</v>
      </c>
      <c r="AM2128" s="7">
        <v>7.9812618575160789E-3</v>
      </c>
      <c r="AN2128" s="7">
        <v>0.82531334057394856</v>
      </c>
      <c r="AO2128" s="7">
        <v>2.740055875004255E-4</v>
      </c>
      <c r="AP2128" s="7">
        <v>1.0605819357986843</v>
      </c>
      <c r="AQ2128" s="7">
        <v>0.85617130651564266</v>
      </c>
      <c r="AR2128" s="7">
        <v>0.90846757816333135</v>
      </c>
      <c r="AS2128" s="7">
        <v>4.1390139613693364</v>
      </c>
    </row>
    <row r="2129" spans="34:45" x14ac:dyDescent="0.25">
      <c r="AH2129" t="str">
        <v>Sudan</v>
      </c>
      <c r="AI2129">
        <v>62.7</v>
      </c>
      <c r="AJ2129" s="7">
        <v>59.298567576585171</v>
      </c>
      <c r="AK2129" s="7">
        <v>3.4014324234148319</v>
      </c>
      <c r="AL2129" s="7">
        <v>3.4278588473598499</v>
      </c>
      <c r="AM2129" s="7">
        <v>7.7093092574019185E-3</v>
      </c>
      <c r="AN2129" s="7">
        <v>0.6836037316925111</v>
      </c>
      <c r="AO2129" s="7">
        <v>1.8153292466498199E-4</v>
      </c>
      <c r="AP2129" s="7">
        <v>1.0605819357986843</v>
      </c>
      <c r="AQ2129" s="7">
        <v>0.85734306928121762</v>
      </c>
      <c r="AR2129" s="7">
        <v>0.82680332104588883</v>
      </c>
      <c r="AS2129" s="7">
        <v>3.4278588473598499</v>
      </c>
    </row>
    <row r="2130" spans="34:45" x14ac:dyDescent="0.25">
      <c r="AH2130" t="str">
        <v>Sudan</v>
      </c>
      <c r="AI2130">
        <v>62.5</v>
      </c>
      <c r="AJ2130" s="7">
        <v>59.251339581375213</v>
      </c>
      <c r="AK2130" s="7">
        <v>3.2486604186247874</v>
      </c>
      <c r="AL2130" s="7">
        <v>3.2736788211254253</v>
      </c>
      <c r="AM2130" s="7">
        <v>7.6422898725407801E-3</v>
      </c>
      <c r="AN2130" s="7">
        <v>0.65287829248386564</v>
      </c>
      <c r="AO2130" s="7">
        <v>1.6413066176242412E-4</v>
      </c>
      <c r="AP2130" s="7">
        <v>1.0605819357986843</v>
      </c>
      <c r="AQ2130" s="7">
        <v>0.86044285356493233</v>
      </c>
      <c r="AR2130" s="7">
        <v>0.80800884431042319</v>
      </c>
      <c r="AS2130" s="7">
        <v>3.2736788211254253</v>
      </c>
    </row>
    <row r="2131" spans="34:45" x14ac:dyDescent="0.25">
      <c r="AH2131" t="str">
        <v>Sudan</v>
      </c>
      <c r="AI2131">
        <v>62</v>
      </c>
      <c r="AJ2131" s="7">
        <v>58.898252743098617</v>
      </c>
      <c r="AK2131" s="7">
        <v>3.1017472569013833</v>
      </c>
      <c r="AL2131" s="7">
        <v>3.1257248279940804</v>
      </c>
      <c r="AM2131" s="7">
        <v>7.6710434898022411E-3</v>
      </c>
      <c r="AN2131" s="7">
        <v>0.62336241116194269</v>
      </c>
      <c r="AO2131" s="7">
        <v>1.5019310864961615E-4</v>
      </c>
      <c r="AP2131" s="7">
        <v>1.0605819357986843</v>
      </c>
      <c r="AQ2131" s="7">
        <v>0.86469146892103621</v>
      </c>
      <c r="AR2131" s="7">
        <v>0.78953303361033778</v>
      </c>
      <c r="AS2131" s="7">
        <v>3.1257248279940804</v>
      </c>
    </row>
    <row r="2132" spans="34:45" x14ac:dyDescent="0.25">
      <c r="AH2132" t="str">
        <v>Sudan</v>
      </c>
      <c r="AI2132">
        <v>61.8</v>
      </c>
      <c r="AJ2132" s="7">
        <v>57.929854124812856</v>
      </c>
      <c r="AK2132" s="7">
        <v>3.8701458751871414</v>
      </c>
      <c r="AL2132" s="7">
        <v>3.9007778440583682</v>
      </c>
      <c r="AM2132" s="7">
        <v>7.8527847767299059E-3</v>
      </c>
      <c r="AN2132" s="7">
        <v>0.77785977233296055</v>
      </c>
      <c r="AO2132" s="7">
        <v>2.3945295767727469E-4</v>
      </c>
      <c r="AP2132" s="7">
        <v>1.0605819357986843</v>
      </c>
      <c r="AQ2132" s="7">
        <v>0.86582105137402676</v>
      </c>
      <c r="AR2132" s="7">
        <v>0.8819635890063493</v>
      </c>
      <c r="AS2132" s="7">
        <v>3.9007778440583682</v>
      </c>
    </row>
    <row r="2133" spans="34:45" x14ac:dyDescent="0.25">
      <c r="AH2133" t="str">
        <v>Sudan</v>
      </c>
      <c r="AI2133">
        <v>61.4</v>
      </c>
      <c r="AJ2133" s="7">
        <v>57.506740826227812</v>
      </c>
      <c r="AK2133" s="7">
        <v>3.8932591737721864</v>
      </c>
      <c r="AL2133" s="7">
        <v>3.9237097649232591</v>
      </c>
      <c r="AM2133" s="7">
        <v>7.7606634984298851E-3</v>
      </c>
      <c r="AN2133" s="7">
        <v>0.78246898371558393</v>
      </c>
      <c r="AO2133" s="7">
        <v>2.3943447364640946E-4</v>
      </c>
      <c r="AP2133" s="7">
        <v>1.0605819357986843</v>
      </c>
      <c r="AQ2133" s="7">
        <v>0.87058959367598632</v>
      </c>
      <c r="AR2133" s="7">
        <v>0.88457276903349447</v>
      </c>
      <c r="AS2133" s="7">
        <v>3.9237097649232591</v>
      </c>
    </row>
    <row r="2134" spans="34:45" x14ac:dyDescent="0.25">
      <c r="AH2134" t="str">
        <v>Sudan</v>
      </c>
      <c r="AI2134">
        <v>61</v>
      </c>
      <c r="AJ2134" s="7">
        <v>64.678640453038781</v>
      </c>
      <c r="AK2134" s="7">
        <v>-3.6786404530387813</v>
      </c>
      <c r="AL2134" s="7">
        <v>-3.7141329745779958</v>
      </c>
      <c r="AM2134" s="7">
        <v>9.5560718429170983E-3</v>
      </c>
      <c r="AN2134" s="7">
        <v>-0.74000462061759897</v>
      </c>
      <c r="AO2134" s="7">
        <v>2.6417297042013934E-4</v>
      </c>
      <c r="AP2134" s="7">
        <v>1.0605819357986843</v>
      </c>
      <c r="AQ2134" s="7">
        <v>0.87086683440054213</v>
      </c>
      <c r="AR2134" s="7">
        <v>0.8602352123794974</v>
      </c>
      <c r="AS2134" s="7">
        <v>-3.7141329745779958</v>
      </c>
    </row>
    <row r="2135" spans="34:45" x14ac:dyDescent="0.25">
      <c r="AH2135" t="str">
        <v>Sudan</v>
      </c>
      <c r="AI2135">
        <v>67</v>
      </c>
      <c r="AJ2135" s="7">
        <v>56.653551579484549</v>
      </c>
      <c r="AK2135" s="7">
        <v>10.346448420515451</v>
      </c>
      <c r="AL2135" s="7">
        <v>10.427105552405621</v>
      </c>
      <c r="AM2135" s="7">
        <v>7.735332828923221E-3</v>
      </c>
      <c r="AN2135" s="7">
        <v>2.0794073252338729</v>
      </c>
      <c r="AO2135" s="7">
        <v>1.6853908086537114E-3</v>
      </c>
      <c r="AP2135" s="7">
        <v>1.0605819357986843</v>
      </c>
      <c r="AQ2135" s="7">
        <v>0.87139360113168196</v>
      </c>
      <c r="AR2135" s="7">
        <v>1.4420150225409833</v>
      </c>
      <c r="AS2135" s="7">
        <v>10.427105552405621</v>
      </c>
    </row>
    <row r="2136" spans="34:45" x14ac:dyDescent="0.25">
      <c r="AH2136" t="str">
        <v>Sudan</v>
      </c>
      <c r="AI2136">
        <v>59.7</v>
      </c>
      <c r="AJ2136" s="7">
        <v>55.850734113756516</v>
      </c>
      <c r="AK2136" s="7">
        <v>3.8492658862434865</v>
      </c>
      <c r="AL2136" s="7">
        <v>3.8798100064390115</v>
      </c>
      <c r="AM2136" s="7">
        <v>7.8725814266248691E-3</v>
      </c>
      <c r="AN2136" s="7">
        <v>0.77367082662222297</v>
      </c>
      <c r="AO2136" s="7">
        <v>2.3748279706323119E-4</v>
      </c>
      <c r="AP2136" s="7">
        <v>1.0605819357986843</v>
      </c>
      <c r="AQ2136" s="7">
        <v>0.87406747986432232</v>
      </c>
      <c r="AR2136" s="7">
        <v>0.87958559937178538</v>
      </c>
      <c r="AS2136" s="7">
        <v>3.8798100064390115</v>
      </c>
    </row>
    <row r="2137" spans="34:45" x14ac:dyDescent="0.25">
      <c r="AH2137" t="str">
        <v>Sudan</v>
      </c>
      <c r="AI2137">
        <v>59.6</v>
      </c>
      <c r="AJ2137" s="7">
        <v>55.211892027527298</v>
      </c>
      <c r="AK2137" s="7">
        <v>4.388107972472703</v>
      </c>
      <c r="AL2137" s="7">
        <v>4.4230471649882865</v>
      </c>
      <c r="AM2137" s="7">
        <v>7.899348845328464E-3</v>
      </c>
      <c r="AN2137" s="7">
        <v>0.88198555808124224</v>
      </c>
      <c r="AO2137" s="7">
        <v>3.0969094745752422E-4</v>
      </c>
      <c r="AP2137" s="7">
        <v>1.0802831381945179</v>
      </c>
      <c r="AQ2137" s="7">
        <v>0.87428246896900852</v>
      </c>
      <c r="AR2137" s="7">
        <v>0.93914086168223043</v>
      </c>
      <c r="AS2137" s="7">
        <v>4.4230471649882865</v>
      </c>
    </row>
    <row r="2138" spans="34:45" x14ac:dyDescent="0.25">
      <c r="AH2138" t="str">
        <v>Sudan</v>
      </c>
      <c r="AI2138">
        <v>59.4</v>
      </c>
      <c r="AJ2138" s="7">
        <v>55.657047880236718</v>
      </c>
      <c r="AK2138" s="7">
        <v>3.7429521197632809</v>
      </c>
      <c r="AL2138" s="7">
        <v>3.7723821103169537</v>
      </c>
      <c r="AM2138" s="7">
        <v>7.8014341318144859E-3</v>
      </c>
      <c r="AN2138" s="7">
        <v>0.75227565972659183</v>
      </c>
      <c r="AO2138" s="7">
        <v>2.224845593380071E-4</v>
      </c>
      <c r="AP2138" s="7">
        <v>1.0802831381945179</v>
      </c>
      <c r="AQ2138" s="7">
        <v>0.8774669131137478</v>
      </c>
      <c r="AR2138" s="7">
        <v>0.8673382614220313</v>
      </c>
      <c r="AS2138" s="7">
        <v>3.7723821103169537</v>
      </c>
    </row>
    <row r="2139" spans="34:45" x14ac:dyDescent="0.25">
      <c r="AH2139" t="str">
        <v>Sudan</v>
      </c>
      <c r="AI2139">
        <v>58.9</v>
      </c>
      <c r="AJ2139" s="7">
        <v>55.602582419332876</v>
      </c>
      <c r="AK2139" s="7">
        <v>3.2974175806671226</v>
      </c>
      <c r="AL2139" s="7">
        <v>3.3230096004504102</v>
      </c>
      <c r="AM2139" s="7">
        <v>7.701458274396368E-3</v>
      </c>
      <c r="AN2139" s="7">
        <v>0.66269670105042733</v>
      </c>
      <c r="AO2139" s="7">
        <v>1.7042379631940124E-4</v>
      </c>
      <c r="AP2139" s="7">
        <v>1.0802831381945179</v>
      </c>
      <c r="AQ2139" s="7">
        <v>0.87883994900443041</v>
      </c>
      <c r="AR2139" s="7">
        <v>0.81406185333205938</v>
      </c>
      <c r="AS2139" s="7">
        <v>3.3230096004504102</v>
      </c>
    </row>
    <row r="2140" spans="34:45" x14ac:dyDescent="0.25">
      <c r="AH2140" t="str">
        <v>Sudan</v>
      </c>
      <c r="AI2140">
        <v>58.6</v>
      </c>
      <c r="AJ2140" s="7">
        <v>55.78831989865224</v>
      </c>
      <c r="AK2140" s="7">
        <v>2.8116801013477613</v>
      </c>
      <c r="AL2140" s="7">
        <v>2.8332117834225055</v>
      </c>
      <c r="AM2140" s="7">
        <v>7.5997432315964234E-3</v>
      </c>
      <c r="AN2140" s="7">
        <v>0.56504691671334939</v>
      </c>
      <c r="AO2140" s="7">
        <v>1.2225062117867086E-4</v>
      </c>
      <c r="AP2140" s="7">
        <v>1.0802831381945179</v>
      </c>
      <c r="AQ2140" s="7">
        <v>0.8809561753030033</v>
      </c>
      <c r="AR2140" s="7">
        <v>0.75169602680428571</v>
      </c>
      <c r="AS2140" s="7">
        <v>2.8332117834225055</v>
      </c>
    </row>
    <row r="2141" spans="34:45" x14ac:dyDescent="0.25">
      <c r="AH2141" t="str">
        <v>Suriname</v>
      </c>
      <c r="AI2141">
        <v>71.599999999999994</v>
      </c>
      <c r="AJ2141" s="7">
        <v>70.230233863045697</v>
      </c>
      <c r="AK2141" s="7">
        <v>1.3697661369542971</v>
      </c>
      <c r="AL2141" s="7">
        <v>1.3790113972734619</v>
      </c>
      <c r="AM2141" s="7">
        <v>6.7042667939106321E-3</v>
      </c>
      <c r="AN2141" s="7">
        <v>0.27514978425140879</v>
      </c>
      <c r="AO2141" s="7">
        <v>2.5549421798794757E-5</v>
      </c>
      <c r="AP2141" s="7">
        <v>1.0802831381945179</v>
      </c>
      <c r="AQ2141" s="7">
        <v>0.88198555808124224</v>
      </c>
      <c r="AR2141" s="7">
        <v>0.52454721832396445</v>
      </c>
      <c r="AS2141" s="7">
        <v>1.3790113972734619</v>
      </c>
    </row>
    <row r="2142" spans="34:45" x14ac:dyDescent="0.25">
      <c r="AH2142" t="str">
        <v>Suriname</v>
      </c>
      <c r="AI2142">
        <v>71.400000000000006</v>
      </c>
      <c r="AJ2142" s="7">
        <v>69.960855048610597</v>
      </c>
      <c r="AK2142" s="7">
        <v>1.4391449513894088</v>
      </c>
      <c r="AL2142" s="7">
        <v>1.4487430297502997</v>
      </c>
      <c r="AM2142" s="7">
        <v>6.625107533766831E-3</v>
      </c>
      <c r="AN2142" s="7">
        <v>0.28907463442084275</v>
      </c>
      <c r="AO2142" s="7">
        <v>2.7865685247589034E-5</v>
      </c>
      <c r="AP2142" s="7">
        <v>1.0802831381945179</v>
      </c>
      <c r="AQ2142" s="7">
        <v>0.88422803148656648</v>
      </c>
      <c r="AR2142" s="7">
        <v>0.53765661385390096</v>
      </c>
      <c r="AS2142" s="7">
        <v>1.4487430297502997</v>
      </c>
    </row>
    <row r="2143" spans="34:45" x14ac:dyDescent="0.25">
      <c r="AH2143" t="str">
        <v>Suriname</v>
      </c>
      <c r="AI2143">
        <v>71.2</v>
      </c>
      <c r="AJ2143" s="7">
        <v>69.781422936272321</v>
      </c>
      <c r="AK2143" s="7">
        <v>1.4185770637276818</v>
      </c>
      <c r="AL2143" s="7">
        <v>1.4280951069915464</v>
      </c>
      <c r="AM2143" s="7">
        <v>6.6648525138606638E-3</v>
      </c>
      <c r="AN2143" s="7">
        <v>0.28494895493250144</v>
      </c>
      <c r="AO2143" s="7">
        <v>2.7239484362418898E-5</v>
      </c>
      <c r="AP2143" s="7">
        <v>1.0802831381945179</v>
      </c>
      <c r="AQ2143" s="7">
        <v>0.88441007278376915</v>
      </c>
      <c r="AR2143" s="7">
        <v>0.5338061023747307</v>
      </c>
      <c r="AS2143" s="7">
        <v>1.4280951069915464</v>
      </c>
    </row>
    <row r="2144" spans="34:45" x14ac:dyDescent="0.25">
      <c r="AH2144" t="str">
        <v>Suriname</v>
      </c>
      <c r="AI2144">
        <v>71.3</v>
      </c>
      <c r="AJ2144" s="7">
        <v>69.594931367979385</v>
      </c>
      <c r="AK2144" s="7">
        <v>1.7050686320206125</v>
      </c>
      <c r="AL2144" s="7">
        <v>1.7164584669155207</v>
      </c>
      <c r="AM2144" s="7">
        <v>6.6356600607852742E-3</v>
      </c>
      <c r="AN2144" s="7">
        <v>0.34249135848457157</v>
      </c>
      <c r="AO2144" s="7">
        <v>3.9178229367981527E-5</v>
      </c>
      <c r="AP2144" s="7">
        <v>1.0802831381945179</v>
      </c>
      <c r="AQ2144" s="7">
        <v>0.88554395378485751</v>
      </c>
      <c r="AR2144" s="7">
        <v>0.58522761254453093</v>
      </c>
      <c r="AS2144" s="7">
        <v>1.7164584669155207</v>
      </c>
    </row>
    <row r="2145" spans="34:45" x14ac:dyDescent="0.25">
      <c r="AH2145" t="str">
        <v>Suriname</v>
      </c>
      <c r="AI2145">
        <v>76</v>
      </c>
      <c r="AJ2145" s="7">
        <v>69.102358169694782</v>
      </c>
      <c r="AK2145" s="7">
        <v>6.8976418303052185</v>
      </c>
      <c r="AL2145" s="7">
        <v>6.9431058856105405</v>
      </c>
      <c r="AM2145" s="7">
        <v>6.5480861237540867E-3</v>
      </c>
      <c r="AN2145" s="7">
        <v>1.3854448734537577</v>
      </c>
      <c r="AO2145" s="7">
        <v>6.3258084403322319E-4</v>
      </c>
      <c r="AP2145" s="7">
        <v>1.0802831381945179</v>
      </c>
      <c r="AQ2145" s="7">
        <v>0.88920445648710267</v>
      </c>
      <c r="AR2145" s="7">
        <v>1.1770492230377443</v>
      </c>
      <c r="AS2145" s="7">
        <v>6.9431058856105405</v>
      </c>
    </row>
    <row r="2146" spans="34:45" x14ac:dyDescent="0.25">
      <c r="AH2146" t="str">
        <v>Suriname</v>
      </c>
      <c r="AI2146">
        <v>73</v>
      </c>
      <c r="AJ2146" s="7">
        <v>73.832841397468115</v>
      </c>
      <c r="AK2146" s="7">
        <v>-0.83284139746811547</v>
      </c>
      <c r="AL2146" s="7">
        <v>-0.83900472106634016</v>
      </c>
      <c r="AM2146" s="7">
        <v>7.3459939419546726E-3</v>
      </c>
      <c r="AN2146" s="7">
        <v>-0.16734987430674467</v>
      </c>
      <c r="AO2146" s="7">
        <v>1.0362712552675723E-5</v>
      </c>
      <c r="AP2146" s="7">
        <v>1.0802831381945179</v>
      </c>
      <c r="AQ2146" s="7">
        <v>0.89108961038518275</v>
      </c>
      <c r="AR2146" s="7">
        <v>0.40908418975407085</v>
      </c>
      <c r="AS2146" s="7">
        <v>-0.83900472106634016</v>
      </c>
    </row>
    <row r="2147" spans="34:45" x14ac:dyDescent="0.25">
      <c r="AH2147" t="str">
        <v>Suriname</v>
      </c>
      <c r="AI2147">
        <v>70</v>
      </c>
      <c r="AJ2147" s="7">
        <v>68.333275556711754</v>
      </c>
      <c r="AK2147" s="7">
        <v>1.6667244432882455</v>
      </c>
      <c r="AL2147" s="7">
        <v>1.6777391628299869</v>
      </c>
      <c r="AM2147" s="7">
        <v>6.5652157294592839E-3</v>
      </c>
      <c r="AN2147" s="7">
        <v>0.3347774210803055</v>
      </c>
      <c r="AO2147" s="7">
        <v>3.7033261541680995E-5</v>
      </c>
      <c r="AP2147" s="7">
        <v>1.0802831381945179</v>
      </c>
      <c r="AQ2147" s="7">
        <v>0.89332997750420118</v>
      </c>
      <c r="AR2147" s="7">
        <v>0.57859953428974131</v>
      </c>
      <c r="AS2147" s="7">
        <v>1.6777391628299869</v>
      </c>
    </row>
    <row r="2148" spans="34:45" x14ac:dyDescent="0.25">
      <c r="AH2148" t="str">
        <v>Suriname</v>
      </c>
      <c r="AI2148">
        <v>69.8</v>
      </c>
      <c r="AJ2148" s="7">
        <v>67.843219011259137</v>
      </c>
      <c r="AK2148" s="7">
        <v>1.95678098874086</v>
      </c>
      <c r="AL2148" s="7">
        <v>1.9696239779304758</v>
      </c>
      <c r="AM2148" s="7">
        <v>6.5205284529030513E-3</v>
      </c>
      <c r="AN2148" s="7">
        <v>0.39302919113458668</v>
      </c>
      <c r="AO2148" s="7">
        <v>5.0692477395953269E-5</v>
      </c>
      <c r="AP2148" s="7">
        <v>1.0802831381945179</v>
      </c>
      <c r="AQ2148" s="7">
        <v>0.89380155621630553</v>
      </c>
      <c r="AR2148" s="7">
        <v>0.62692040255090331</v>
      </c>
      <c r="AS2148" s="7">
        <v>1.9696239779304758</v>
      </c>
    </row>
    <row r="2149" spans="34:45" x14ac:dyDescent="0.25">
      <c r="AH2149" t="str">
        <v>Suriname</v>
      </c>
      <c r="AI2149">
        <v>69.5</v>
      </c>
      <c r="AJ2149" s="7">
        <v>72.649569480487941</v>
      </c>
      <c r="AK2149" s="7">
        <v>-3.1495694804879406</v>
      </c>
      <c r="AL2149" s="7">
        <v>-3.1724726627256623</v>
      </c>
      <c r="AM2149" s="7">
        <v>7.2193473900714952E-3</v>
      </c>
      <c r="AN2149" s="7">
        <v>-0.63282929746992345</v>
      </c>
      <c r="AO2149" s="7">
        <v>1.4560885731867493E-4</v>
      </c>
      <c r="AP2149" s="7">
        <v>1.1022649677513723</v>
      </c>
      <c r="AQ2149" s="7">
        <v>0.89698146900080977</v>
      </c>
      <c r="AR2149" s="7">
        <v>0.79550568663581744</v>
      </c>
      <c r="AS2149" s="7">
        <v>-3.1724726627256623</v>
      </c>
    </row>
    <row r="2150" spans="34:45" x14ac:dyDescent="0.25">
      <c r="AH2150" t="str">
        <v>Suriname</v>
      </c>
      <c r="AI2150">
        <v>69.3</v>
      </c>
      <c r="AJ2150" s="7">
        <v>66.488216297272317</v>
      </c>
      <c r="AK2150" s="7">
        <v>2.8117837027276806</v>
      </c>
      <c r="AL2150" s="7">
        <v>2.8303348389943821</v>
      </c>
      <c r="AM2150" s="7">
        <v>6.5543963248153123E-3</v>
      </c>
      <c r="AN2150" s="7">
        <v>0.56477036413806514</v>
      </c>
      <c r="AO2150" s="7">
        <v>1.0522099620037768E-4</v>
      </c>
      <c r="AP2150" s="7">
        <v>1.1022649677513723</v>
      </c>
      <c r="AQ2150" s="7">
        <v>0.89830322856807709</v>
      </c>
      <c r="AR2150" s="7">
        <v>0.75151205189142856</v>
      </c>
      <c r="AS2150" s="7">
        <v>2.8303348389943821</v>
      </c>
    </row>
    <row r="2151" spans="34:45" x14ac:dyDescent="0.25">
      <c r="AH2151" t="str">
        <v>Suriname</v>
      </c>
      <c r="AI2151">
        <v>68.900000000000006</v>
      </c>
      <c r="AJ2151" s="7">
        <v>71.686247743314965</v>
      </c>
      <c r="AK2151" s="7">
        <v>-2.7862477433149593</v>
      </c>
      <c r="AL2151" s="7">
        <v>-2.8065203207571927</v>
      </c>
      <c r="AM2151" s="7">
        <v>7.2233852334139632E-3</v>
      </c>
      <c r="AN2151" s="7">
        <v>-0.55982977946710455</v>
      </c>
      <c r="AO2151" s="7">
        <v>1.1401742688746234E-4</v>
      </c>
      <c r="AP2151" s="7">
        <v>1.1022649677513723</v>
      </c>
      <c r="AQ2151" s="7">
        <v>0.8999242669223102</v>
      </c>
      <c r="AR2151" s="7">
        <v>0.74821773533317459</v>
      </c>
      <c r="AS2151" s="7">
        <v>-2.8065203207571927</v>
      </c>
    </row>
    <row r="2152" spans="34:45" x14ac:dyDescent="0.25">
      <c r="AH2152" t="str">
        <v>Suriname</v>
      </c>
      <c r="AI2152">
        <v>68.3</v>
      </c>
      <c r="AJ2152" s="7">
        <v>65.424677436196831</v>
      </c>
      <c r="AK2152" s="7">
        <v>2.8753225638031665</v>
      </c>
      <c r="AL2152" s="7">
        <v>2.8942974028671324</v>
      </c>
      <c r="AM2152" s="7">
        <v>6.5559396367384946E-3</v>
      </c>
      <c r="AN2152" s="7">
        <v>0.5775331264481216</v>
      </c>
      <c r="AO2152" s="7">
        <v>1.1005640755394141E-4</v>
      </c>
      <c r="AP2152" s="7">
        <v>1.1022649677513723</v>
      </c>
      <c r="AQ2152" s="7">
        <v>0.90185865662756526</v>
      </c>
      <c r="AR2152" s="7">
        <v>0.75995600296867294</v>
      </c>
      <c r="AS2152" s="7">
        <v>2.8942974028671324</v>
      </c>
    </row>
    <row r="2153" spans="34:45" x14ac:dyDescent="0.25">
      <c r="AH2153" t="str">
        <v>Suriname</v>
      </c>
      <c r="AI2153">
        <v>68</v>
      </c>
      <c r="AJ2153" s="7">
        <v>64.374307846533995</v>
      </c>
      <c r="AK2153" s="7">
        <v>3.6256921534660052</v>
      </c>
      <c r="AL2153" s="7">
        <v>3.6498759478647846</v>
      </c>
      <c r="AM2153" s="7">
        <v>6.6259222900239279E-3</v>
      </c>
      <c r="AN2153" s="7">
        <v>0.72827692762492569</v>
      </c>
      <c r="AO2153" s="7">
        <v>1.7688728756320058E-4</v>
      </c>
      <c r="AP2153" s="7">
        <v>1.1022649677513723</v>
      </c>
      <c r="AQ2153" s="7">
        <v>0.90195510525267986</v>
      </c>
      <c r="AR2153" s="7">
        <v>0.85339142696943338</v>
      </c>
      <c r="AS2153" s="7">
        <v>3.6498759478647846</v>
      </c>
    </row>
    <row r="2154" spans="34:45" x14ac:dyDescent="0.25">
      <c r="AH2154" t="str">
        <v>Suriname</v>
      </c>
      <c r="AI2154">
        <v>67.900000000000006</v>
      </c>
      <c r="AJ2154" s="7">
        <v>65.108184843553872</v>
      </c>
      <c r="AK2154" s="7">
        <v>2.791815156446134</v>
      </c>
      <c r="AL2154" s="7">
        <v>2.8104137987986242</v>
      </c>
      <c r="AM2154" s="7">
        <v>6.6177594062627404E-3</v>
      </c>
      <c r="AN2154" s="7">
        <v>0.56077739775629365</v>
      </c>
      <c r="AO2154" s="7">
        <v>1.0474796363667601E-4</v>
      </c>
      <c r="AP2154" s="7">
        <v>1.1022649677513723</v>
      </c>
      <c r="AQ2154" s="7">
        <v>0.90390569604303561</v>
      </c>
      <c r="AR2154" s="7">
        <v>0.74885071793802382</v>
      </c>
      <c r="AS2154" s="7">
        <v>2.8104137987986242</v>
      </c>
    </row>
    <row r="2155" spans="34:45" x14ac:dyDescent="0.25">
      <c r="AH2155" t="str">
        <v>Suriname</v>
      </c>
      <c r="AI2155">
        <v>67.7</v>
      </c>
      <c r="AJ2155" s="7">
        <v>65.277013450890252</v>
      </c>
      <c r="AK2155" s="7">
        <v>2.4229865491097513</v>
      </c>
      <c r="AL2155" s="7">
        <v>2.4391459713785189</v>
      </c>
      <c r="AM2155" s="7">
        <v>6.6250328837986787E-3</v>
      </c>
      <c r="AN2155" s="7">
        <v>0.48669449446119684</v>
      </c>
      <c r="AO2155" s="7">
        <v>7.8987378062345611E-5</v>
      </c>
      <c r="AP2155" s="7">
        <v>1.1022649677513723</v>
      </c>
      <c r="AQ2155" s="7">
        <v>0.90731287525378002</v>
      </c>
      <c r="AR2155" s="7">
        <v>0.69763492921527148</v>
      </c>
      <c r="AS2155" s="7">
        <v>2.4391459713785189</v>
      </c>
    </row>
    <row r="2156" spans="34:45" x14ac:dyDescent="0.25">
      <c r="AH2156" t="str">
        <v>Suriname</v>
      </c>
      <c r="AI2156">
        <v>67.400000000000006</v>
      </c>
      <c r="AJ2156" s="7">
        <v>65.630837492543847</v>
      </c>
      <c r="AK2156" s="7">
        <v>1.7691625074561586</v>
      </c>
      <c r="AL2156" s="7">
        <v>1.7811797102443074</v>
      </c>
      <c r="AM2156" s="7">
        <v>6.7467660444551847E-3</v>
      </c>
      <c r="AN2156" s="7">
        <v>0.35538555322872034</v>
      </c>
      <c r="AO2156" s="7">
        <v>4.2894855164534712E-5</v>
      </c>
      <c r="AP2156" s="7">
        <v>1.1022649677513723</v>
      </c>
      <c r="AQ2156" s="7">
        <v>0.90798173439027541</v>
      </c>
      <c r="AR2156" s="7">
        <v>0.59614222567162645</v>
      </c>
      <c r="AS2156" s="7">
        <v>1.7811797102443074</v>
      </c>
    </row>
    <row r="2157" spans="34:45" x14ac:dyDescent="0.25">
      <c r="AH2157" t="str">
        <v>Swaziland</v>
      </c>
      <c r="AI2157">
        <v>58.9</v>
      </c>
      <c r="AJ2157" s="7">
        <v>61.742559760500129</v>
      </c>
      <c r="AK2157" s="7">
        <v>-2.84255976050013</v>
      </c>
      <c r="AL2157" s="7">
        <v>-2.8651234185666716</v>
      </c>
      <c r="AM2157" s="7">
        <v>7.875283110083061E-3</v>
      </c>
      <c r="AN2157" s="7">
        <v>-0.57133194198061898</v>
      </c>
      <c r="AO2157" s="7">
        <v>1.2955283489120013E-4</v>
      </c>
      <c r="AP2157" s="7">
        <v>1.1022649677513723</v>
      </c>
      <c r="AQ2157" s="7">
        <v>0.90813693612108382</v>
      </c>
      <c r="AR2157" s="7">
        <v>0.75586502894406948</v>
      </c>
      <c r="AS2157" s="7">
        <v>-2.8651234185666716</v>
      </c>
    </row>
    <row r="2158" spans="34:45" x14ac:dyDescent="0.25">
      <c r="AH2158" t="str">
        <v>Swaziland</v>
      </c>
      <c r="AI2158">
        <v>58.4</v>
      </c>
      <c r="AJ2158" s="7">
        <v>61.223701846908781</v>
      </c>
      <c r="AK2158" s="7">
        <v>-2.8237018469087829</v>
      </c>
      <c r="AL2158" s="7">
        <v>-2.8462922542664799</v>
      </c>
      <c r="AM2158" s="7">
        <v>7.936784187862209E-3</v>
      </c>
      <c r="AN2158" s="7">
        <v>-0.56755924264186619</v>
      </c>
      <c r="AO2158" s="7">
        <v>1.2885391839151386E-4</v>
      </c>
      <c r="AP2158" s="7">
        <v>1.1191075042338607</v>
      </c>
      <c r="AQ2158" s="7">
        <v>0.91011458527853606</v>
      </c>
      <c r="AR2158" s="7">
        <v>0.75336527836227374</v>
      </c>
      <c r="AS2158" s="7">
        <v>-2.8462922542664799</v>
      </c>
    </row>
    <row r="2159" spans="34:45" x14ac:dyDescent="0.25">
      <c r="AH2159" t="str">
        <v>Swaziland</v>
      </c>
      <c r="AI2159">
        <v>57.6</v>
      </c>
      <c r="AJ2159" s="7">
        <v>60.734461154724585</v>
      </c>
      <c r="AK2159" s="7">
        <v>-3.1344611547245833</v>
      </c>
      <c r="AL2159" s="7">
        <v>-3.160193859905406</v>
      </c>
      <c r="AM2159" s="7">
        <v>8.1427615904527701E-3</v>
      </c>
      <c r="AN2159" s="7">
        <v>-0.63008674647225016</v>
      </c>
      <c r="AO2159" s="7">
        <v>1.6296458904054009E-4</v>
      </c>
      <c r="AP2159" s="7">
        <v>1.1191075042338607</v>
      </c>
      <c r="AQ2159" s="7">
        <v>0.91173442230596291</v>
      </c>
      <c r="AR2159" s="7">
        <v>0.79378003657956164</v>
      </c>
      <c r="AS2159" s="7">
        <v>-3.160193859905406</v>
      </c>
    </row>
    <row r="2160" spans="34:45" x14ac:dyDescent="0.25">
      <c r="AH2160" t="str">
        <v>Swaziland</v>
      </c>
      <c r="AI2160">
        <v>56.5</v>
      </c>
      <c r="AJ2160" s="7">
        <v>59.790755225039476</v>
      </c>
      <c r="AK2160" s="7">
        <v>-3.2907552250394758</v>
      </c>
      <c r="AL2160" s="7">
        <v>-3.3186458037523137</v>
      </c>
      <c r="AM2160" s="7">
        <v>8.4042047154602867E-3</v>
      </c>
      <c r="AN2160" s="7">
        <v>-0.66159204920088022</v>
      </c>
      <c r="AO2160" s="7">
        <v>1.8548658489619323E-4</v>
      </c>
      <c r="AP2160" s="7">
        <v>1.1191075042338607</v>
      </c>
      <c r="AQ2160" s="7">
        <v>0.91275602903725772</v>
      </c>
      <c r="AR2160" s="7">
        <v>0.81338308883384114</v>
      </c>
      <c r="AS2160" s="7">
        <v>-3.3186458037523137</v>
      </c>
    </row>
    <row r="2161" spans="34:45" x14ac:dyDescent="0.25">
      <c r="AH2161" t="str">
        <v>Swaziland</v>
      </c>
      <c r="AI2161">
        <v>55</v>
      </c>
      <c r="AJ2161" s="7">
        <v>58.94976201851609</v>
      </c>
      <c r="AK2161" s="7">
        <v>-3.9497620185160898</v>
      </c>
      <c r="AL2161" s="7">
        <v>-3.9841922324061039</v>
      </c>
      <c r="AM2161" s="7">
        <v>8.6417049885219484E-3</v>
      </c>
      <c r="AN2161" s="7">
        <v>-0.79417761725817848</v>
      </c>
      <c r="AO2161" s="7">
        <v>2.7489958336559861E-4</v>
      </c>
      <c r="AP2161" s="7">
        <v>1.1191075042338607</v>
      </c>
      <c r="AQ2161" s="7">
        <v>0.91281956894247929</v>
      </c>
      <c r="AR2161" s="7">
        <v>0.89116643633957537</v>
      </c>
      <c r="AS2161" s="7">
        <v>-3.9841922324061039</v>
      </c>
    </row>
    <row r="2162" spans="34:45" x14ac:dyDescent="0.25">
      <c r="AH2162" t="str">
        <v>Swaziland</v>
      </c>
      <c r="AI2162">
        <v>53.6</v>
      </c>
      <c r="AJ2162" s="7">
        <v>57.817417224159016</v>
      </c>
      <c r="AK2162" s="7">
        <v>-4.2174172241590142</v>
      </c>
      <c r="AL2162" s="7">
        <v>-4.2550569343756264</v>
      </c>
      <c r="AM2162" s="7">
        <v>8.8458769875744119E-3</v>
      </c>
      <c r="AN2162" s="7">
        <v>-0.84808231606220685</v>
      </c>
      <c r="AO2162" s="7">
        <v>3.2095616579973799E-4</v>
      </c>
      <c r="AP2162" s="7">
        <v>1.1191075042338607</v>
      </c>
      <c r="AQ2162" s="7">
        <v>0.91430996275491805</v>
      </c>
      <c r="AR2162" s="7">
        <v>0.92091384833881551</v>
      </c>
      <c r="AS2162" s="7">
        <v>-4.2550569343756264</v>
      </c>
    </row>
    <row r="2163" spans="34:45" x14ac:dyDescent="0.25">
      <c r="AH2163" t="str">
        <v>Swaziland</v>
      </c>
      <c r="AI2163">
        <v>52.6</v>
      </c>
      <c r="AJ2163" s="7">
        <v>70.94082698504748</v>
      </c>
      <c r="AK2163" s="7">
        <v>-18.340826985047478</v>
      </c>
      <c r="AL2163" s="7">
        <v>-18.474677038485311</v>
      </c>
      <c r="AM2163" s="7">
        <v>7.2450551183657914E-3</v>
      </c>
      <c r="AN2163" s="7">
        <v>-3.6851903110875375</v>
      </c>
      <c r="AO2163" s="7">
        <v>4.9555228216644921E-3</v>
      </c>
      <c r="AP2163" s="7">
        <v>1.1191075042338607</v>
      </c>
      <c r="AQ2163" s="7">
        <v>0.9161227750478923</v>
      </c>
      <c r="AR2163" s="7">
        <v>1.9196849509978291</v>
      </c>
      <c r="AS2163" s="7">
        <v>-18.474677038485311</v>
      </c>
    </row>
    <row r="2164" spans="34:45" x14ac:dyDescent="0.25">
      <c r="AH2164" t="str">
        <v>Swaziland</v>
      </c>
      <c r="AI2164">
        <v>51.4</v>
      </c>
      <c r="AJ2164" s="7">
        <v>56.745470630942791</v>
      </c>
      <c r="AK2164" s="7">
        <v>-5.345470630942792</v>
      </c>
      <c r="AL2164" s="7">
        <v>-5.3938144136026471</v>
      </c>
      <c r="AM2164" s="7">
        <v>8.962819065101095E-3</v>
      </c>
      <c r="AN2164" s="7">
        <v>-1.0749864986350004</v>
      </c>
      <c r="AO2164" s="7">
        <v>5.2255343244758863E-4</v>
      </c>
      <c r="AP2164" s="7">
        <v>1.1191075042338607</v>
      </c>
      <c r="AQ2164" s="7">
        <v>0.91655984226138376</v>
      </c>
      <c r="AR2164" s="7">
        <v>1.036815556709582</v>
      </c>
      <c r="AS2164" s="7">
        <v>-5.3938144136026471</v>
      </c>
    </row>
    <row r="2165" spans="34:45" x14ac:dyDescent="0.25">
      <c r="AH2165" t="str">
        <v>Swaziland</v>
      </c>
      <c r="AI2165">
        <v>50</v>
      </c>
      <c r="AJ2165" s="7">
        <v>69.728450712408289</v>
      </c>
      <c r="AK2165" s="7">
        <v>-19.728450712408289</v>
      </c>
      <c r="AL2165" s="7">
        <v>-19.872070579673661</v>
      </c>
      <c r="AM2165" s="7">
        <v>7.2272220798305859E-3</v>
      </c>
      <c r="AN2165" s="7">
        <v>-3.9639675188423924</v>
      </c>
      <c r="AO2165" s="7">
        <v>5.7194164286628706E-3</v>
      </c>
      <c r="AP2165" s="7">
        <v>1.1191075042338607</v>
      </c>
      <c r="AQ2165" s="7">
        <v>0.91922870218249109</v>
      </c>
      <c r="AR2165" s="7">
        <v>1.9909715012632381</v>
      </c>
      <c r="AS2165" s="7">
        <v>-19.872070579673661</v>
      </c>
    </row>
    <row r="2166" spans="34:45" x14ac:dyDescent="0.25">
      <c r="AH2166" t="str">
        <v>Swaziland</v>
      </c>
      <c r="AI2166">
        <v>47.8</v>
      </c>
      <c r="AJ2166" s="7">
        <v>52.634557239384719</v>
      </c>
      <c r="AK2166" s="7">
        <v>-4.834557239384722</v>
      </c>
      <c r="AL2166" s="7">
        <v>-4.8873177047964109</v>
      </c>
      <c r="AM2166" s="7">
        <v>1.0795382784284727E-2</v>
      </c>
      <c r="AN2166" s="7">
        <v>-0.97314078647467273</v>
      </c>
      <c r="AO2166" s="7">
        <v>5.1674141023177588E-4</v>
      </c>
      <c r="AP2166" s="7">
        <v>1.1191075042338607</v>
      </c>
      <c r="AQ2166" s="7">
        <v>0.91941341509539753</v>
      </c>
      <c r="AR2166" s="7">
        <v>0.986478984304619</v>
      </c>
      <c r="AS2166" s="7">
        <v>-4.8873177047964109</v>
      </c>
    </row>
    <row r="2167" spans="34:45" x14ac:dyDescent="0.25">
      <c r="AH2167" t="str">
        <v>Swaziland</v>
      </c>
      <c r="AI2167">
        <v>46</v>
      </c>
      <c r="AJ2167" s="7">
        <v>68.185866436980021</v>
      </c>
      <c r="AK2167" s="7">
        <v>-22.185866436980021</v>
      </c>
      <c r="AL2167" s="7">
        <v>-22.345905015266609</v>
      </c>
      <c r="AM2167" s="7">
        <v>7.1618749912903713E-3</v>
      </c>
      <c r="AN2167" s="7">
        <v>-4.457580627909846</v>
      </c>
      <c r="AO2167" s="7">
        <v>7.1666584878365049E-3</v>
      </c>
      <c r="AP2167" s="7">
        <v>1.1362736314896866</v>
      </c>
      <c r="AQ2167" s="7">
        <v>0.92011664343072752</v>
      </c>
      <c r="AR2167" s="7">
        <v>2.1112983275486781</v>
      </c>
      <c r="AS2167" s="7">
        <v>-22.345905015266609</v>
      </c>
    </row>
    <row r="2168" spans="34:45" x14ac:dyDescent="0.25">
      <c r="AH2168" t="str">
        <v>Swaziland</v>
      </c>
      <c r="AI2168">
        <v>45.6</v>
      </c>
      <c r="AJ2168" s="7">
        <v>67.863846551275927</v>
      </c>
      <c r="AK2168" s="7">
        <v>-22.263846551275925</v>
      </c>
      <c r="AL2168" s="7">
        <v>-22.429044320295795</v>
      </c>
      <c r="AM2168" s="7">
        <v>7.3653503315066473E-3</v>
      </c>
      <c r="AN2168" s="7">
        <v>-4.4737068308237165</v>
      </c>
      <c r="AO2168" s="7">
        <v>7.4252148327984512E-3</v>
      </c>
      <c r="AP2168" s="7">
        <v>1.1362736314896866</v>
      </c>
      <c r="AQ2168" s="7">
        <v>0.92209086680082453</v>
      </c>
      <c r="AR2168" s="7">
        <v>2.1151139049289323</v>
      </c>
      <c r="AS2168" s="7">
        <v>-22.429044320295795</v>
      </c>
    </row>
    <row r="2169" spans="34:45" x14ac:dyDescent="0.25">
      <c r="AH2169" t="str">
        <v>Swaziland</v>
      </c>
      <c r="AI2169">
        <v>45.9</v>
      </c>
      <c r="AJ2169" s="7">
        <v>68.836080680008948</v>
      </c>
      <c r="AK2169" s="7">
        <v>-22.936080680008949</v>
      </c>
      <c r="AL2169" s="7">
        <v>-23.118554215024872</v>
      </c>
      <c r="AM2169" s="7">
        <v>7.8929475138774397E-3</v>
      </c>
      <c r="AN2169" s="7">
        <v>-4.6100111444924918</v>
      </c>
      <c r="AO2169" s="7">
        <v>8.4538518528920002E-3</v>
      </c>
      <c r="AP2169" s="7">
        <v>1.1362736314896866</v>
      </c>
      <c r="AQ2169" s="7">
        <v>0.92417996298222194</v>
      </c>
      <c r="AR2169" s="7">
        <v>2.1470936506106324</v>
      </c>
      <c r="AS2169" s="7">
        <v>-23.118554215024872</v>
      </c>
    </row>
    <row r="2170" spans="34:45" x14ac:dyDescent="0.25">
      <c r="AH2170" t="str">
        <v>Swaziland</v>
      </c>
      <c r="AI2170">
        <v>46.4</v>
      </c>
      <c r="AJ2170" s="7">
        <v>50.752522388758308</v>
      </c>
      <c r="AK2170" s="7">
        <v>-4.3525223887583095</v>
      </c>
      <c r="AL2170" s="7">
        <v>-4.402505222323712</v>
      </c>
      <c r="AM2170" s="7">
        <v>1.1353270704133384E-2</v>
      </c>
      <c r="AN2170" s="7">
        <v>-0.87635987122205639</v>
      </c>
      <c r="AO2170" s="7">
        <v>4.4097587364608915E-4</v>
      </c>
      <c r="AP2170" s="7">
        <v>1.1362736314896866</v>
      </c>
      <c r="AQ2170" s="7">
        <v>0.92587041945768189</v>
      </c>
      <c r="AR2170" s="7">
        <v>0.93614094623729416</v>
      </c>
      <c r="AS2170" s="7">
        <v>-4.402505222323712</v>
      </c>
    </row>
    <row r="2171" spans="34:45" x14ac:dyDescent="0.25">
      <c r="AH2171" t="str">
        <v>Swaziland</v>
      </c>
      <c r="AI2171">
        <v>47.1</v>
      </c>
      <c r="AJ2171" s="7">
        <v>51.651472671607934</v>
      </c>
      <c r="AK2171" s="7">
        <v>-4.5514726716079323</v>
      </c>
      <c r="AL2171" s="7">
        <v>-4.6015032407310814</v>
      </c>
      <c r="AM2171" s="7">
        <v>1.0872657587262736E-2</v>
      </c>
      <c r="AN2171" s="7">
        <v>-0.91619490418451577</v>
      </c>
      <c r="AO2171" s="7">
        <v>4.6134864773722815E-4</v>
      </c>
      <c r="AP2171" s="7">
        <v>1.1362736314896866</v>
      </c>
      <c r="AQ2171" s="7">
        <v>0.92603765840533703</v>
      </c>
      <c r="AR2171" s="7">
        <v>0.95718070612842787</v>
      </c>
      <c r="AS2171" s="7">
        <v>-4.6015032407310814</v>
      </c>
    </row>
    <row r="2172" spans="34:45" x14ac:dyDescent="0.25">
      <c r="AH2172" t="str">
        <v>Swaziland</v>
      </c>
      <c r="AI2172">
        <v>48.4</v>
      </c>
      <c r="AJ2172" s="7">
        <v>53.191942378937625</v>
      </c>
      <c r="AK2172" s="7">
        <v>-4.7919423789376268</v>
      </c>
      <c r="AL2172" s="7">
        <v>-4.8414432263392735</v>
      </c>
      <c r="AM2172" s="7">
        <v>1.0224399024725458E-2</v>
      </c>
      <c r="AN2172" s="7">
        <v>-0.96428464539467662</v>
      </c>
      <c r="AO2172" s="7">
        <v>4.8026568081156463E-4</v>
      </c>
      <c r="AP2172" s="7">
        <v>1.1362736314896866</v>
      </c>
      <c r="AQ2172" s="7">
        <v>0.92955135091886987</v>
      </c>
      <c r="AR2172" s="7">
        <v>0.98197996180913827</v>
      </c>
      <c r="AS2172" s="7">
        <v>-4.8414432263392735</v>
      </c>
    </row>
    <row r="2173" spans="34:45" x14ac:dyDescent="0.25">
      <c r="AH2173" t="str">
        <v>Sweden</v>
      </c>
      <c r="AI2173">
        <v>82.4</v>
      </c>
      <c r="AJ2173" s="7">
        <v>79.983979628742588</v>
      </c>
      <c r="AK2173" s="7">
        <v>2.4160203712574173</v>
      </c>
      <c r="AL2173" s="7">
        <v>2.438199142548978</v>
      </c>
      <c r="AM2173" s="7">
        <v>9.0963740018275268E-3</v>
      </c>
      <c r="AN2173" s="7">
        <v>0.48590002242682168</v>
      </c>
      <c r="AO2173" s="7">
        <v>1.0836791888983674E-4</v>
      </c>
      <c r="AP2173" s="7">
        <v>1.1362736314896866</v>
      </c>
      <c r="AQ2173" s="7">
        <v>0.93135527983132094</v>
      </c>
      <c r="AR2173" s="7">
        <v>0.69706529280033858</v>
      </c>
      <c r="AS2173" s="7">
        <v>2.438199142548978</v>
      </c>
    </row>
    <row r="2174" spans="34:45" x14ac:dyDescent="0.25">
      <c r="AH2174" t="str">
        <v>Sweden</v>
      </c>
      <c r="AI2174">
        <v>82.3</v>
      </c>
      <c r="AJ2174" s="7">
        <v>79.583446230071516</v>
      </c>
      <c r="AK2174" s="7">
        <v>2.7165537699284812</v>
      </c>
      <c r="AL2174" s="7">
        <v>2.7420469866030639</v>
      </c>
      <c r="AM2174" s="7">
        <v>9.2971480062653683E-3</v>
      </c>
      <c r="AN2174" s="7">
        <v>0.54639741384500751</v>
      </c>
      <c r="AO2174" s="7">
        <v>1.4008563597896491E-4</v>
      </c>
      <c r="AP2174" s="7">
        <v>1.1362736314896866</v>
      </c>
      <c r="AQ2174" s="7">
        <v>0.93355029743156004</v>
      </c>
      <c r="AR2174" s="7">
        <v>0.73918699518119735</v>
      </c>
      <c r="AS2174" s="7">
        <v>2.7420469866030639</v>
      </c>
    </row>
    <row r="2175" spans="34:45" x14ac:dyDescent="0.25">
      <c r="AH2175" t="str">
        <v>Sweden</v>
      </c>
      <c r="AI2175">
        <v>81.900000000000006</v>
      </c>
      <c r="AJ2175" s="7">
        <v>79.365136115882066</v>
      </c>
      <c r="AK2175" s="7">
        <v>2.5348638841179394</v>
      </c>
      <c r="AL2175" s="7">
        <v>2.5581035177035614</v>
      </c>
      <c r="AM2175" s="7">
        <v>9.0847119457012782E-3</v>
      </c>
      <c r="AN2175" s="7">
        <v>0.50979833817101594</v>
      </c>
      <c r="AO2175" s="7">
        <v>1.1913557569316095E-4</v>
      </c>
      <c r="AP2175" s="7">
        <v>1.1362736314896866</v>
      </c>
      <c r="AQ2175" s="7">
        <v>0.93429038657735564</v>
      </c>
      <c r="AR2175" s="7">
        <v>0.71400163737278355</v>
      </c>
      <c r="AS2175" s="7">
        <v>2.5581035177035614</v>
      </c>
    </row>
    <row r="2176" spans="34:45" x14ac:dyDescent="0.25">
      <c r="AH2176" t="str">
        <v>Sweden</v>
      </c>
      <c r="AI2176">
        <v>81.7</v>
      </c>
      <c r="AJ2176" s="7">
        <v>82.078034169991255</v>
      </c>
      <c r="AK2176" s="7">
        <v>-0.37803416999125261</v>
      </c>
      <c r="AL2176" s="7">
        <v>-0.38240025492158397</v>
      </c>
      <c r="AM2176" s="7">
        <v>1.1417578503515113E-2</v>
      </c>
      <c r="AN2176" s="7">
        <v>-7.6117874231745666E-2</v>
      </c>
      <c r="AO2176" s="7">
        <v>3.3458343006232165E-6</v>
      </c>
      <c r="AP2176" s="7">
        <v>1.1362736314896866</v>
      </c>
      <c r="AQ2176" s="7">
        <v>0.93583883133460444</v>
      </c>
      <c r="AR2176" s="7">
        <v>0.27589467960028818</v>
      </c>
      <c r="AS2176" s="7">
        <v>-0.38240025492158397</v>
      </c>
    </row>
    <row r="2177" spans="34:45" x14ac:dyDescent="0.25">
      <c r="AH2177" t="str">
        <v>Sweden</v>
      </c>
      <c r="AI2177">
        <v>81.7</v>
      </c>
      <c r="AJ2177" s="7">
        <v>82.597758721323217</v>
      </c>
      <c r="AK2177" s="7">
        <v>-0.8977587213232141</v>
      </c>
      <c r="AL2177" s="7">
        <v>-0.90852190324031046</v>
      </c>
      <c r="AM2177" s="7">
        <v>1.184691516925313E-2</v>
      </c>
      <c r="AN2177" s="7">
        <v>-0.18080463246410614</v>
      </c>
      <c r="AO2177" s="7">
        <v>1.9596123112585312E-5</v>
      </c>
      <c r="AP2177" s="7">
        <v>1.1362736314896866</v>
      </c>
      <c r="AQ2177" s="7">
        <v>0.93712522025104916</v>
      </c>
      <c r="AR2177" s="7">
        <v>0.42521127979406442</v>
      </c>
      <c r="AS2177" s="7">
        <v>-0.90852190324031046</v>
      </c>
    </row>
    <row r="2178" spans="34:45" x14ac:dyDescent="0.25">
      <c r="AH2178" t="str">
        <v>Sweden</v>
      </c>
      <c r="AI2178">
        <v>81.5</v>
      </c>
      <c r="AJ2178" s="7">
        <v>79.228142345488251</v>
      </c>
      <c r="AK2178" s="7">
        <v>2.2718576545117486</v>
      </c>
      <c r="AL2178" s="7">
        <v>2.2926129345116326</v>
      </c>
      <c r="AM2178" s="7">
        <v>9.0531112720539757E-3</v>
      </c>
      <c r="AN2178" s="7">
        <v>0.45689663929356616</v>
      </c>
      <c r="AO2178" s="7">
        <v>9.5357182690133775E-5</v>
      </c>
      <c r="AP2178" s="7">
        <v>1.1577201864755133</v>
      </c>
      <c r="AQ2178" s="7">
        <v>0.93819028326804021</v>
      </c>
      <c r="AR2178" s="7">
        <v>0.67594129870393782</v>
      </c>
      <c r="AS2178" s="7">
        <v>2.2926129345116326</v>
      </c>
    </row>
    <row r="2179" spans="34:45" x14ac:dyDescent="0.25">
      <c r="AH2179" t="str">
        <v>Sweden</v>
      </c>
      <c r="AI2179">
        <v>81.400000000000006</v>
      </c>
      <c r="AJ2179" s="7">
        <v>79.163718899232151</v>
      </c>
      <c r="AK2179" s="7">
        <v>2.2362811007678545</v>
      </c>
      <c r="AL2179" s="7">
        <v>2.2567427455769962</v>
      </c>
      <c r="AM2179" s="7">
        <v>9.0668929142431118E-3</v>
      </c>
      <c r="AN2179" s="7">
        <v>0.4497449136022113</v>
      </c>
      <c r="AO2179" s="7">
        <v>9.2537267906744883E-5</v>
      </c>
      <c r="AP2179" s="7">
        <v>1.1577201864755133</v>
      </c>
      <c r="AQ2179" s="7">
        <v>0.94053204529602175</v>
      </c>
      <c r="AR2179" s="7">
        <v>0.67063023612286621</v>
      </c>
      <c r="AS2179" s="7">
        <v>2.2567427455769962</v>
      </c>
    </row>
    <row r="2180" spans="34:45" x14ac:dyDescent="0.25">
      <c r="AH2180" t="str">
        <v>Sweden</v>
      </c>
      <c r="AI2180">
        <v>81.099999999999994</v>
      </c>
      <c r="AJ2180" s="7">
        <v>81.781759380762068</v>
      </c>
      <c r="AK2180" s="7">
        <v>-0.68175938076207387</v>
      </c>
      <c r="AL2180" s="7">
        <v>-0.68928702218487437</v>
      </c>
      <c r="AM2180" s="7">
        <v>1.0920909839474004E-2</v>
      </c>
      <c r="AN2180" s="7">
        <v>-0.13723903263362958</v>
      </c>
      <c r="AO2180" s="7">
        <v>1.0398078736032848E-5</v>
      </c>
      <c r="AP2180" s="7">
        <v>1.1577201864755133</v>
      </c>
      <c r="AQ2180" s="7">
        <v>0.94167264559382313</v>
      </c>
      <c r="AR2180" s="7">
        <v>0.37045786890499383</v>
      </c>
      <c r="AS2180" s="7">
        <v>-0.68928702218487437</v>
      </c>
    </row>
    <row r="2181" spans="34:45" x14ac:dyDescent="0.25">
      <c r="AH2181" t="str">
        <v>Sweden</v>
      </c>
      <c r="AI2181">
        <v>89</v>
      </c>
      <c r="AJ2181" s="7">
        <v>81.294087941115663</v>
      </c>
      <c r="AK2181" s="7">
        <v>7.7059120588843371</v>
      </c>
      <c r="AL2181" s="7">
        <v>7.7902718546207828</v>
      </c>
      <c r="AM2181" s="7">
        <v>1.0828864166840035E-2</v>
      </c>
      <c r="AN2181" s="7">
        <v>1.5511377486704572</v>
      </c>
      <c r="AO2181" s="7">
        <v>1.3169891874450915E-3</v>
      </c>
      <c r="AP2181" s="7">
        <v>1.1577201864755133</v>
      </c>
      <c r="AQ2181" s="7">
        <v>0.9454655809593232</v>
      </c>
      <c r="AR2181" s="7">
        <v>1.2454468068410056</v>
      </c>
      <c r="AS2181" s="7">
        <v>7.7902718546207828</v>
      </c>
    </row>
    <row r="2182" spans="34:45" x14ac:dyDescent="0.25">
      <c r="AH2182" t="str">
        <v>Sweden</v>
      </c>
      <c r="AI2182">
        <v>88</v>
      </c>
      <c r="AJ2182" s="7">
        <v>81.115631944877862</v>
      </c>
      <c r="AK2182" s="7">
        <v>6.8843680551221382</v>
      </c>
      <c r="AL2182" s="7">
        <v>6.9531344538945792</v>
      </c>
      <c r="AM2182" s="7">
        <v>9.8899854775458419E-3</v>
      </c>
      <c r="AN2182" s="7">
        <v>1.3851104001556376</v>
      </c>
      <c r="AO2182" s="7">
        <v>9.5818856873701376E-4</v>
      </c>
      <c r="AP2182" s="7">
        <v>1.1577201864755133</v>
      </c>
      <c r="AQ2182" s="7">
        <v>0.94712389240486039</v>
      </c>
      <c r="AR2182" s="7">
        <v>1.1769071331909062</v>
      </c>
      <c r="AS2182" s="7">
        <v>6.9531344538945792</v>
      </c>
    </row>
    <row r="2183" spans="34:45" x14ac:dyDescent="0.25">
      <c r="AH2183" t="str">
        <v>Sweden</v>
      </c>
      <c r="AI2183">
        <v>85</v>
      </c>
      <c r="AJ2183" s="7">
        <v>78.483556166332463</v>
      </c>
      <c r="AK2183" s="7">
        <v>6.5164438336675374</v>
      </c>
      <c r="AL2183" s="7">
        <v>6.5766846641432801</v>
      </c>
      <c r="AM2183" s="7">
        <v>9.1597565570052907E-3</v>
      </c>
      <c r="AN2183" s="7">
        <v>1.3106021430842121</v>
      </c>
      <c r="AO2183" s="7">
        <v>7.9394797602101437E-4</v>
      </c>
      <c r="AP2183" s="7">
        <v>1.1577201864755133</v>
      </c>
      <c r="AQ2183" s="7">
        <v>0.94864551947213704</v>
      </c>
      <c r="AR2183" s="7">
        <v>1.1448153314330709</v>
      </c>
      <c r="AS2183" s="7">
        <v>6.5766846641432801</v>
      </c>
    </row>
    <row r="2184" spans="34:45" x14ac:dyDescent="0.25">
      <c r="AH2184" t="str">
        <v>Sweden</v>
      </c>
      <c r="AI2184">
        <v>83</v>
      </c>
      <c r="AJ2184" s="7">
        <v>82.878941010046489</v>
      </c>
      <c r="AK2184" s="7">
        <v>0.12105898995351083</v>
      </c>
      <c r="AL2184" s="7">
        <v>0.12222607421190582</v>
      </c>
      <c r="AM2184" s="7">
        <v>9.5485702696430242E-3</v>
      </c>
      <c r="AN2184" s="7">
        <v>2.435244048045793E-2</v>
      </c>
      <c r="AO2184" s="7">
        <v>2.8586445046796113E-7</v>
      </c>
      <c r="AP2184" s="7">
        <v>1.1577201864755133</v>
      </c>
      <c r="AQ2184" s="7">
        <v>0.9495443529191463</v>
      </c>
      <c r="AR2184" s="7">
        <v>0.15605268495113414</v>
      </c>
      <c r="AS2184" s="7">
        <v>0.12222607421190582</v>
      </c>
    </row>
    <row r="2185" spans="34:45" x14ac:dyDescent="0.25">
      <c r="AH2185" t="str">
        <v>Sweden</v>
      </c>
      <c r="AI2185">
        <v>82</v>
      </c>
      <c r="AJ2185" s="7">
        <v>79.933391487745368</v>
      </c>
      <c r="AK2185" s="7">
        <v>2.066608512254632</v>
      </c>
      <c r="AL2185" s="7">
        <v>2.0856056410470125</v>
      </c>
      <c r="AM2185" s="7">
        <v>9.1086869053745457E-3</v>
      </c>
      <c r="AN2185" s="7">
        <v>0.415630337103708</v>
      </c>
      <c r="AO2185" s="7">
        <v>7.9398854422762794E-5</v>
      </c>
      <c r="AP2185" s="7">
        <v>1.1577201864755133</v>
      </c>
      <c r="AQ2185" s="7">
        <v>0.94997054550093862</v>
      </c>
      <c r="AR2185" s="7">
        <v>0.64469398717818671</v>
      </c>
      <c r="AS2185" s="7">
        <v>2.0856056410470125</v>
      </c>
    </row>
    <row r="2186" spans="34:45" x14ac:dyDescent="0.25">
      <c r="AH2186" t="str">
        <v>Sweden</v>
      </c>
      <c r="AI2186">
        <v>79.900000000000006</v>
      </c>
      <c r="AJ2186" s="7">
        <v>79.861432594096996</v>
      </c>
      <c r="AK2186" s="7">
        <v>3.8567405903009444E-2</v>
      </c>
      <c r="AL2186" s="7">
        <v>3.890080765694548E-2</v>
      </c>
      <c r="AM2186" s="7">
        <v>8.5705612304043076E-3</v>
      </c>
      <c r="AN2186" s="7">
        <v>7.7544599896372133E-3</v>
      </c>
      <c r="AO2186" s="7">
        <v>2.5990855513800079E-8</v>
      </c>
      <c r="AP2186" s="7">
        <v>1.1577201864755133</v>
      </c>
      <c r="AQ2186" s="7">
        <v>0.95023288229807479</v>
      </c>
      <c r="AR2186" s="7">
        <v>8.8059411703901441E-2</v>
      </c>
      <c r="AS2186" s="7">
        <v>3.890080765694548E-2</v>
      </c>
    </row>
    <row r="2187" spans="34:45" x14ac:dyDescent="0.25">
      <c r="AH2187" t="str">
        <v>Sweden</v>
      </c>
      <c r="AI2187">
        <v>79.8</v>
      </c>
      <c r="AJ2187" s="7">
        <v>79.788388508290183</v>
      </c>
      <c r="AK2187" s="7">
        <v>1.1611491709814459E-2</v>
      </c>
      <c r="AL2187" s="7">
        <v>1.1710484076836352E-2</v>
      </c>
      <c r="AM2187" s="7">
        <v>8.4533112698306333E-3</v>
      </c>
      <c r="AN2187" s="7">
        <v>2.3344977960776548E-3</v>
      </c>
      <c r="AO2187" s="7">
        <v>2.3231145949957017E-9</v>
      </c>
      <c r="AP2187" s="7">
        <v>1.1577201864755133</v>
      </c>
      <c r="AQ2187" s="7">
        <v>0.95051129621743446</v>
      </c>
      <c r="AR2187" s="7">
        <v>4.8316640985044221E-2</v>
      </c>
      <c r="AS2187" s="7">
        <v>1.1710484076836352E-2</v>
      </c>
    </row>
    <row r="2188" spans="34:45" x14ac:dyDescent="0.25">
      <c r="AH2188" t="str">
        <v>Sweden</v>
      </c>
      <c r="AI2188">
        <v>79.599999999999994</v>
      </c>
      <c r="AJ2188" s="7">
        <v>80.279812697395556</v>
      </c>
      <c r="AK2188" s="7">
        <v>-0.67981269739556183</v>
      </c>
      <c r="AL2188" s="7">
        <v>-0.68572996249335882</v>
      </c>
      <c r="AM2188" s="7">
        <v>8.6291476549768559E-3</v>
      </c>
      <c r="AN2188" s="7">
        <v>-0.13668889577393276</v>
      </c>
      <c r="AO2188" s="7">
        <v>8.1314543651963485E-6</v>
      </c>
      <c r="AP2188" s="7">
        <v>1.1577201864755133</v>
      </c>
      <c r="AQ2188" s="7">
        <v>0.95139246345944306</v>
      </c>
      <c r="AR2188" s="7">
        <v>0.36971461395775629</v>
      </c>
      <c r="AS2188" s="7">
        <v>-0.68572996249335882</v>
      </c>
    </row>
    <row r="2189" spans="34:45" x14ac:dyDescent="0.25">
      <c r="AH2189" t="str">
        <v>Switzerland</v>
      </c>
      <c r="AI2189">
        <v>83.4</v>
      </c>
      <c r="AJ2189" s="7">
        <v>80.447965360883529</v>
      </c>
      <c r="AK2189" s="7">
        <v>2.9520346391164765</v>
      </c>
      <c r="AL2189" s="7">
        <v>2.978357366592379</v>
      </c>
      <c r="AM2189" s="7">
        <v>8.8380017022669354E-3</v>
      </c>
      <c r="AN2189" s="7">
        <v>0.5936236076942365</v>
      </c>
      <c r="AO2189" s="7">
        <v>1.5710925548614231E-4</v>
      </c>
      <c r="AP2189" s="7">
        <v>1.179712893979034</v>
      </c>
      <c r="AQ2189" s="7">
        <v>0.95157830188709724</v>
      </c>
      <c r="AR2189" s="7">
        <v>0.77046973184819956</v>
      </c>
      <c r="AS2189" s="7">
        <v>2.978357366592379</v>
      </c>
    </row>
    <row r="2190" spans="34:45" x14ac:dyDescent="0.25">
      <c r="AH2190" t="str">
        <v>Switzerland</v>
      </c>
      <c r="AI2190">
        <v>83.2</v>
      </c>
      <c r="AJ2190" s="7">
        <v>84.406667048847765</v>
      </c>
      <c r="AK2190" s="7">
        <v>-1.2066670488477627</v>
      </c>
      <c r="AL2190" s="7">
        <v>-1.2302583018993638</v>
      </c>
      <c r="AM2190" s="7">
        <v>1.9175853570895938E-2</v>
      </c>
      <c r="AN2190" s="7">
        <v>-0.24392365275687639</v>
      </c>
      <c r="AO2190" s="7">
        <v>5.8162275604152262E-5</v>
      </c>
      <c r="AP2190" s="7">
        <v>1.179712893979034</v>
      </c>
      <c r="AQ2190" s="7">
        <v>0.95190862818856925</v>
      </c>
      <c r="AR2190" s="7">
        <v>0.49388627512502953</v>
      </c>
      <c r="AS2190" s="7">
        <v>-1.2302583018993638</v>
      </c>
    </row>
    <row r="2191" spans="34:45" x14ac:dyDescent="0.25">
      <c r="AH2191" t="str">
        <v>Switzerland</v>
      </c>
      <c r="AI2191">
        <v>83</v>
      </c>
      <c r="AJ2191" s="7">
        <v>84.025790658526532</v>
      </c>
      <c r="AK2191" s="7">
        <v>-1.0257906585265317</v>
      </c>
      <c r="AL2191" s="7">
        <v>-1.0460521311517337</v>
      </c>
      <c r="AM2191" s="7">
        <v>1.9369467373383777E-2</v>
      </c>
      <c r="AN2191" s="7">
        <v>-0.20738057308862201</v>
      </c>
      <c r="AO2191" s="7">
        <v>4.24735354112565E-5</v>
      </c>
      <c r="AP2191" s="7">
        <v>1.179712893979034</v>
      </c>
      <c r="AQ2191" s="7">
        <v>0.9524138984295426</v>
      </c>
      <c r="AR2191" s="7">
        <v>0.45539057202430311</v>
      </c>
      <c r="AS2191" s="7">
        <v>-1.0460521311517337</v>
      </c>
    </row>
    <row r="2192" spans="34:45" x14ac:dyDescent="0.25">
      <c r="AH2192" t="str">
        <v>Switzerland</v>
      </c>
      <c r="AI2192">
        <v>82.7</v>
      </c>
      <c r="AJ2192" s="7">
        <v>83.529363760774459</v>
      </c>
      <c r="AK2192" s="7">
        <v>-0.82936376077445573</v>
      </c>
      <c r="AL2192" s="7">
        <v>-0.84472920594358547</v>
      </c>
      <c r="AM2192" s="7">
        <v>1.8189787994800199E-2</v>
      </c>
      <c r="AN2192" s="7">
        <v>-0.16756886130147716</v>
      </c>
      <c r="AO2192" s="7">
        <v>2.6010981104934545E-5</v>
      </c>
      <c r="AP2192" s="7">
        <v>1.179712893979034</v>
      </c>
      <c r="AQ2192" s="7">
        <v>0.95264715038955039</v>
      </c>
      <c r="AR2192" s="7">
        <v>0.4093517574183323</v>
      </c>
      <c r="AS2192" s="7">
        <v>-0.84472920594358547</v>
      </c>
    </row>
    <row r="2193" spans="34:45" x14ac:dyDescent="0.25">
      <c r="AH2193" t="str">
        <v>Switzerland</v>
      </c>
      <c r="AI2193">
        <v>82.6</v>
      </c>
      <c r="AJ2193" s="7">
        <v>83.766425471524656</v>
      </c>
      <c r="AK2193" s="7">
        <v>-1.1664254715246614</v>
      </c>
      <c r="AL2193" s="7">
        <v>-1.1902173610547615</v>
      </c>
      <c r="AM2193" s="7">
        <v>1.9989533263920795E-2</v>
      </c>
      <c r="AN2193" s="7">
        <v>-0.23588681904718195</v>
      </c>
      <c r="AO2193" s="7">
        <v>5.6747834305760997E-5</v>
      </c>
      <c r="AP2193" s="7">
        <v>1.179712893979034</v>
      </c>
      <c r="AQ2193" s="7">
        <v>0.95821686259938221</v>
      </c>
      <c r="AR2193" s="7">
        <v>0.48568180843756331</v>
      </c>
      <c r="AS2193" s="7">
        <v>-1.1902173610547615</v>
      </c>
    </row>
    <row r="2194" spans="34:45" x14ac:dyDescent="0.25">
      <c r="AH2194" t="str">
        <v>Switzerland</v>
      </c>
      <c r="AI2194">
        <v>82.3</v>
      </c>
      <c r="AJ2194" s="7">
        <v>82.662990624396301</v>
      </c>
      <c r="AK2194" s="7">
        <v>-0.36299062439630347</v>
      </c>
      <c r="AL2194" s="7">
        <v>-0.36896703980932316</v>
      </c>
      <c r="AM2194" s="7">
        <v>1.6197694558593059E-2</v>
      </c>
      <c r="AN2194" s="7">
        <v>-7.3266176188495083E-2</v>
      </c>
      <c r="AO2194" s="7">
        <v>4.4189839641694509E-6</v>
      </c>
      <c r="AP2194" s="7">
        <v>1.179712893979034</v>
      </c>
      <c r="AQ2194" s="7">
        <v>0.95858616075369008</v>
      </c>
      <c r="AR2194" s="7">
        <v>0.27067725465671305</v>
      </c>
      <c r="AS2194" s="7">
        <v>-0.36896703980932316</v>
      </c>
    </row>
    <row r="2195" spans="34:45" x14ac:dyDescent="0.25">
      <c r="AH2195" t="str">
        <v>Switzerland</v>
      </c>
      <c r="AI2195">
        <v>82.1</v>
      </c>
      <c r="AJ2195" s="7">
        <v>84.003408120668055</v>
      </c>
      <c r="AK2195" s="7">
        <v>-1.9034081206680611</v>
      </c>
      <c r="AL2195" s="7">
        <v>-1.9324611761551951</v>
      </c>
      <c r="AM2195" s="7">
        <v>1.5034224669360548E-2</v>
      </c>
      <c r="AN2195" s="7">
        <v>-0.38395770204215746</v>
      </c>
      <c r="AO2195" s="7">
        <v>1.1251143598071912E-4</v>
      </c>
      <c r="AP2195" s="7">
        <v>1.179712893979034</v>
      </c>
      <c r="AQ2195" s="7">
        <v>0.96008613811714105</v>
      </c>
      <c r="AR2195" s="7">
        <v>0.61964320543531937</v>
      </c>
      <c r="AS2195" s="7">
        <v>-1.9324611761551951</v>
      </c>
    </row>
    <row r="2196" spans="34:45" x14ac:dyDescent="0.25">
      <c r="AH2196" t="str">
        <v>Switzerland</v>
      </c>
      <c r="AI2196">
        <v>82</v>
      </c>
      <c r="AJ2196" s="7">
        <v>83.966828940094587</v>
      </c>
      <c r="AK2196" s="7">
        <v>-1.9668289400945866</v>
      </c>
      <c r="AL2196" s="7">
        <v>-1.9962111419125228</v>
      </c>
      <c r="AM2196" s="7">
        <v>1.471898498161164E-2</v>
      </c>
      <c r="AN2196" s="7">
        <v>-0.39668754844447074</v>
      </c>
      <c r="AO2196" s="7">
        <v>1.175397842662543E-4</v>
      </c>
      <c r="AP2196" s="7">
        <v>1.179712893979034</v>
      </c>
      <c r="AQ2196" s="7">
        <v>0.96052261363993696</v>
      </c>
      <c r="AR2196" s="7">
        <v>0.62983136508471116</v>
      </c>
      <c r="AS2196" s="7">
        <v>-1.9962111419125228</v>
      </c>
    </row>
    <row r="2197" spans="34:45" x14ac:dyDescent="0.25">
      <c r="AH2197" t="str">
        <v>Switzerland</v>
      </c>
      <c r="AI2197">
        <v>81.7</v>
      </c>
      <c r="AJ2197" s="7">
        <v>81.163993668716969</v>
      </c>
      <c r="AK2197" s="7">
        <v>0.53600633128303343</v>
      </c>
      <c r="AL2197" s="7">
        <v>0.54302669313117569</v>
      </c>
      <c r="AM2197" s="7">
        <v>1.2928207649722957E-2</v>
      </c>
      <c r="AN2197" s="7">
        <v>0.10800841304384672</v>
      </c>
      <c r="AO2197" s="7">
        <v>7.6396726902264904E-6</v>
      </c>
      <c r="AP2197" s="7">
        <v>1.179712893979034</v>
      </c>
      <c r="AQ2197" s="7">
        <v>0.96090072891057643</v>
      </c>
      <c r="AR2197" s="7">
        <v>0.32864633429242252</v>
      </c>
      <c r="AS2197" s="7">
        <v>0.54302669313117569</v>
      </c>
    </row>
    <row r="2198" spans="34:45" x14ac:dyDescent="0.25">
      <c r="AH2198" t="str">
        <v>Switzerland</v>
      </c>
      <c r="AI2198">
        <v>81.5</v>
      </c>
      <c r="AJ2198" s="7">
        <v>80.742475491367102</v>
      </c>
      <c r="AK2198" s="7">
        <v>0.75752450863289766</v>
      </c>
      <c r="AL2198" s="7">
        <v>0.76665588741794732</v>
      </c>
      <c r="AM2198" s="7">
        <v>1.1910661530042738E-2</v>
      </c>
      <c r="AN2198" s="7">
        <v>0.1525670039625435</v>
      </c>
      <c r="AO2198" s="7">
        <v>1.4029135506812948E-5</v>
      </c>
      <c r="AP2198" s="7">
        <v>1.1981407990495343</v>
      </c>
      <c r="AQ2198" s="7">
        <v>0.96229071604922134</v>
      </c>
      <c r="AR2198" s="7">
        <v>0.39059826415710491</v>
      </c>
      <c r="AS2198" s="7">
        <v>0.76665588741794732</v>
      </c>
    </row>
    <row r="2199" spans="34:45" x14ac:dyDescent="0.25">
      <c r="AH2199" t="str">
        <v>Switzerland</v>
      </c>
      <c r="AI2199">
        <v>81.099999999999994</v>
      </c>
      <c r="AJ2199" s="7">
        <v>80.260302065225147</v>
      </c>
      <c r="AK2199" s="7">
        <v>0.839697934774847</v>
      </c>
      <c r="AL2199" s="7">
        <v>0.8493568130220307</v>
      </c>
      <c r="AM2199" s="7">
        <v>1.137199125161217E-2</v>
      </c>
      <c r="AN2199" s="7">
        <v>0.16907082272554741</v>
      </c>
      <c r="AO2199" s="7">
        <v>1.6440345607824594E-5</v>
      </c>
      <c r="AP2199" s="7">
        <v>1.1981407990495343</v>
      </c>
      <c r="AQ2199" s="7">
        <v>0.96293871743047577</v>
      </c>
      <c r="AR2199" s="7">
        <v>0.41118222569263302</v>
      </c>
      <c r="AS2199" s="7">
        <v>0.8493568130220307</v>
      </c>
    </row>
    <row r="2200" spans="34:45" x14ac:dyDescent="0.25">
      <c r="AH2200" t="str">
        <v>Switzerland</v>
      </c>
      <c r="AI2200">
        <v>81</v>
      </c>
      <c r="AJ2200" s="7">
        <v>80.245538588911089</v>
      </c>
      <c r="AK2200" s="7">
        <v>0.7544614110889114</v>
      </c>
      <c r="AL2200" s="7">
        <v>0.7629413289357686</v>
      </c>
      <c r="AM2200" s="7">
        <v>1.1114770592760882E-2</v>
      </c>
      <c r="AN2200" s="7">
        <v>0.15188892997878983</v>
      </c>
      <c r="AO2200" s="7">
        <v>1.2965129615390429E-5</v>
      </c>
      <c r="AP2200" s="7">
        <v>1.1981407990495343</v>
      </c>
      <c r="AQ2200" s="7">
        <v>0.96333989445946733</v>
      </c>
      <c r="AR2200" s="7">
        <v>0.38972930346432744</v>
      </c>
      <c r="AS2200" s="7">
        <v>0.7629413289357686</v>
      </c>
    </row>
    <row r="2201" spans="34:45" x14ac:dyDescent="0.25">
      <c r="AH2201" t="str">
        <v>Switzerland</v>
      </c>
      <c r="AI2201">
        <v>85</v>
      </c>
      <c r="AJ2201" s="7">
        <v>76.733017818824905</v>
      </c>
      <c r="AK2201" s="7">
        <v>8.266982181175095</v>
      </c>
      <c r="AL2201" s="7">
        <v>8.3409708551070469</v>
      </c>
      <c r="AM2201" s="7">
        <v>8.8705110253022509E-3</v>
      </c>
      <c r="AN2201" s="7">
        <v>1.6624318037228951</v>
      </c>
      <c r="AO2201" s="7">
        <v>1.2367329277284322E-3</v>
      </c>
      <c r="AP2201" s="7">
        <v>1.1981407990495343</v>
      </c>
      <c r="AQ2201" s="7">
        <v>0.96583857274218543</v>
      </c>
      <c r="AR2201" s="7">
        <v>1.2893532501695939</v>
      </c>
      <c r="AS2201" s="7">
        <v>8.3409708551070469</v>
      </c>
    </row>
    <row r="2202" spans="34:45" x14ac:dyDescent="0.25">
      <c r="AH2202" t="str">
        <v>Switzerland</v>
      </c>
      <c r="AI2202">
        <v>84</v>
      </c>
      <c r="AJ2202" s="7">
        <v>79.462463657510213</v>
      </c>
      <c r="AK2202" s="7">
        <v>4.537536342489787</v>
      </c>
      <c r="AL2202" s="7">
        <v>4.5816899355911023</v>
      </c>
      <c r="AM2202" s="7">
        <v>9.6369666481193571E-3</v>
      </c>
      <c r="AN2202" s="7">
        <v>0.91281956894247929</v>
      </c>
      <c r="AO2202" s="7">
        <v>4.05401940079656E-4</v>
      </c>
      <c r="AP2202" s="7">
        <v>1.1981407990495343</v>
      </c>
      <c r="AQ2202" s="7">
        <v>0.96635684842985092</v>
      </c>
      <c r="AR2202" s="7">
        <v>0.95541591411409899</v>
      </c>
      <c r="AS2202" s="7">
        <v>4.5816899355911023</v>
      </c>
    </row>
    <row r="2203" spans="34:45" x14ac:dyDescent="0.25">
      <c r="AH2203" t="str">
        <v>Switzerland</v>
      </c>
      <c r="AI2203">
        <v>82</v>
      </c>
      <c r="AJ2203" s="7">
        <v>79.410402525115174</v>
      </c>
      <c r="AK2203" s="7">
        <v>2.5895974748848261</v>
      </c>
      <c r="AL2203" s="7">
        <v>2.6138255612809194</v>
      </c>
      <c r="AM2203" s="7">
        <v>9.2692055487513785E-3</v>
      </c>
      <c r="AN2203" s="7">
        <v>0.52085455666814984</v>
      </c>
      <c r="AO2203" s="7">
        <v>1.269082311425266E-4</v>
      </c>
      <c r="AP2203" s="7">
        <v>1.1981407990495343</v>
      </c>
      <c r="AQ2203" s="7">
        <v>0.96675011728165849</v>
      </c>
      <c r="AR2203" s="7">
        <v>0.72170254029492642</v>
      </c>
      <c r="AS2203" s="7">
        <v>2.6138255612809194</v>
      </c>
    </row>
    <row r="2204" spans="34:45" x14ac:dyDescent="0.25">
      <c r="AH2204" t="str">
        <v>Switzerland</v>
      </c>
      <c r="AI2204">
        <v>79.7</v>
      </c>
      <c r="AJ2204" s="7">
        <v>79.49099950256776</v>
      </c>
      <c r="AK2204" s="7">
        <v>0.20900049743224258</v>
      </c>
      <c r="AL2204" s="7">
        <v>0.21094794605917316</v>
      </c>
      <c r="AM2204" s="7">
        <v>9.2318918639023202E-3</v>
      </c>
      <c r="AN2204" s="7">
        <v>4.2036190019097551E-2</v>
      </c>
      <c r="AO2204" s="7">
        <v>8.2325691561588539E-7</v>
      </c>
      <c r="AP2204" s="7">
        <v>1.1981407990495343</v>
      </c>
      <c r="AQ2204" s="7">
        <v>0.96845147213752591</v>
      </c>
      <c r="AR2204" s="7">
        <v>0.20502729091293567</v>
      </c>
      <c r="AS2204" s="7">
        <v>0.21094794605917316</v>
      </c>
    </row>
    <row r="2205" spans="34:45" x14ac:dyDescent="0.25">
      <c r="AH2205" t="str">
        <v>Syrian Arab Republic</v>
      </c>
      <c r="AI2205">
        <v>73.8</v>
      </c>
      <c r="AJ2205" s="7">
        <v>68.865365695551489</v>
      </c>
      <c r="AK2205" s="7">
        <v>4.9346343044485081</v>
      </c>
      <c r="AL2205" s="7">
        <v>4.9678382116418076</v>
      </c>
      <c r="AM2205" s="7">
        <v>6.683773862741358E-3</v>
      </c>
      <c r="AN2205" s="7">
        <v>0.99122727715076919</v>
      </c>
      <c r="AO2205" s="7">
        <v>3.3056031333537905E-4</v>
      </c>
      <c r="AP2205" s="7">
        <v>1.2127599925544155</v>
      </c>
      <c r="AQ2205" s="7">
        <v>0.96941588477753682</v>
      </c>
      <c r="AR2205" s="7">
        <v>0.99560397606215356</v>
      </c>
      <c r="AS2205" s="7">
        <v>4.9678382116418076</v>
      </c>
    </row>
    <row r="2206" spans="34:45" x14ac:dyDescent="0.25">
      <c r="AH2206" t="str">
        <v>Syrian Arab Republic</v>
      </c>
      <c r="AI2206">
        <v>73.7</v>
      </c>
      <c r="AJ2206" s="7">
        <v>68.867448354364228</v>
      </c>
      <c r="AK2206" s="7">
        <v>4.8325516456357747</v>
      </c>
      <c r="AL2206" s="7">
        <v>4.8648431782826833</v>
      </c>
      <c r="AM2206" s="7">
        <v>6.6377335226472465E-3</v>
      </c>
      <c r="AN2206" s="7">
        <v>0.97069928702221475</v>
      </c>
      <c r="AO2206" s="7">
        <v>3.1481221853078432E-4</v>
      </c>
      <c r="AP2206" s="7">
        <v>1.2127599925544155</v>
      </c>
      <c r="AQ2206" s="7">
        <v>0.97069928702221475</v>
      </c>
      <c r="AR2206" s="7">
        <v>0.98524072541801411</v>
      </c>
      <c r="AS2206" s="7">
        <v>4.8648431782826833</v>
      </c>
    </row>
    <row r="2207" spans="34:45" x14ac:dyDescent="0.25">
      <c r="AH2207" t="str">
        <v>Syrian Arab Republic</v>
      </c>
      <c r="AI2207">
        <v>73.5</v>
      </c>
      <c r="AJ2207" s="7">
        <v>67.865782930003306</v>
      </c>
      <c r="AK2207" s="7">
        <v>5.6342170699966942</v>
      </c>
      <c r="AL2207" s="7">
        <v>5.6716869536332055</v>
      </c>
      <c r="AM2207" s="7">
        <v>6.6064795082719611E-3</v>
      </c>
      <c r="AN2207" s="7">
        <v>1.1317094691599718</v>
      </c>
      <c r="AO2207" s="7">
        <v>4.2588139999459482E-4</v>
      </c>
      <c r="AP2207" s="7">
        <v>1.2127599925544155</v>
      </c>
      <c r="AQ2207" s="7">
        <v>0.97113609978175019</v>
      </c>
      <c r="AR2207" s="7">
        <v>1.0638183440606632</v>
      </c>
      <c r="AS2207" s="7">
        <v>5.6716869536332055</v>
      </c>
    </row>
    <row r="2208" spans="34:45" x14ac:dyDescent="0.25">
      <c r="AH2208" t="str">
        <v>Syrian Arab Republic</v>
      </c>
      <c r="AI2208">
        <v>73.2</v>
      </c>
      <c r="AJ2208" s="7">
        <v>67.406249137768199</v>
      </c>
      <c r="AK2208" s="7">
        <v>5.7937508622318035</v>
      </c>
      <c r="AL2208" s="7">
        <v>5.8329744317627892</v>
      </c>
      <c r="AM2208" s="7">
        <v>6.7244542196856364E-3</v>
      </c>
      <c r="AN2208" s="7">
        <v>1.1638231202241023</v>
      </c>
      <c r="AO2208" s="7">
        <v>4.5849147317967925E-4</v>
      </c>
      <c r="AP2208" s="7">
        <v>1.2127599925544155</v>
      </c>
      <c r="AQ2208" s="7">
        <v>0.9712555823080733</v>
      </c>
      <c r="AR2208" s="7">
        <v>1.078806340463432</v>
      </c>
      <c r="AS2208" s="7">
        <v>5.8329744317627892</v>
      </c>
    </row>
    <row r="2209" spans="34:45" x14ac:dyDescent="0.25">
      <c r="AH2209" t="str">
        <v>Syrian Arab Republic</v>
      </c>
      <c r="AI2209">
        <v>73</v>
      </c>
      <c r="AJ2209" s="7">
        <v>66.459865192650966</v>
      </c>
      <c r="AK2209" s="7">
        <v>6.540134807349034</v>
      </c>
      <c r="AL2209" s="7">
        <v>6.5837432645009981</v>
      </c>
      <c r="AM2209" s="7">
        <v>6.6236569987619554E-3</v>
      </c>
      <c r="AN2209" s="7">
        <v>1.3136867807148522</v>
      </c>
      <c r="AO2209" s="7">
        <v>5.7535737643175987E-4</v>
      </c>
      <c r="AP2209" s="7">
        <v>1.2127599925544155</v>
      </c>
      <c r="AQ2209" s="7">
        <v>0.97156049014261658</v>
      </c>
      <c r="AR2209" s="7">
        <v>1.1461617602741998</v>
      </c>
      <c r="AS2209" s="7">
        <v>6.5837432645009981</v>
      </c>
    </row>
    <row r="2210" spans="34:45" x14ac:dyDescent="0.25">
      <c r="AH2210" t="str">
        <v>Syrian Arab Republic</v>
      </c>
      <c r="AI2210">
        <v>72.8</v>
      </c>
      <c r="AJ2210" s="7">
        <v>66.705241885921893</v>
      </c>
      <c r="AK2210" s="7">
        <v>6.094758114078104</v>
      </c>
      <c r="AL2210" s="7">
        <v>6.1355189375724359</v>
      </c>
      <c r="AM2210" s="7">
        <v>6.6434190667593457E-3</v>
      </c>
      <c r="AN2210" s="7">
        <v>1.2242381914426743</v>
      </c>
      <c r="AO2210" s="7">
        <v>5.0117376280741862E-4</v>
      </c>
      <c r="AP2210" s="7">
        <v>1.2127599925544155</v>
      </c>
      <c r="AQ2210" s="7">
        <v>0.9735720604739001</v>
      </c>
      <c r="AR2210" s="7">
        <v>1.106452977510872</v>
      </c>
      <c r="AS2210" s="7">
        <v>6.1355189375724359</v>
      </c>
    </row>
    <row r="2211" spans="34:45" x14ac:dyDescent="0.25">
      <c r="AH2211" t="str">
        <v>Syrian Arab Republic</v>
      </c>
      <c r="AI2211">
        <v>72.7</v>
      </c>
      <c r="AJ2211" s="7">
        <v>66.706079377403555</v>
      </c>
      <c r="AK2211" s="7">
        <v>5.9939206225964483</v>
      </c>
      <c r="AL2211" s="7">
        <v>6.0340521395262501</v>
      </c>
      <c r="AM2211" s="7">
        <v>6.650840264856064E-3</v>
      </c>
      <c r="AN2211" s="7">
        <v>1.2039877245147705</v>
      </c>
      <c r="AO2211" s="7">
        <v>4.8527588578796291E-4</v>
      </c>
      <c r="AP2211" s="7">
        <v>1.2127599925544155</v>
      </c>
      <c r="AQ2211" s="7">
        <v>0.97482184797383786</v>
      </c>
      <c r="AR2211" s="7">
        <v>1.0972637442815518</v>
      </c>
      <c r="AS2211" s="7">
        <v>6.0340521395262501</v>
      </c>
    </row>
    <row r="2212" spans="34:45" x14ac:dyDescent="0.25">
      <c r="AH2212" t="str">
        <v>Syrian Arab Republic</v>
      </c>
      <c r="AI2212">
        <v>72.599999999999994</v>
      </c>
      <c r="AJ2212" s="7">
        <v>66.888106653343769</v>
      </c>
      <c r="AK2212" s="7">
        <v>5.7118933466562254</v>
      </c>
      <c r="AL2212" s="7">
        <v>5.7503786890566282</v>
      </c>
      <c r="AM2212" s="7">
        <v>6.6926622543385956E-3</v>
      </c>
      <c r="AN2212" s="7">
        <v>1.1473615817560607</v>
      </c>
      <c r="AO2212" s="7">
        <v>4.434920889448295E-4</v>
      </c>
      <c r="AP2212" s="7">
        <v>1.2127599925544155</v>
      </c>
      <c r="AQ2212" s="7">
        <v>0.97798518826955583</v>
      </c>
      <c r="AR2212" s="7">
        <v>1.0711496542295389</v>
      </c>
      <c r="AS2212" s="7">
        <v>5.7503786890566282</v>
      </c>
    </row>
    <row r="2213" spans="34:45" x14ac:dyDescent="0.25">
      <c r="AH2213" t="str">
        <v>Tajikistan</v>
      </c>
      <c r="AI2213">
        <v>69.7</v>
      </c>
      <c r="AJ2213" s="7">
        <v>68.30429840464609</v>
      </c>
      <c r="AK2213" s="7">
        <v>1.3957015953539127</v>
      </c>
      <c r="AL2213" s="7">
        <v>1.4051133879455955</v>
      </c>
      <c r="AM2213" s="7">
        <v>6.6982441932632005E-3</v>
      </c>
      <c r="AN2213" s="7">
        <v>0.28035868186541008</v>
      </c>
      <c r="AO2213" s="7">
        <v>2.6501947927986007E-5</v>
      </c>
      <c r="AP2213" s="7">
        <v>1.2127599925544155</v>
      </c>
      <c r="AQ2213" s="7">
        <v>0.97995721937787017</v>
      </c>
      <c r="AR2213" s="7">
        <v>0.52948907624748032</v>
      </c>
      <c r="AS2213" s="7">
        <v>1.4051133879455955</v>
      </c>
    </row>
    <row r="2214" spans="34:45" x14ac:dyDescent="0.25">
      <c r="AH2214" t="str">
        <v>Tajikistan</v>
      </c>
      <c r="AI2214">
        <v>69.599999999999994</v>
      </c>
      <c r="AJ2214" s="7">
        <v>67.978161495212376</v>
      </c>
      <c r="AK2214" s="7">
        <v>1.6218385047876183</v>
      </c>
      <c r="AL2214" s="7">
        <v>1.6328342706373331</v>
      </c>
      <c r="AM2214" s="7">
        <v>6.7341591534717336E-3</v>
      </c>
      <c r="AN2214" s="7">
        <v>0.32578935741148601</v>
      </c>
      <c r="AO2214" s="7">
        <v>3.5980042055776421E-5</v>
      </c>
      <c r="AP2214" s="7">
        <v>1.2127599925544155</v>
      </c>
      <c r="AQ2214" s="7">
        <v>0.98061099188767897</v>
      </c>
      <c r="AR2214" s="7">
        <v>0.57077960493651669</v>
      </c>
      <c r="AS2214" s="7">
        <v>1.6328342706373331</v>
      </c>
    </row>
    <row r="2215" spans="34:45" x14ac:dyDescent="0.25">
      <c r="AH2215" t="str">
        <v>Tajikistan</v>
      </c>
      <c r="AI2215">
        <v>69.3</v>
      </c>
      <c r="AJ2215" s="7">
        <v>67.657879553776837</v>
      </c>
      <c r="AK2215" s="7">
        <v>1.64212044622316</v>
      </c>
      <c r="AL2215" s="7">
        <v>1.6531697293862482</v>
      </c>
      <c r="AM2215" s="7">
        <v>6.683695549633749E-3</v>
      </c>
      <c r="AN2215" s="7">
        <v>0.32985514509787983</v>
      </c>
      <c r="AO2215" s="7">
        <v>3.6605439412294914E-5</v>
      </c>
      <c r="AP2215" s="7">
        <v>1.2127599925544155</v>
      </c>
      <c r="AQ2215" s="7">
        <v>0.98206168850155384</v>
      </c>
      <c r="AR2215" s="7">
        <v>0.57433017080585258</v>
      </c>
      <c r="AS2215" s="7">
        <v>1.6531697293862482</v>
      </c>
    </row>
    <row r="2216" spans="34:45" x14ac:dyDescent="0.25">
      <c r="AH2216" t="str">
        <v>Tajikistan</v>
      </c>
      <c r="AI2216">
        <v>68.8</v>
      </c>
      <c r="AJ2216" s="7">
        <v>67.333459444295912</v>
      </c>
      <c r="AK2216" s="7">
        <v>1.4665405557040856</v>
      </c>
      <c r="AL2216" s="7">
        <v>1.4764510715227028</v>
      </c>
      <c r="AM2216" s="7">
        <v>6.7123902781256392E-3</v>
      </c>
      <c r="AN2216" s="7">
        <v>0.29459040975782264</v>
      </c>
      <c r="AO2216" s="7">
        <v>2.9323067151486269E-5</v>
      </c>
      <c r="AP2216" s="7">
        <v>1.2362711909200625</v>
      </c>
      <c r="AQ2216" s="7">
        <v>0.98539787520657163</v>
      </c>
      <c r="AR2216" s="7">
        <v>0.54276183520750854</v>
      </c>
      <c r="AS2216" s="7">
        <v>1.4764510715227028</v>
      </c>
    </row>
    <row r="2217" spans="34:45" x14ac:dyDescent="0.25">
      <c r="AH2217" t="str">
        <v>Tajikistan</v>
      </c>
      <c r="AI2217">
        <v>68.099999999999994</v>
      </c>
      <c r="AJ2217" s="7">
        <v>67.393565188731969</v>
      </c>
      <c r="AK2217" s="7">
        <v>0.70643481126802499</v>
      </c>
      <c r="AL2217" s="7">
        <v>0.71113242961942935</v>
      </c>
      <c r="AM2217" s="7">
        <v>6.6058277695453874E-3</v>
      </c>
      <c r="AN2217" s="7">
        <v>0.14189703610382093</v>
      </c>
      <c r="AO2217" s="7">
        <v>6.6945638979048091E-6</v>
      </c>
      <c r="AP2217" s="7">
        <v>1.2362711909200625</v>
      </c>
      <c r="AQ2217" s="7">
        <v>0.98614341505842518</v>
      </c>
      <c r="AR2217" s="7">
        <v>0.37669222994882828</v>
      </c>
      <c r="AS2217" s="7">
        <v>0.71113242961942935</v>
      </c>
    </row>
    <row r="2218" spans="34:45" x14ac:dyDescent="0.25">
      <c r="AH2218" t="str">
        <v>Tajikistan</v>
      </c>
      <c r="AI2218">
        <v>67.3</v>
      </c>
      <c r="AJ2218" s="7">
        <v>67.255110868692412</v>
      </c>
      <c r="AK2218" s="7">
        <v>4.4889131307584762E-2</v>
      </c>
      <c r="AL2218" s="7">
        <v>4.5185153958632367E-2</v>
      </c>
      <c r="AM2218" s="7">
        <v>6.5513254932940673E-3</v>
      </c>
      <c r="AN2218" s="7">
        <v>9.0163449724689499E-3</v>
      </c>
      <c r="AO2218" s="7">
        <v>2.6804936736561822E-8</v>
      </c>
      <c r="AP2218" s="7">
        <v>1.2362711909200625</v>
      </c>
      <c r="AQ2218" s="7">
        <v>0.9867802276988763</v>
      </c>
      <c r="AR2218" s="7">
        <v>9.4954436296936381E-2</v>
      </c>
      <c r="AS2218" s="7">
        <v>4.5185153958632367E-2</v>
      </c>
    </row>
    <row r="2219" spans="34:45" x14ac:dyDescent="0.25">
      <c r="AH2219" t="str">
        <v>Tajikistan</v>
      </c>
      <c r="AI2219">
        <v>66.7</v>
      </c>
      <c r="AJ2219" s="7">
        <v>67.2560051770093</v>
      </c>
      <c r="AK2219" s="7">
        <v>-0.55600517700929686</v>
      </c>
      <c r="AL2219" s="7">
        <v>-0.55966244902781237</v>
      </c>
      <c r="AM2219" s="7">
        <v>6.5347818580083527E-3</v>
      </c>
      <c r="AN2219" s="7">
        <v>-0.11167720549928199</v>
      </c>
      <c r="AO2219" s="7">
        <v>4.1018285949830144E-6</v>
      </c>
      <c r="AP2219" s="7">
        <v>1.2362711909200625</v>
      </c>
      <c r="AQ2219" s="7">
        <v>0.98789902852111433</v>
      </c>
      <c r="AR2219" s="7">
        <v>0.3341813960999056</v>
      </c>
      <c r="AS2219" s="7">
        <v>-0.55966244902781237</v>
      </c>
    </row>
    <row r="2220" spans="34:45" x14ac:dyDescent="0.25">
      <c r="AH2220" t="str">
        <v>Tajikistan</v>
      </c>
      <c r="AI2220">
        <v>66.400000000000006</v>
      </c>
      <c r="AJ2220" s="7">
        <v>66.497207470062293</v>
      </c>
      <c r="AK2220" s="7">
        <v>-9.7207470062286916E-2</v>
      </c>
      <c r="AL2220" s="7">
        <v>-9.7859677161399011E-2</v>
      </c>
      <c r="AM2220" s="7">
        <v>6.6647174610684947E-3</v>
      </c>
      <c r="AN2220" s="7">
        <v>-1.9526020708469517E-2</v>
      </c>
      <c r="AO2220" s="7">
        <v>1.2790377921232072E-7</v>
      </c>
      <c r="AP2220" s="7">
        <v>1.2362711909200625</v>
      </c>
      <c r="AQ2220" s="7">
        <v>0.98981736218784944</v>
      </c>
      <c r="AR2220" s="7">
        <v>0.13973553845915332</v>
      </c>
      <c r="AS2220" s="7">
        <v>-9.7859677161399011E-2</v>
      </c>
    </row>
    <row r="2221" spans="34:45" x14ac:dyDescent="0.25">
      <c r="AH2221" t="str">
        <v>Tajikistan</v>
      </c>
      <c r="AI2221">
        <v>66.099999999999994</v>
      </c>
      <c r="AJ2221" s="7">
        <v>66.082779204462739</v>
      </c>
      <c r="AK2221" s="7">
        <v>1.722079553725564E-2</v>
      </c>
      <c r="AL2221" s="7">
        <v>1.7334748864766065E-2</v>
      </c>
      <c r="AM2221" s="7">
        <v>6.5736935907991043E-3</v>
      </c>
      <c r="AN2221" s="7">
        <v>3.4589749624116001E-3</v>
      </c>
      <c r="AO2221" s="7">
        <v>3.9585728540025479E-9</v>
      </c>
      <c r="AP2221" s="7">
        <v>1.2362711909200625</v>
      </c>
      <c r="AQ2221" s="7">
        <v>0.98986671598662035</v>
      </c>
      <c r="AR2221" s="7">
        <v>5.8813050953097135E-2</v>
      </c>
      <c r="AS2221" s="7">
        <v>1.7334748864766065E-2</v>
      </c>
    </row>
    <row r="2222" spans="34:45" x14ac:dyDescent="0.25">
      <c r="AH2222" t="str">
        <v>Tajikistan</v>
      </c>
      <c r="AI2222">
        <v>65.900000000000006</v>
      </c>
      <c r="AJ2222" s="7">
        <v>65.85837737220146</v>
      </c>
      <c r="AK2222" s="7">
        <v>4.1622627798545864E-2</v>
      </c>
      <c r="AL2222" s="7">
        <v>4.1897108568025691E-2</v>
      </c>
      <c r="AM2222" s="7">
        <v>6.5513057788741478E-3</v>
      </c>
      <c r="AN2222" s="7">
        <v>8.3602412485382031E-3</v>
      </c>
      <c r="AO2222" s="7">
        <v>2.3045707808065851E-8</v>
      </c>
      <c r="AP2222" s="7">
        <v>1.2362711909200625</v>
      </c>
      <c r="AQ2222" s="7">
        <v>0.99061205785209183</v>
      </c>
      <c r="AR2222" s="7">
        <v>9.1434354859309869E-2</v>
      </c>
      <c r="AS2222" s="7">
        <v>4.1897108568025691E-2</v>
      </c>
    </row>
    <row r="2223" spans="34:45" x14ac:dyDescent="0.25">
      <c r="AH2223" t="str">
        <v>Tajikistan</v>
      </c>
      <c r="AI2223">
        <v>65.5</v>
      </c>
      <c r="AJ2223" s="7">
        <v>65.07771254923037</v>
      </c>
      <c r="AK2223" s="7">
        <v>0.42228745076963037</v>
      </c>
      <c r="AL2223" s="7">
        <v>0.42506627386226514</v>
      </c>
      <c r="AM2223" s="7">
        <v>6.5373878463365941E-3</v>
      </c>
      <c r="AN2223" s="7">
        <v>8.4819253889699187E-2</v>
      </c>
      <c r="AO2223" s="7">
        <v>2.3670728481951733E-6</v>
      </c>
      <c r="AP2223" s="7">
        <v>1.2362711909200625</v>
      </c>
      <c r="AQ2223" s="7">
        <v>0.99072919410053895</v>
      </c>
      <c r="AR2223" s="7">
        <v>0.29123745275925483</v>
      </c>
      <c r="AS2223" s="7">
        <v>0.42506627386226514</v>
      </c>
    </row>
    <row r="2224" spans="34:45" x14ac:dyDescent="0.25">
      <c r="AH2224" t="str">
        <v>Tajikistan</v>
      </c>
      <c r="AI2224">
        <v>65.900000000000006</v>
      </c>
      <c r="AJ2224" s="7">
        <v>65.778562548062652</v>
      </c>
      <c r="AK2224" s="7">
        <v>0.12143745193735356</v>
      </c>
      <c r="AL2224" s="7">
        <v>0.12224063291723036</v>
      </c>
      <c r="AM2224" s="7">
        <v>6.5704910119422609E-3</v>
      </c>
      <c r="AN2224" s="7">
        <v>2.4391929383994954E-2</v>
      </c>
      <c r="AO2224" s="7">
        <v>1.967537786760391E-7</v>
      </c>
      <c r="AP2224" s="7">
        <v>1.2362711909200625</v>
      </c>
      <c r="AQ2224" s="7">
        <v>0.99083448622516046</v>
      </c>
      <c r="AR2224" s="7">
        <v>0.15617915796928525</v>
      </c>
      <c r="AS2224" s="7">
        <v>0.12224063291723036</v>
      </c>
    </row>
    <row r="2225" spans="34:45" x14ac:dyDescent="0.25">
      <c r="AH2225" t="str">
        <v>Tajikistan</v>
      </c>
      <c r="AI2225">
        <v>65.2</v>
      </c>
      <c r="AJ2225" s="7">
        <v>64.575974168367338</v>
      </c>
      <c r="AK2225" s="7">
        <v>0.62402583163266456</v>
      </c>
      <c r="AL2225" s="7">
        <v>0.62814308034351962</v>
      </c>
      <c r="AM2225" s="7">
        <v>6.5546351455522409E-3</v>
      </c>
      <c r="AN2225" s="7">
        <v>0.1253408426055185</v>
      </c>
      <c r="AO2225" s="7">
        <v>5.1827440138465271E-6</v>
      </c>
      <c r="AP2225" s="7">
        <v>1.2362711909200625</v>
      </c>
      <c r="AQ2225" s="7">
        <v>0.99122727715076919</v>
      </c>
      <c r="AR2225" s="7">
        <v>0.35403508668706624</v>
      </c>
      <c r="AS2225" s="7">
        <v>0.62814308034351962</v>
      </c>
    </row>
    <row r="2226" spans="34:45" x14ac:dyDescent="0.25">
      <c r="AH2226" t="str">
        <v>Tajikistan</v>
      </c>
      <c r="AI2226">
        <v>64.3</v>
      </c>
      <c r="AJ2226" s="7">
        <v>64.216622510496791</v>
      </c>
      <c r="AK2226" s="7">
        <v>8.3377489503206448E-2</v>
      </c>
      <c r="AL2226" s="7">
        <v>8.392811036265925E-2</v>
      </c>
      <c r="AM2226" s="7">
        <v>6.5606250048228709E-3</v>
      </c>
      <c r="AN2226" s="7">
        <v>1.6747121295919196E-2</v>
      </c>
      <c r="AO2226" s="7">
        <v>9.2609210451815818E-8</v>
      </c>
      <c r="AP2226" s="7">
        <v>1.2582544234763895</v>
      </c>
      <c r="AQ2226" s="7">
        <v>0.99284279924749919</v>
      </c>
      <c r="AR2226" s="7">
        <v>0.12941066917344643</v>
      </c>
      <c r="AS2226" s="7">
        <v>8.392811036265925E-2</v>
      </c>
    </row>
    <row r="2227" spans="34:45" x14ac:dyDescent="0.25">
      <c r="AH2227" t="str">
        <v>Tajikistan</v>
      </c>
      <c r="AI2227">
        <v>64</v>
      </c>
      <c r="AJ2227" s="7">
        <v>64.175669312449145</v>
      </c>
      <c r="AK2227" s="7">
        <v>-0.17566931244914485</v>
      </c>
      <c r="AL2227" s="7">
        <v>-0.17682896007239982</v>
      </c>
      <c r="AM2227" s="7">
        <v>6.5580186796334282E-3</v>
      </c>
      <c r="AN2227" s="7">
        <v>-3.5284720635374835E-2</v>
      </c>
      <c r="AO2227" s="7">
        <v>4.1093535880989139E-7</v>
      </c>
      <c r="AP2227" s="7">
        <v>1.2582544234763895</v>
      </c>
      <c r="AQ2227" s="7">
        <v>0.99332532413803665</v>
      </c>
      <c r="AR2227" s="7">
        <v>0.18784227595345737</v>
      </c>
      <c r="AS2227" s="7">
        <v>-0.17682896007239982</v>
      </c>
    </row>
    <row r="2228" spans="34:45" x14ac:dyDescent="0.25">
      <c r="AH2228" t="str">
        <v>Tajikistan</v>
      </c>
      <c r="AI2228">
        <v>63.7</v>
      </c>
      <c r="AJ2228" s="7">
        <v>64.272626308817237</v>
      </c>
      <c r="AK2228" s="7">
        <v>-0.57262630881723453</v>
      </c>
      <c r="AL2228" s="7">
        <v>-0.57642447181585532</v>
      </c>
      <c r="AM2228" s="7">
        <v>6.5891772197939529E-3</v>
      </c>
      <c r="AN2228" s="7">
        <v>-0.11501881528029573</v>
      </c>
      <c r="AO2228" s="7">
        <v>4.3874288373581925E-6</v>
      </c>
      <c r="AP2228" s="7">
        <v>1.2582544234763895</v>
      </c>
      <c r="AQ2228" s="7">
        <v>0.99360113455200505</v>
      </c>
      <c r="AR2228" s="7">
        <v>0.33914423963897089</v>
      </c>
      <c r="AS2228" s="7">
        <v>-0.57642447181585532</v>
      </c>
    </row>
    <row r="2229" spans="34:45" x14ac:dyDescent="0.25">
      <c r="AH2229" t="str">
        <v>Thailand</v>
      </c>
      <c r="AI2229">
        <v>74.900000000000006</v>
      </c>
      <c r="AJ2229" s="7">
        <v>72.216812257974937</v>
      </c>
      <c r="AK2229" s="7">
        <v>2.6831877420250692</v>
      </c>
      <c r="AL2229" s="7">
        <v>2.7013605962638225</v>
      </c>
      <c r="AM2229" s="7">
        <v>6.727296705181708E-3</v>
      </c>
      <c r="AN2229" s="7">
        <v>0.53898769080278586</v>
      </c>
      <c r="AO2229" s="7">
        <v>9.8378405749309503E-5</v>
      </c>
      <c r="AP2229" s="7">
        <v>1.2582544234763895</v>
      </c>
      <c r="AQ2229" s="7">
        <v>0.99452113653527274</v>
      </c>
      <c r="AR2229" s="7">
        <v>0.73415781055763885</v>
      </c>
      <c r="AS2229" s="7">
        <v>2.7013605962638225</v>
      </c>
    </row>
    <row r="2230" spans="34:45" x14ac:dyDescent="0.25">
      <c r="AH2230" t="str">
        <v>Thailand</v>
      </c>
      <c r="AI2230">
        <v>74.599999999999994</v>
      </c>
      <c r="AJ2230" s="7">
        <v>71.84750272494172</v>
      </c>
      <c r="AK2230" s="7">
        <v>2.7524972750582748</v>
      </c>
      <c r="AL2230" s="7">
        <v>2.7710890449407364</v>
      </c>
      <c r="AM2230" s="7">
        <v>6.709192516352022E-3</v>
      </c>
      <c r="AN2230" s="7">
        <v>0.55290526520892935</v>
      </c>
      <c r="AO2230" s="7">
        <v>1.0324411200038185E-4</v>
      </c>
      <c r="AP2230" s="7">
        <v>1.2582544234763895</v>
      </c>
      <c r="AQ2230" s="7">
        <v>0.99557029870342861</v>
      </c>
      <c r="AR2230" s="7">
        <v>0.74357599827383436</v>
      </c>
      <c r="AS2230" s="7">
        <v>2.7710890449407364</v>
      </c>
    </row>
    <row r="2231" spans="34:45" x14ac:dyDescent="0.25">
      <c r="AH2231" t="str">
        <v>Thailand</v>
      </c>
      <c r="AI2231">
        <v>74.5</v>
      </c>
      <c r="AJ2231" s="7">
        <v>71.68582831993686</v>
      </c>
      <c r="AK2231" s="7">
        <v>2.81417168006314</v>
      </c>
      <c r="AL2231" s="7">
        <v>2.833183391540596</v>
      </c>
      <c r="AM2231" s="7">
        <v>6.7103709326482141E-3</v>
      </c>
      <c r="AN2231" s="7">
        <v>0.56529438782442365</v>
      </c>
      <c r="AO2231" s="7">
        <v>1.0794188019117151E-4</v>
      </c>
      <c r="AP2231" s="7">
        <v>1.2582544234763895</v>
      </c>
      <c r="AQ2231" s="7">
        <v>0.99620015760303571</v>
      </c>
      <c r="AR2231" s="7">
        <v>0.75186061728516118</v>
      </c>
      <c r="AS2231" s="7">
        <v>2.833183391540596</v>
      </c>
    </row>
    <row r="2232" spans="34:45" x14ac:dyDescent="0.25">
      <c r="AH2232" t="str">
        <v>Thailand</v>
      </c>
      <c r="AI2232">
        <v>74.3</v>
      </c>
      <c r="AJ2232" s="7">
        <v>71.56890126770665</v>
      </c>
      <c r="AK2232" s="7">
        <v>2.7310987322933471</v>
      </c>
      <c r="AL2232" s="7">
        <v>2.74971409666633</v>
      </c>
      <c r="AM2232" s="7">
        <v>6.7699272428183611E-3</v>
      </c>
      <c r="AN2232" s="7">
        <v>0.54862362637892326</v>
      </c>
      <c r="AO2232" s="7">
        <v>1.0257774747368657E-4</v>
      </c>
      <c r="AP2232" s="7">
        <v>1.2582544234763895</v>
      </c>
      <c r="AQ2232" s="7">
        <v>0.99640125533950252</v>
      </c>
      <c r="AR2232" s="7">
        <v>0.74069131652728537</v>
      </c>
      <c r="AS2232" s="7">
        <v>2.74971409666633</v>
      </c>
    </row>
    <row r="2233" spans="34:45" x14ac:dyDescent="0.25">
      <c r="AH2233" t="str">
        <v>Thailand</v>
      </c>
      <c r="AI2233">
        <v>74.099999999999994</v>
      </c>
      <c r="AJ2233" s="7">
        <v>71.088221425177608</v>
      </c>
      <c r="AK2233" s="7">
        <v>3.0117785748223866</v>
      </c>
      <c r="AL2233" s="7">
        <v>3.0318815297657342</v>
      </c>
      <c r="AM2233" s="7">
        <v>6.6305212608029941E-3</v>
      </c>
      <c r="AN2233" s="7">
        <v>0.6049641921288863</v>
      </c>
      <c r="AO2233" s="7">
        <v>1.2214233076687978E-4</v>
      </c>
      <c r="AP2233" s="7">
        <v>1.2582544234763895</v>
      </c>
      <c r="AQ2233" s="7">
        <v>0.99731402312681772</v>
      </c>
      <c r="AR2233" s="7">
        <v>0.77779444079325122</v>
      </c>
      <c r="AS2233" s="7">
        <v>3.0318815297657342</v>
      </c>
    </row>
    <row r="2234" spans="34:45" x14ac:dyDescent="0.25">
      <c r="AH2234" t="str">
        <v>Thailand</v>
      </c>
      <c r="AI2234">
        <v>73.900000000000006</v>
      </c>
      <c r="AJ2234" s="7">
        <v>70.458127377904987</v>
      </c>
      <c r="AK2234" s="7">
        <v>3.4418726220950191</v>
      </c>
      <c r="AL2234" s="7">
        <v>3.4650332539254971</v>
      </c>
      <c r="AM2234" s="7">
        <v>6.684100882506587E-3</v>
      </c>
      <c r="AN2234" s="7">
        <v>0.69137414823632182</v>
      </c>
      <c r="AO2234" s="7">
        <v>1.60824380198811E-4</v>
      </c>
      <c r="AP2234" s="7">
        <v>1.2582544234763895</v>
      </c>
      <c r="AQ2234" s="7">
        <v>0.99833655428156398</v>
      </c>
      <c r="AR2234" s="7">
        <v>0.83148911492353395</v>
      </c>
      <c r="AS2234" s="7">
        <v>3.4650332539254971</v>
      </c>
    </row>
    <row r="2235" spans="34:45" x14ac:dyDescent="0.25">
      <c r="AH2235" t="str">
        <v>Thailand</v>
      </c>
      <c r="AI2235">
        <v>73.7</v>
      </c>
      <c r="AJ2235" s="7">
        <v>75.202911380003073</v>
      </c>
      <c r="AK2235" s="7">
        <v>-1.50291138000307</v>
      </c>
      <c r="AL2235" s="7">
        <v>-1.5139215398160741</v>
      </c>
      <c r="AM2235" s="7">
        <v>7.2726092623939401E-3</v>
      </c>
      <c r="AN2235" s="7">
        <v>-0.30198154769702273</v>
      </c>
      <c r="AO2235" s="7">
        <v>3.3403430247429398E-5</v>
      </c>
      <c r="AP2235" s="7">
        <v>1.2582544234763895</v>
      </c>
      <c r="AQ2235" s="7">
        <v>1.002455186759561</v>
      </c>
      <c r="AR2235" s="7">
        <v>0.54952847760332013</v>
      </c>
      <c r="AS2235" s="7">
        <v>-1.5139215398160741</v>
      </c>
    </row>
    <row r="2236" spans="34:45" x14ac:dyDescent="0.25">
      <c r="AH2236" t="str">
        <v>Thailand</v>
      </c>
      <c r="AI2236">
        <v>73.5</v>
      </c>
      <c r="AJ2236" s="7">
        <v>70.192866195428465</v>
      </c>
      <c r="AK2236" s="7">
        <v>3.3071338045715351</v>
      </c>
      <c r="AL2236" s="7">
        <v>3.329378132764139</v>
      </c>
      <c r="AM2236" s="7">
        <v>6.6812261346042671E-3</v>
      </c>
      <c r="AN2236" s="7">
        <v>0.66430799732258006</v>
      </c>
      <c r="AO2236" s="7">
        <v>1.4841455468763074E-4</v>
      </c>
      <c r="AP2236" s="7">
        <v>1.2808631432493358</v>
      </c>
      <c r="AQ2236" s="7">
        <v>1.0041949824230112</v>
      </c>
      <c r="AR2236" s="7">
        <v>0.81505091701229315</v>
      </c>
      <c r="AS2236" s="7">
        <v>3.329378132764139</v>
      </c>
    </row>
    <row r="2237" spans="34:45" x14ac:dyDescent="0.25">
      <c r="AH2237" t="str">
        <v>Thailand</v>
      </c>
      <c r="AI2237">
        <v>73.3</v>
      </c>
      <c r="AJ2237" s="7">
        <v>68.778743939832538</v>
      </c>
      <c r="AK2237" s="7">
        <v>4.5212560601674596</v>
      </c>
      <c r="AL2237" s="7">
        <v>4.5511327517423963</v>
      </c>
      <c r="AM2237" s="7">
        <v>6.5646715234791821E-3</v>
      </c>
      <c r="AN2237" s="7">
        <v>0.90813693612108382</v>
      </c>
      <c r="AO2237" s="7">
        <v>2.7248718598333618E-4</v>
      </c>
      <c r="AP2237" s="7">
        <v>1.2808631432493358</v>
      </c>
      <c r="AQ2237" s="7">
        <v>1.0065828261816734</v>
      </c>
      <c r="AR2237" s="7">
        <v>0.95296219028935447</v>
      </c>
      <c r="AS2237" s="7">
        <v>4.5511327517423963</v>
      </c>
    </row>
    <row r="2238" spans="34:45" x14ac:dyDescent="0.25">
      <c r="AH2238" t="str">
        <v>Thailand</v>
      </c>
      <c r="AI2238">
        <v>73</v>
      </c>
      <c r="AJ2238" s="7">
        <v>68.907002376261943</v>
      </c>
      <c r="AK2238" s="7">
        <v>4.0929976237380572</v>
      </c>
      <c r="AL2238" s="7">
        <v>4.120128032353219</v>
      </c>
      <c r="AM2238" s="7">
        <v>6.5848460052990365E-3</v>
      </c>
      <c r="AN2238" s="7">
        <v>0.82212553651996811</v>
      </c>
      <c r="AO2238" s="7">
        <v>2.2400675931230526E-4</v>
      </c>
      <c r="AP2238" s="7">
        <v>1.2808631432493358</v>
      </c>
      <c r="AQ2238" s="7">
        <v>1.0106010802887002</v>
      </c>
      <c r="AR2238" s="7">
        <v>0.90671138545844243</v>
      </c>
      <c r="AS2238" s="7">
        <v>4.120128032353219</v>
      </c>
    </row>
    <row r="2239" spans="34:45" x14ac:dyDescent="0.25">
      <c r="AH2239" t="str">
        <v>Thailand</v>
      </c>
      <c r="AI2239">
        <v>72.5</v>
      </c>
      <c r="AJ2239" s="7">
        <v>67.727602521745126</v>
      </c>
      <c r="AK2239" s="7">
        <v>4.7723974782548737</v>
      </c>
      <c r="AL2239" s="7">
        <v>4.8039848565010539</v>
      </c>
      <c r="AM2239" s="7">
        <v>6.57524517452086E-3</v>
      </c>
      <c r="AN2239" s="7">
        <v>0.95858616075369008</v>
      </c>
      <c r="AO2239" s="7">
        <v>3.0409500542598144E-4</v>
      </c>
      <c r="AP2239" s="7">
        <v>1.2808631432493358</v>
      </c>
      <c r="AQ2239" s="7">
        <v>1.0114316258816336</v>
      </c>
      <c r="AR2239" s="7">
        <v>0.97907413445238667</v>
      </c>
      <c r="AS2239" s="7">
        <v>4.8039848565010539</v>
      </c>
    </row>
    <row r="2240" spans="34:45" x14ac:dyDescent="0.25">
      <c r="AH2240" t="str">
        <v>Thailand</v>
      </c>
      <c r="AI2240">
        <v>71.599999999999994</v>
      </c>
      <c r="AJ2240" s="7">
        <v>67.498017656780547</v>
      </c>
      <c r="AK2240" s="7">
        <v>4.1019823432194471</v>
      </c>
      <c r="AL2240" s="7">
        <v>4.1291326002349997</v>
      </c>
      <c r="AM2240" s="7">
        <v>6.5752930806843007E-3</v>
      </c>
      <c r="AN2240" s="7">
        <v>0.82392625899077587</v>
      </c>
      <c r="AO2240" s="7">
        <v>2.2466056741488481E-4</v>
      </c>
      <c r="AP2240" s="7">
        <v>1.2808631432493358</v>
      </c>
      <c r="AQ2240" s="7">
        <v>1.0131589730918296</v>
      </c>
      <c r="AR2240" s="7">
        <v>0.90770383881020134</v>
      </c>
      <c r="AS2240" s="7">
        <v>4.1291326002349997</v>
      </c>
    </row>
    <row r="2241" spans="34:45" x14ac:dyDescent="0.25">
      <c r="AH2241" t="str">
        <v>Thailand</v>
      </c>
      <c r="AI2241">
        <v>71.7</v>
      </c>
      <c r="AJ2241" s="7">
        <v>66.846942968217533</v>
      </c>
      <c r="AK2241" s="7">
        <v>4.8530570317824697</v>
      </c>
      <c r="AL2241" s="7">
        <v>4.8855227622015027</v>
      </c>
      <c r="AM2241" s="7">
        <v>6.645293042172414E-3</v>
      </c>
      <c r="AN2241" s="7">
        <v>0.97482184797383786</v>
      </c>
      <c r="AO2241" s="7">
        <v>3.1785591358624845E-4</v>
      </c>
      <c r="AP2241" s="7">
        <v>1.2808631432493358</v>
      </c>
      <c r="AQ2241" s="7">
        <v>1.0143173524659372</v>
      </c>
      <c r="AR2241" s="7">
        <v>0.98733066800025915</v>
      </c>
      <c r="AS2241" s="7">
        <v>4.8855227622015027</v>
      </c>
    </row>
    <row r="2242" spans="34:45" x14ac:dyDescent="0.25">
      <c r="AH2242" t="str">
        <v>Thailand</v>
      </c>
      <c r="AI2242">
        <v>71.400000000000006</v>
      </c>
      <c r="AJ2242" s="7">
        <v>66.629571668843795</v>
      </c>
      <c r="AK2242" s="7">
        <v>4.7704283311562108</v>
      </c>
      <c r="AL2242" s="7">
        <v>4.8022655417631235</v>
      </c>
      <c r="AM2242" s="7">
        <v>6.6296231081015237E-3</v>
      </c>
      <c r="AN2242" s="7">
        <v>0.95821686259938221</v>
      </c>
      <c r="AO2242" s="7">
        <v>3.0639047337830501E-4</v>
      </c>
      <c r="AP2242" s="7">
        <v>1.2808631432493358</v>
      </c>
      <c r="AQ2242" s="7">
        <v>1.0145376038841891</v>
      </c>
      <c r="AR2242" s="7">
        <v>0.97888552068123991</v>
      </c>
      <c r="AS2242" s="7">
        <v>4.8022655417631235</v>
      </c>
    </row>
    <row r="2243" spans="34:45" x14ac:dyDescent="0.25">
      <c r="AH2243" t="str">
        <v>Thailand</v>
      </c>
      <c r="AI2243">
        <v>71.2</v>
      </c>
      <c r="AJ2243" s="7">
        <v>66.378556130931614</v>
      </c>
      <c r="AK2243" s="7">
        <v>4.8214438690683892</v>
      </c>
      <c r="AL2243" s="7">
        <v>4.8534944800445716</v>
      </c>
      <c r="AM2243" s="7">
        <v>6.6036154172957728E-3</v>
      </c>
      <c r="AN2243" s="7">
        <v>0.96845147213752591</v>
      </c>
      <c r="AO2243" s="7">
        <v>3.1173454349814919E-4</v>
      </c>
      <c r="AP2243" s="7">
        <v>1.2808631432493358</v>
      </c>
      <c r="AQ2243" s="7">
        <v>1.0147761532251249</v>
      </c>
      <c r="AR2243" s="7">
        <v>0.9840993202606767</v>
      </c>
      <c r="AS2243" s="7">
        <v>4.8534944800445716</v>
      </c>
    </row>
    <row r="2244" spans="34:45" x14ac:dyDescent="0.25">
      <c r="AH2244" t="str">
        <v>Thailand</v>
      </c>
      <c r="AI2244">
        <v>71.099999999999994</v>
      </c>
      <c r="AJ2244" s="7">
        <v>66.210965662313114</v>
      </c>
      <c r="AK2244" s="7">
        <v>4.8890343376868799</v>
      </c>
      <c r="AL2244" s="7">
        <v>4.921872716017714</v>
      </c>
      <c r="AM2244" s="7">
        <v>6.6719275823540316E-3</v>
      </c>
      <c r="AN2244" s="7">
        <v>0.98206168850155384</v>
      </c>
      <c r="AO2244" s="7">
        <v>3.2389642674452872E-4</v>
      </c>
      <c r="AP2244" s="7">
        <v>1.2808631432493358</v>
      </c>
      <c r="AQ2244" s="7">
        <v>1.0167152755835442</v>
      </c>
      <c r="AR2244" s="7">
        <v>0.99099025651191641</v>
      </c>
      <c r="AS2244" s="7">
        <v>4.921872716017714</v>
      </c>
    </row>
    <row r="2245" spans="34:45" x14ac:dyDescent="0.25">
      <c r="AH2245" t="str">
        <v>Timor-Leste</v>
      </c>
      <c r="AI2245">
        <v>68.3</v>
      </c>
      <c r="AJ2245" s="7">
        <v>70.284333471373543</v>
      </c>
      <c r="AK2245" s="7">
        <v>-1.9843334713735459</v>
      </c>
      <c r="AL2245" s="7">
        <v>-1.9976474013076637</v>
      </c>
      <c r="AM2245" s="7">
        <v>6.6648047725552158E-3</v>
      </c>
      <c r="AN2245" s="7">
        <v>-0.39859218774609023</v>
      </c>
      <c r="AO2245" s="7">
        <v>5.329901441353517E-5</v>
      </c>
      <c r="AP2245" s="7">
        <v>1.2808631432493358</v>
      </c>
      <c r="AQ2245" s="7">
        <v>1.0177627454707416</v>
      </c>
      <c r="AR2245" s="7">
        <v>0.63134157771058463</v>
      </c>
      <c r="AS2245" s="7">
        <v>-1.9976474013076637</v>
      </c>
    </row>
    <row r="2246" spans="34:45" x14ac:dyDescent="0.25">
      <c r="AH2246" t="str">
        <v>Timor-Leste</v>
      </c>
      <c r="AI2246">
        <v>68</v>
      </c>
      <c r="AJ2246" s="7">
        <v>69.939471045282744</v>
      </c>
      <c r="AK2246" s="7">
        <v>-1.9394710452827439</v>
      </c>
      <c r="AL2246" s="7">
        <v>-1.9525486592920562</v>
      </c>
      <c r="AM2246" s="7">
        <v>6.6977147775942412E-3</v>
      </c>
      <c r="AN2246" s="7">
        <v>-0.38958714576014647</v>
      </c>
      <c r="AO2246" s="7">
        <v>5.117106514584281E-5</v>
      </c>
      <c r="AP2246" s="7">
        <v>1.2808631432493358</v>
      </c>
      <c r="AQ2246" s="7">
        <v>1.0205477156943679</v>
      </c>
      <c r="AR2246" s="7">
        <v>0.6241691643778523</v>
      </c>
      <c r="AS2246" s="7">
        <v>-1.9525486592920562</v>
      </c>
    </row>
    <row r="2247" spans="34:45" x14ac:dyDescent="0.25">
      <c r="AH2247" t="str">
        <v>Timor-Leste</v>
      </c>
      <c r="AI2247">
        <v>67.7</v>
      </c>
      <c r="AJ2247" s="7">
        <v>69.64074026592121</v>
      </c>
      <c r="AK2247" s="7">
        <v>-1.9407402659212067</v>
      </c>
      <c r="AL2247" s="7">
        <v>-1.9537900518851039</v>
      </c>
      <c r="AM2247" s="7">
        <v>6.6792160965842735E-3</v>
      </c>
      <c r="AN2247" s="7">
        <v>-0.38983846772754294</v>
      </c>
      <c r="AO2247" s="7">
        <v>5.1094641833418928E-5</v>
      </c>
      <c r="AP2247" s="7">
        <v>1.3065137063145786</v>
      </c>
      <c r="AQ2247" s="7">
        <v>1.023614525079253</v>
      </c>
      <c r="AR2247" s="7">
        <v>0.62437045712264683</v>
      </c>
      <c r="AS2247" s="7">
        <v>-1.9537900518851039</v>
      </c>
    </row>
    <row r="2248" spans="34:45" x14ac:dyDescent="0.25">
      <c r="AH2248" t="str">
        <v>Timor-Leste</v>
      </c>
      <c r="AI2248">
        <v>67.400000000000006</v>
      </c>
      <c r="AJ2248" s="7">
        <v>69.459417659259515</v>
      </c>
      <c r="AK2248" s="7">
        <v>-2.059417659259509</v>
      </c>
      <c r="AL2248" s="7">
        <v>-2.0733499450660533</v>
      </c>
      <c r="AM2248" s="7">
        <v>6.71969815790085E-3</v>
      </c>
      <c r="AN2248" s="7">
        <v>-0.41368574604110137</v>
      </c>
      <c r="AO2248" s="7">
        <v>5.7888068764598039E-5</v>
      </c>
      <c r="AP2248" s="7">
        <v>1.3065137063145786</v>
      </c>
      <c r="AQ2248" s="7">
        <v>1.023680406346628</v>
      </c>
      <c r="AR2248" s="7">
        <v>0.64318406855355281</v>
      </c>
      <c r="AS2248" s="7">
        <v>-2.0733499450660533</v>
      </c>
    </row>
    <row r="2249" spans="34:45" x14ac:dyDescent="0.25">
      <c r="AH2249" t="str">
        <v>Timor-Leste</v>
      </c>
      <c r="AI2249">
        <v>67.2</v>
      </c>
      <c r="AJ2249" s="7">
        <v>69.46882796878711</v>
      </c>
      <c r="AK2249" s="7">
        <v>-2.2688279687871074</v>
      </c>
      <c r="AL2249" s="7">
        <v>-2.2840501542293277</v>
      </c>
      <c r="AM2249" s="7">
        <v>6.6645583127996491E-3</v>
      </c>
      <c r="AN2249" s="7">
        <v>-0.45573841521876135</v>
      </c>
      <c r="AO2249" s="7">
        <v>6.967495887000828E-5</v>
      </c>
      <c r="AP2249" s="7">
        <v>1.3065137063145786</v>
      </c>
      <c r="AQ2249" s="7">
        <v>1.0257841135067232</v>
      </c>
      <c r="AR2249" s="7">
        <v>0.67508400604573748</v>
      </c>
      <c r="AS2249" s="7">
        <v>-2.2840501542293277</v>
      </c>
    </row>
    <row r="2250" spans="34:45" x14ac:dyDescent="0.25">
      <c r="AH2250" t="str">
        <v>Timor-Leste</v>
      </c>
      <c r="AI2250">
        <v>66.900000000000006</v>
      </c>
      <c r="AJ2250" s="7">
        <v>69.335062350354178</v>
      </c>
      <c r="AK2250" s="7">
        <v>-2.4350623503541726</v>
      </c>
      <c r="AL2250" s="7">
        <v>-2.4511898521670847</v>
      </c>
      <c r="AM2250" s="7">
        <v>6.5794584612259609E-3</v>
      </c>
      <c r="AN2250" s="7">
        <v>-0.48910888713337192</v>
      </c>
      <c r="AO2250" s="7">
        <v>7.9220599739377481E-5</v>
      </c>
      <c r="AP2250" s="7">
        <v>1.3065137063145786</v>
      </c>
      <c r="AQ2250" s="7">
        <v>1.0280032571162958</v>
      </c>
      <c r="AR2250" s="7">
        <v>0.69936320115757589</v>
      </c>
      <c r="AS2250" s="7">
        <v>-2.4511898521670847</v>
      </c>
    </row>
    <row r="2251" spans="34:45" x14ac:dyDescent="0.25">
      <c r="AH2251" t="str">
        <v>Timor-Leste</v>
      </c>
      <c r="AI2251">
        <v>66.599999999999994</v>
      </c>
      <c r="AJ2251" s="7">
        <v>68.947943500327227</v>
      </c>
      <c r="AK2251" s="7">
        <v>-2.3479435003272329</v>
      </c>
      <c r="AL2251" s="7">
        <v>-2.3634423970406284</v>
      </c>
      <c r="AM2251" s="7">
        <v>6.5577636809775021E-3</v>
      </c>
      <c r="AN2251" s="7">
        <v>-0.47160496440190908</v>
      </c>
      <c r="AO2251" s="7">
        <v>7.3407406824892252E-5</v>
      </c>
      <c r="AP2251" s="7">
        <v>1.3065137063145786</v>
      </c>
      <c r="AQ2251" s="7">
        <v>1.0291792664555877</v>
      </c>
      <c r="AR2251" s="7">
        <v>0.68673500304113599</v>
      </c>
      <c r="AS2251" s="7">
        <v>-2.3634423970406284</v>
      </c>
    </row>
    <row r="2252" spans="34:45" x14ac:dyDescent="0.25">
      <c r="AH2252" t="str">
        <v>Timor-Leste</v>
      </c>
      <c r="AI2252">
        <v>66.2</v>
      </c>
      <c r="AJ2252" s="7">
        <v>68.108993714066813</v>
      </c>
      <c r="AK2252" s="7">
        <v>-1.9089937140668098</v>
      </c>
      <c r="AL2252" s="7">
        <v>-1.9217977761658962</v>
      </c>
      <c r="AM2252" s="7">
        <v>6.6625439252152698E-3</v>
      </c>
      <c r="AN2252" s="7">
        <v>-0.38345828760140371</v>
      </c>
      <c r="AO2252" s="7">
        <v>4.9311650029343533E-5</v>
      </c>
      <c r="AP2252" s="7">
        <v>1.3065137063145786</v>
      </c>
      <c r="AQ2252" s="7">
        <v>1.0336474724384181</v>
      </c>
      <c r="AR2252" s="7">
        <v>0.61924008881967885</v>
      </c>
      <c r="AS2252" s="7">
        <v>-1.9217977761658962</v>
      </c>
    </row>
    <row r="2253" spans="34:45" x14ac:dyDescent="0.25">
      <c r="AH2253" t="str">
        <v>Timor-Leste</v>
      </c>
      <c r="AI2253">
        <v>65.8</v>
      </c>
      <c r="AJ2253" s="7">
        <v>66.926323423605965</v>
      </c>
      <c r="AK2253" s="7">
        <v>-1.1263234236059674</v>
      </c>
      <c r="AL2253" s="7">
        <v>-1.1337658966654918</v>
      </c>
      <c r="AM2253" s="7">
        <v>6.5643825426512561E-3</v>
      </c>
      <c r="AN2253" s="7">
        <v>-0.22623265318611147</v>
      </c>
      <c r="AO2253" s="7">
        <v>1.6909654618689303E-5</v>
      </c>
      <c r="AP2253" s="7">
        <v>1.3065137063145786</v>
      </c>
      <c r="AQ2253" s="7">
        <v>1.0338901386141286</v>
      </c>
      <c r="AR2253" s="7">
        <v>0.47563920484555461</v>
      </c>
      <c r="AS2253" s="7">
        <v>-1.1337658966654918</v>
      </c>
    </row>
    <row r="2254" spans="34:45" x14ac:dyDescent="0.25">
      <c r="AH2254" t="str">
        <v>Timor-Leste</v>
      </c>
      <c r="AI2254">
        <v>64.900000000000006</v>
      </c>
      <c r="AJ2254" s="7">
        <v>66.203594497823858</v>
      </c>
      <c r="AK2254" s="7">
        <v>-1.3035944978238518</v>
      </c>
      <c r="AL2254" s="7">
        <v>-1.3121693941287718</v>
      </c>
      <c r="AM2254" s="7">
        <v>6.5349004048469734E-3</v>
      </c>
      <c r="AN2254" s="7">
        <v>-0.26183533054524971</v>
      </c>
      <c r="AO2254" s="7">
        <v>2.2548250822626047E-5</v>
      </c>
      <c r="AP2254" s="7">
        <v>1.3065137063145786</v>
      </c>
      <c r="AQ2254" s="7">
        <v>1.0344134165226995</v>
      </c>
      <c r="AR2254" s="7">
        <v>0.5116984761998512</v>
      </c>
      <c r="AS2254" s="7">
        <v>-1.3121693941287718</v>
      </c>
    </row>
    <row r="2255" spans="34:45" x14ac:dyDescent="0.25">
      <c r="AH2255" t="str">
        <v>Timor-Leste</v>
      </c>
      <c r="AI2255">
        <v>63.7</v>
      </c>
      <c r="AJ2255" s="7">
        <v>70.497285014172604</v>
      </c>
      <c r="AK2255" s="7">
        <v>-6.7972850141726013</v>
      </c>
      <c r="AL2255" s="7">
        <v>-6.8477370203440051</v>
      </c>
      <c r="AM2255" s="7">
        <v>7.3676903802695603E-3</v>
      </c>
      <c r="AN2255" s="7">
        <v>-1.3658509625606967</v>
      </c>
      <c r="AO2255" s="7">
        <v>6.9234026522561171E-4</v>
      </c>
      <c r="AP2255" s="7">
        <v>1.3065137063145786</v>
      </c>
      <c r="AQ2255" s="7">
        <v>1.0357488837367297</v>
      </c>
      <c r="AR2255" s="7">
        <v>1.1686962661704265</v>
      </c>
      <c r="AS2255" s="7">
        <v>-6.8477370203440051</v>
      </c>
    </row>
    <row r="2256" spans="34:45" x14ac:dyDescent="0.25">
      <c r="AH2256" t="str">
        <v>Timor-Leste</v>
      </c>
      <c r="AI2256">
        <v>62.3</v>
      </c>
      <c r="AJ2256" s="7">
        <v>63.70912314492535</v>
      </c>
      <c r="AK2256" s="7">
        <v>-1.4091231449253527</v>
      </c>
      <c r="AL2256" s="7">
        <v>-1.418409242765442</v>
      </c>
      <c r="AM2256" s="7">
        <v>6.5468396285857681E-3</v>
      </c>
      <c r="AN2256" s="7">
        <v>-0.28303313805929131</v>
      </c>
      <c r="AO2256" s="7">
        <v>2.6395438686704524E-5</v>
      </c>
      <c r="AP2256" s="7">
        <v>1.3065137063145786</v>
      </c>
      <c r="AQ2256" s="7">
        <v>1.0365184776620422</v>
      </c>
      <c r="AR2256" s="7">
        <v>0.53200858833226683</v>
      </c>
      <c r="AS2256" s="7">
        <v>-1.418409242765442</v>
      </c>
    </row>
    <row r="2257" spans="34:45" x14ac:dyDescent="0.25">
      <c r="AH2257" t="str">
        <v>Timor-Leste</v>
      </c>
      <c r="AI2257">
        <v>61</v>
      </c>
      <c r="AJ2257" s="7">
        <v>69.227585352901741</v>
      </c>
      <c r="AK2257" s="7">
        <v>-8.2275853529017411</v>
      </c>
      <c r="AL2257" s="7">
        <v>-8.2894895242065019</v>
      </c>
      <c r="AM2257" s="7">
        <v>7.4677905224432087E-3</v>
      </c>
      <c r="AN2257" s="7">
        <v>-1.6533398280886296</v>
      </c>
      <c r="AO2257" s="7">
        <v>1.0283519543315262E-3</v>
      </c>
      <c r="AP2257" s="7">
        <v>1.3065137063145786</v>
      </c>
      <c r="AQ2257" s="7">
        <v>1.0382841658667168</v>
      </c>
      <c r="AR2257" s="7">
        <v>1.2858226269935638</v>
      </c>
      <c r="AS2257" s="7">
        <v>-8.2894895242065019</v>
      </c>
    </row>
    <row r="2258" spans="34:45" x14ac:dyDescent="0.25">
      <c r="AH2258" t="str">
        <v>Timor-Leste</v>
      </c>
      <c r="AI2258">
        <v>62</v>
      </c>
      <c r="AJ2258" s="7">
        <v>62.018180074971824</v>
      </c>
      <c r="AK2258" s="7">
        <v>-1.8180074971823501E-2</v>
      </c>
      <c r="AL2258" s="7">
        <v>-1.8302538313070101E-2</v>
      </c>
      <c r="AM2258" s="7">
        <v>6.6910577730711594E-3</v>
      </c>
      <c r="AN2258" s="7">
        <v>-3.6518718861519874E-3</v>
      </c>
      <c r="AO2258" s="7">
        <v>4.4917078962915236E-9</v>
      </c>
      <c r="AP2258" s="7">
        <v>1.3065137063145786</v>
      </c>
      <c r="AQ2258" s="7">
        <v>1.0385719944045992</v>
      </c>
      <c r="AR2258" s="7">
        <v>6.0430719722273603E-2</v>
      </c>
      <c r="AS2258" s="7">
        <v>-1.8302538313070101E-2</v>
      </c>
    </row>
    <row r="2259" spans="34:45" x14ac:dyDescent="0.25">
      <c r="AH2259" t="str">
        <v>Timor-Leste</v>
      </c>
      <c r="AI2259">
        <v>59.4</v>
      </c>
      <c r="AJ2259" s="7">
        <v>61.901728510135484</v>
      </c>
      <c r="AK2259" s="7">
        <v>-2.5017285101354858</v>
      </c>
      <c r="AL2259" s="7">
        <v>-2.5186382937324137</v>
      </c>
      <c r="AM2259" s="7">
        <v>6.7138594847094366E-3</v>
      </c>
      <c r="AN2259" s="7">
        <v>-0.50253350927672269</v>
      </c>
      <c r="AO2259" s="7">
        <v>8.5348900047490432E-5</v>
      </c>
      <c r="AP2259" s="7">
        <v>1.3065137063145786</v>
      </c>
      <c r="AQ2259" s="7">
        <v>1.0385865682173392</v>
      </c>
      <c r="AR2259" s="7">
        <v>0.70889597916529523</v>
      </c>
      <c r="AS2259" s="7">
        <v>-2.5186382937324137</v>
      </c>
    </row>
    <row r="2260" spans="34:45" x14ac:dyDescent="0.25">
      <c r="AH2260" t="str">
        <v>Timor-Leste</v>
      </c>
      <c r="AI2260">
        <v>58.7</v>
      </c>
      <c r="AJ2260" s="7">
        <v>48.367023364449935</v>
      </c>
      <c r="AK2260" s="7">
        <v>10.332976635550068</v>
      </c>
      <c r="AL2260" s="7">
        <v>10.457869493814197</v>
      </c>
      <c r="AM2260" s="7">
        <v>1.1942476269951775E-2</v>
      </c>
      <c r="AN2260" s="7">
        <v>2.0811163860045458</v>
      </c>
      <c r="AO2260" s="7">
        <v>2.6174289358571298E-3</v>
      </c>
      <c r="AP2260" s="7">
        <v>1.3065137063145786</v>
      </c>
      <c r="AQ2260" s="7">
        <v>1.0428098933033552</v>
      </c>
      <c r="AR2260" s="7">
        <v>1.4426074954763495</v>
      </c>
      <c r="AS2260" s="7">
        <v>10.457869493814197</v>
      </c>
    </row>
    <row r="2261" spans="34:45" x14ac:dyDescent="0.25">
      <c r="AH2261" t="str">
        <v>Togo</v>
      </c>
      <c r="AI2261">
        <v>59.9</v>
      </c>
      <c r="AJ2261" s="7">
        <v>65.20235908650335</v>
      </c>
      <c r="AK2261" s="7">
        <v>-5.3023590865033512</v>
      </c>
      <c r="AL2261" s="7">
        <v>-5.3401496814254417</v>
      </c>
      <c r="AM2261" s="7">
        <v>7.0766920735456269E-3</v>
      </c>
      <c r="AN2261" s="7">
        <v>-1.0653034145963236</v>
      </c>
      <c r="AO2261" s="7">
        <v>4.0441870636649039E-4</v>
      </c>
      <c r="AP2261" s="7">
        <v>1.3065137063145786</v>
      </c>
      <c r="AQ2261" s="7">
        <v>1.0438620027133765</v>
      </c>
      <c r="AR2261" s="7">
        <v>1.0321353664109778</v>
      </c>
      <c r="AS2261" s="7">
        <v>-5.3401496814254417</v>
      </c>
    </row>
    <row r="2262" spans="34:45" x14ac:dyDescent="0.25">
      <c r="AH2262" t="str">
        <v>Togo</v>
      </c>
      <c r="AI2262">
        <v>59.7</v>
      </c>
      <c r="AJ2262" s="7">
        <v>64.990952236403857</v>
      </c>
      <c r="AK2262" s="7">
        <v>-5.2909522364038537</v>
      </c>
      <c r="AL2262" s="7">
        <v>-5.3287465666401532</v>
      </c>
      <c r="AM2262" s="7">
        <v>7.0925366338315792E-3</v>
      </c>
      <c r="AN2262" s="7">
        <v>-1.0630201320644967</v>
      </c>
      <c r="AO2262" s="7">
        <v>4.0359501726979689E-4</v>
      </c>
      <c r="AP2262" s="7">
        <v>1.3065137063145786</v>
      </c>
      <c r="AQ2262" s="7">
        <v>1.0458929227199913</v>
      </c>
      <c r="AR2262" s="7">
        <v>1.031028676645076</v>
      </c>
      <c r="AS2262" s="7">
        <v>-5.3287465666401532</v>
      </c>
    </row>
    <row r="2263" spans="34:45" x14ac:dyDescent="0.25">
      <c r="AH2263" t="str">
        <v>Togo</v>
      </c>
      <c r="AI2263">
        <v>59.4</v>
      </c>
      <c r="AJ2263" s="7">
        <v>64.813594471101496</v>
      </c>
      <c r="AK2263" s="7">
        <v>-5.4135944711014972</v>
      </c>
      <c r="AL2263" s="7">
        <v>-5.4522332145331021</v>
      </c>
      <c r="AM2263" s="7">
        <v>7.0867737881446045E-3</v>
      </c>
      <c r="AN2263" s="7">
        <v>-1.0876573728538415</v>
      </c>
      <c r="AO2263" s="7">
        <v>4.2217401129461958E-4</v>
      </c>
      <c r="AP2263" s="7">
        <v>1.3065137063145786</v>
      </c>
      <c r="AQ2263" s="7">
        <v>1.0467202380004172</v>
      </c>
      <c r="AR2263" s="7">
        <v>1.0429081325092069</v>
      </c>
      <c r="AS2263" s="7">
        <v>-5.4522332145331021</v>
      </c>
    </row>
    <row r="2264" spans="34:45" x14ac:dyDescent="0.25">
      <c r="AH2264" t="str">
        <v>Togo</v>
      </c>
      <c r="AI2264">
        <v>58.9</v>
      </c>
      <c r="AJ2264" s="7">
        <v>64.380689457076187</v>
      </c>
      <c r="AK2264" s="7">
        <v>-5.4806894570761884</v>
      </c>
      <c r="AL2264" s="7">
        <v>-5.5204205729828137</v>
      </c>
      <c r="AM2264" s="7">
        <v>7.1971175712719762E-3</v>
      </c>
      <c r="AN2264" s="7">
        <v>-1.1011987670965502</v>
      </c>
      <c r="AO2264" s="7">
        <v>4.3953858451078798E-4</v>
      </c>
      <c r="AP2264" s="7">
        <v>1.3065137063145786</v>
      </c>
      <c r="AQ2264" s="7">
        <v>1.051368309986431</v>
      </c>
      <c r="AR2264" s="7">
        <v>1.0493801823441065</v>
      </c>
      <c r="AS2264" s="7">
        <v>-5.5204205729828137</v>
      </c>
    </row>
    <row r="2265" spans="34:45" x14ac:dyDescent="0.25">
      <c r="AH2265" t="str">
        <v>Togo</v>
      </c>
      <c r="AI2265">
        <v>58.3</v>
      </c>
      <c r="AJ2265" s="7">
        <v>72.188540455818554</v>
      </c>
      <c r="AK2265" s="7">
        <v>-13.888540455818557</v>
      </c>
      <c r="AL2265" s="7">
        <v>-13.990609864749977</v>
      </c>
      <c r="AM2265" s="7">
        <v>7.2955653769310597E-3</v>
      </c>
      <c r="AN2265" s="7">
        <v>-2.7906711542267644</v>
      </c>
      <c r="AO2265" s="7">
        <v>2.861714622381278E-3</v>
      </c>
      <c r="AP2265" s="7">
        <v>1.3065137063145786</v>
      </c>
      <c r="AQ2265" s="7">
        <v>1.0517163024511733</v>
      </c>
      <c r="AR2265" s="7">
        <v>1.6705302015308685</v>
      </c>
      <c r="AS2265" s="7">
        <v>-13.990609864749977</v>
      </c>
    </row>
    <row r="2266" spans="34:45" x14ac:dyDescent="0.25">
      <c r="AH2266" t="str">
        <v>Togo</v>
      </c>
      <c r="AI2266">
        <v>57.4</v>
      </c>
      <c r="AJ2266" s="7">
        <v>62.204952186285361</v>
      </c>
      <c r="AK2266" s="7">
        <v>-4.8049521862853624</v>
      </c>
      <c r="AL2266" s="7">
        <v>-4.8392976980586475</v>
      </c>
      <c r="AM2266" s="7">
        <v>7.0972099499197446E-3</v>
      </c>
      <c r="AN2266" s="7">
        <v>-0.96537876355657393</v>
      </c>
      <c r="AO2266" s="7">
        <v>3.3307835256007998E-4</v>
      </c>
      <c r="AP2266" s="7">
        <v>1.3065137063145786</v>
      </c>
      <c r="AQ2266" s="7">
        <v>1.0547104172917801</v>
      </c>
      <c r="AR2266" s="7">
        <v>0.98253690188031817</v>
      </c>
      <c r="AS2266" s="7">
        <v>-4.8392976980586475</v>
      </c>
    </row>
    <row r="2267" spans="34:45" x14ac:dyDescent="0.25">
      <c r="AH2267" t="str">
        <v>Togo</v>
      </c>
      <c r="AI2267">
        <v>56.7</v>
      </c>
      <c r="AJ2267" s="7">
        <v>61.329815226162758</v>
      </c>
      <c r="AK2267" s="7">
        <v>-4.629815226162755</v>
      </c>
      <c r="AL2267" s="7">
        <v>-4.6633773430270029</v>
      </c>
      <c r="AM2267" s="7">
        <v>7.1969549953817711E-3</v>
      </c>
      <c r="AN2267" s="7">
        <v>-0.93023814639128699</v>
      </c>
      <c r="AO2267" s="7">
        <v>3.1364905268411271E-4</v>
      </c>
      <c r="AP2267" s="7">
        <v>1.3065137063145786</v>
      </c>
      <c r="AQ2267" s="7">
        <v>1.0574027275768696</v>
      </c>
      <c r="AR2267" s="7">
        <v>0.96448854134784157</v>
      </c>
      <c r="AS2267" s="7">
        <v>-4.6633773430270029</v>
      </c>
    </row>
    <row r="2268" spans="34:45" x14ac:dyDescent="0.25">
      <c r="AH2268" t="str">
        <v>Togo</v>
      </c>
      <c r="AI2268">
        <v>56.2</v>
      </c>
      <c r="AJ2268" s="7">
        <v>60.197438512254102</v>
      </c>
      <c r="AK2268" s="7">
        <v>-3.9974385122540994</v>
      </c>
      <c r="AL2268" s="7">
        <v>-4.0264804008325203</v>
      </c>
      <c r="AM2268" s="7">
        <v>7.2127231942855441E-3</v>
      </c>
      <c r="AN2268" s="7">
        <v>-0.80318525486535353</v>
      </c>
      <c r="AO2268" s="7">
        <v>2.3433897224922891E-4</v>
      </c>
      <c r="AP2268" s="7">
        <v>1.3065137063145786</v>
      </c>
      <c r="AQ2268" s="7">
        <v>1.0576777636034205</v>
      </c>
      <c r="AR2268" s="7">
        <v>0.89620603371398566</v>
      </c>
      <c r="AS2268" s="7">
        <v>-4.0264804008325203</v>
      </c>
    </row>
    <row r="2269" spans="34:45" x14ac:dyDescent="0.25">
      <c r="AH2269" t="str">
        <v>Togo</v>
      </c>
      <c r="AI2269">
        <v>55.9</v>
      </c>
      <c r="AJ2269" s="7">
        <v>60.412760576781523</v>
      </c>
      <c r="AK2269" s="7">
        <v>-4.512760576781524</v>
      </c>
      <c r="AL2269" s="7">
        <v>-4.5461273133251394</v>
      </c>
      <c r="AM2269" s="7">
        <v>7.3395957138759531E-3</v>
      </c>
      <c r="AN2269" s="7">
        <v>-0.90678427336409395</v>
      </c>
      <c r="AO2269" s="7">
        <v>3.0398307415919671E-4</v>
      </c>
      <c r="AP2269" s="7">
        <v>1.3065137063145786</v>
      </c>
      <c r="AQ2269" s="7">
        <v>1.0580003614269018</v>
      </c>
      <c r="AR2269" s="7">
        <v>0.95225221100509605</v>
      </c>
      <c r="AS2269" s="7">
        <v>-4.5461273133251394</v>
      </c>
    </row>
    <row r="2270" spans="34:45" x14ac:dyDescent="0.25">
      <c r="AH2270" t="str">
        <v>Togo</v>
      </c>
      <c r="AI2270">
        <v>55.7</v>
      </c>
      <c r="AJ2270" s="7">
        <v>59.960878292390532</v>
      </c>
      <c r="AK2270" s="7">
        <v>-4.2608782923905295</v>
      </c>
      <c r="AL2270" s="7">
        <v>-4.2919337578424974</v>
      </c>
      <c r="AM2270" s="7">
        <v>7.2357746424258776E-3</v>
      </c>
      <c r="AN2270" s="7">
        <v>-0.85612682676285645</v>
      </c>
      <c r="AO2270" s="7">
        <v>2.6710691392688971E-4</v>
      </c>
      <c r="AP2270" s="7">
        <v>1.3631206800378488</v>
      </c>
      <c r="AQ2270" s="7">
        <v>1.0582499050778202</v>
      </c>
      <c r="AR2270" s="7">
        <v>0.92527121794793576</v>
      </c>
      <c r="AS2270" s="7">
        <v>-4.2919337578424974</v>
      </c>
    </row>
    <row r="2271" spans="34:45" x14ac:dyDescent="0.25">
      <c r="AH2271" t="str">
        <v>Togo</v>
      </c>
      <c r="AI2271">
        <v>55</v>
      </c>
      <c r="AJ2271" s="7">
        <v>59.13088034939237</v>
      </c>
      <c r="AK2271" s="7">
        <v>-4.1308803493923705</v>
      </c>
      <c r="AL2271" s="7">
        <v>-4.1617699143475431</v>
      </c>
      <c r="AM2271" s="7">
        <v>7.4222183328015853E-3</v>
      </c>
      <c r="AN2271" s="7">
        <v>-0.83008463904841467</v>
      </c>
      <c r="AO2271" s="7">
        <v>2.576225855979074E-4</v>
      </c>
      <c r="AP2271" s="7">
        <v>1.3631206800378488</v>
      </c>
      <c r="AQ2271" s="7">
        <v>1.059405097340433</v>
      </c>
      <c r="AR2271" s="7">
        <v>0.91108980844284204</v>
      </c>
      <c r="AS2271" s="7">
        <v>-4.1617699143475431</v>
      </c>
    </row>
    <row r="2272" spans="34:45" x14ac:dyDescent="0.25">
      <c r="AH2272" t="str">
        <v>Togo</v>
      </c>
      <c r="AI2272">
        <v>54.9</v>
      </c>
      <c r="AJ2272" s="7">
        <v>59.364402113500887</v>
      </c>
      <c r="AK2272" s="7">
        <v>-4.4644021135008884</v>
      </c>
      <c r="AL2272" s="7">
        <v>-4.496684548596563</v>
      </c>
      <c r="AM2272" s="7">
        <v>7.1791638365538632E-3</v>
      </c>
      <c r="AN2272" s="7">
        <v>-0.89699474680466029</v>
      </c>
      <c r="AO2272" s="7">
        <v>2.9090607121908836E-4</v>
      </c>
      <c r="AP2272" s="7">
        <v>1.3631206800378488</v>
      </c>
      <c r="AQ2272" s="7">
        <v>1.0603796527900173</v>
      </c>
      <c r="AR2272" s="7">
        <v>0.94709806609699099</v>
      </c>
      <c r="AS2272" s="7">
        <v>-4.496684548596563</v>
      </c>
    </row>
    <row r="2273" spans="34:45" x14ac:dyDescent="0.25">
      <c r="AH2273" t="str">
        <v>Togo</v>
      </c>
      <c r="AI2273">
        <v>54.7</v>
      </c>
      <c r="AJ2273" s="7">
        <v>58.712313914586318</v>
      </c>
      <c r="AK2273" s="7">
        <v>-4.0123139145863149</v>
      </c>
      <c r="AL2273" s="7">
        <v>-4.0424104249717905</v>
      </c>
      <c r="AM2273" s="7">
        <v>7.4451891870147445E-3</v>
      </c>
      <c r="AN2273" s="7">
        <v>-0.80626849616873075</v>
      </c>
      <c r="AO2273" s="7">
        <v>2.4380950061332791E-4</v>
      </c>
      <c r="AP2273" s="7">
        <v>1.3631206800378488</v>
      </c>
      <c r="AQ2273" s="7">
        <v>1.061636699719269</v>
      </c>
      <c r="AR2273" s="7">
        <v>0.89792454926276</v>
      </c>
      <c r="AS2273" s="7">
        <v>-4.0424104249717905</v>
      </c>
    </row>
    <row r="2274" spans="34:45" x14ac:dyDescent="0.25">
      <c r="AH2274" t="str">
        <v>Togo</v>
      </c>
      <c r="AI2274">
        <v>54.7</v>
      </c>
      <c r="AJ2274" s="7">
        <v>58.978356093289399</v>
      </c>
      <c r="AK2274" s="7">
        <v>-4.2783560932893963</v>
      </c>
      <c r="AL2274" s="7">
        <v>-4.3098881934526903</v>
      </c>
      <c r="AM2274" s="7">
        <v>7.316222312030142E-3</v>
      </c>
      <c r="AN2274" s="7">
        <v>-0.85967342643613875</v>
      </c>
      <c r="AO2274" s="7">
        <v>2.7234096869203987E-4</v>
      </c>
      <c r="AP2274" s="7">
        <v>1.3631206800378488</v>
      </c>
      <c r="AQ2274" s="7">
        <v>1.06282938914806</v>
      </c>
      <c r="AR2274" s="7">
        <v>0.92718575616547239</v>
      </c>
      <c r="AS2274" s="7">
        <v>-4.3098881934526903</v>
      </c>
    </row>
    <row r="2275" spans="34:45" x14ac:dyDescent="0.25">
      <c r="AH2275" t="str">
        <v>Togo</v>
      </c>
      <c r="AI2275">
        <v>54.6</v>
      </c>
      <c r="AJ2275" s="7">
        <v>58.893242316070058</v>
      </c>
      <c r="AK2275" s="7">
        <v>-4.2932423160700566</v>
      </c>
      <c r="AL2275" s="7">
        <v>-4.3244584386745624</v>
      </c>
      <c r="AM2275" s="7">
        <v>7.2185044780019372E-3</v>
      </c>
      <c r="AN2275" s="7">
        <v>-0.86262214001085669</v>
      </c>
      <c r="AO2275" s="7">
        <v>2.7052335314593843E-4</v>
      </c>
      <c r="AP2275" s="7">
        <v>1.3631206800378488</v>
      </c>
      <c r="AQ2275" s="7">
        <v>1.0664016459295449</v>
      </c>
      <c r="AR2275" s="7">
        <v>0.9287745366938398</v>
      </c>
      <c r="AS2275" s="7">
        <v>-4.3244584386745624</v>
      </c>
    </row>
    <row r="2276" spans="34:45" x14ac:dyDescent="0.25">
      <c r="AH2276" t="str">
        <v>Togo</v>
      </c>
      <c r="AI2276">
        <v>54.6</v>
      </c>
      <c r="AJ2276" s="7">
        <v>59.305372118928737</v>
      </c>
      <c r="AK2276" s="7">
        <v>-4.7053721189287359</v>
      </c>
      <c r="AL2276" s="7">
        <v>-4.7394388218143364</v>
      </c>
      <c r="AM2276" s="7">
        <v>7.1879191116047776E-3</v>
      </c>
      <c r="AN2276" s="7">
        <v>-0.94541499074966895</v>
      </c>
      <c r="AO2276" s="7">
        <v>3.2355722421628874E-4</v>
      </c>
      <c r="AP2276" s="7">
        <v>1.3631206800378488</v>
      </c>
      <c r="AQ2276" s="7">
        <v>1.0666604077646233</v>
      </c>
      <c r="AR2276" s="7">
        <v>0.97232452954230719</v>
      </c>
      <c r="AS2276" s="7">
        <v>-4.7394388218143364</v>
      </c>
    </row>
    <row r="2277" spans="34:45" x14ac:dyDescent="0.25">
      <c r="AH2277" t="str">
        <v>Tonga</v>
      </c>
      <c r="AI2277">
        <v>73.5</v>
      </c>
      <c r="AJ2277" s="7">
        <v>73.372263474730858</v>
      </c>
      <c r="AK2277" s="7">
        <v>0.12773652526914248</v>
      </c>
      <c r="AL2277" s="7">
        <v>0.12863018925619374</v>
      </c>
      <c r="AM2277" s="7">
        <v>6.9475446799766591E-3</v>
      </c>
      <c r="AN2277" s="7">
        <v>2.5662031839987304E-2</v>
      </c>
      <c r="AO2277" s="7">
        <v>2.3036221312017186E-7</v>
      </c>
      <c r="AP2277" s="7">
        <v>1.3631206800378488</v>
      </c>
      <c r="AQ2277" s="7">
        <v>1.0673275034103666</v>
      </c>
      <c r="AR2277" s="7">
        <v>0.16019373221192926</v>
      </c>
      <c r="AS2277" s="7">
        <v>0.12863018925619374</v>
      </c>
    </row>
    <row r="2278" spans="34:45" x14ac:dyDescent="0.25">
      <c r="AH2278" t="str">
        <v>Tonga</v>
      </c>
      <c r="AI2278">
        <v>73.3</v>
      </c>
      <c r="AJ2278" s="7">
        <v>73.272423731880409</v>
      </c>
      <c r="AK2278" s="7">
        <v>2.7576268119588576E-2</v>
      </c>
      <c r="AL2278" s="7">
        <v>2.7767644121935369E-2</v>
      </c>
      <c r="AM2278" s="7">
        <v>6.8920503844836847E-3</v>
      </c>
      <c r="AN2278" s="7">
        <v>5.5398665091677497E-3</v>
      </c>
      <c r="AO2278" s="7">
        <v>1.0649288423384465E-8</v>
      </c>
      <c r="AP2278" s="7">
        <v>1.3631206800378488</v>
      </c>
      <c r="AQ2278" s="7">
        <v>1.0712995067957547</v>
      </c>
      <c r="AR2278" s="7">
        <v>7.4430279518269638E-2</v>
      </c>
      <c r="AS2278" s="7">
        <v>2.7767644121935369E-2</v>
      </c>
    </row>
    <row r="2279" spans="34:45" x14ac:dyDescent="0.25">
      <c r="AH2279" t="str">
        <v>Tonga</v>
      </c>
      <c r="AI2279">
        <v>73.2</v>
      </c>
      <c r="AJ2279" s="7">
        <v>73.069627549501718</v>
      </c>
      <c r="AK2279" s="7">
        <v>0.13037245049828527</v>
      </c>
      <c r="AL2279" s="7">
        <v>0.13127475554944296</v>
      </c>
      <c r="AM2279" s="7">
        <v>6.8734087325558295E-3</v>
      </c>
      <c r="AN2279" s="7">
        <v>2.6190606740155019E-2</v>
      </c>
      <c r="AO2279" s="7">
        <v>2.3737155966168375E-7</v>
      </c>
      <c r="AP2279" s="7">
        <v>1.3631206800378488</v>
      </c>
      <c r="AQ2279" s="7">
        <v>1.0717783269489978</v>
      </c>
      <c r="AR2279" s="7">
        <v>0.16183512208465448</v>
      </c>
      <c r="AS2279" s="7">
        <v>0.13127475554944296</v>
      </c>
    </row>
    <row r="2280" spans="34:45" x14ac:dyDescent="0.25">
      <c r="AH2280" t="str">
        <v>Tonga</v>
      </c>
      <c r="AI2280">
        <v>73</v>
      </c>
      <c r="AJ2280" s="7">
        <v>72.75155255520238</v>
      </c>
      <c r="AK2280" s="7">
        <v>0.24844744479761971</v>
      </c>
      <c r="AL2280" s="7">
        <v>0.25023187059433571</v>
      </c>
      <c r="AM2280" s="7">
        <v>7.1310892272745535E-3</v>
      </c>
      <c r="AN2280" s="7">
        <v>4.9917245753430116E-2</v>
      </c>
      <c r="AO2280" s="7">
        <v>8.948189896653078E-7</v>
      </c>
      <c r="AP2280" s="7">
        <v>1.3631206800378488</v>
      </c>
      <c r="AQ2280" s="7">
        <v>1.0742773034579638</v>
      </c>
      <c r="AR2280" s="7">
        <v>0.22342167699986076</v>
      </c>
      <c r="AS2280" s="7">
        <v>0.25023187059433571</v>
      </c>
    </row>
    <row r="2281" spans="34:45" x14ac:dyDescent="0.25">
      <c r="AH2281" t="str">
        <v>Tonga</v>
      </c>
      <c r="AI2281">
        <v>72.900000000000006</v>
      </c>
      <c r="AJ2281" s="7">
        <v>76.87680271434516</v>
      </c>
      <c r="AK2281" s="7">
        <v>-3.9768027143451548</v>
      </c>
      <c r="AL2281" s="7">
        <v>-4.0071785304598091</v>
      </c>
      <c r="AM2281" s="7">
        <v>7.5803500851680389E-3</v>
      </c>
      <c r="AN2281" s="7">
        <v>-0.79918698984537462</v>
      </c>
      <c r="AO2281" s="7">
        <v>2.4392747679234528E-4</v>
      </c>
      <c r="AP2281" s="7">
        <v>1.3631206800378488</v>
      </c>
      <c r="AQ2281" s="7">
        <v>1.0762119723029593</v>
      </c>
      <c r="AR2281" s="7">
        <v>0.89397258897875309</v>
      </c>
      <c r="AS2281" s="7">
        <v>-4.0071785304598091</v>
      </c>
    </row>
    <row r="2282" spans="34:45" x14ac:dyDescent="0.25">
      <c r="AH2282" t="str">
        <v>Tonga</v>
      </c>
      <c r="AI2282">
        <v>72.8</v>
      </c>
      <c r="AJ2282" s="7">
        <v>72.96000666914604</v>
      </c>
      <c r="AK2282" s="7">
        <v>-0.16000666914604267</v>
      </c>
      <c r="AL2282" s="7">
        <v>-0.16112273725148751</v>
      </c>
      <c r="AM2282" s="7">
        <v>6.9268194202958839E-3</v>
      </c>
      <c r="AN2282" s="7">
        <v>-3.2144708669770962E-2</v>
      </c>
      <c r="AO2282" s="7">
        <v>3.6036417108218345E-7</v>
      </c>
      <c r="AP2282" s="7">
        <v>1.3631206800378488</v>
      </c>
      <c r="AQ2282" s="7">
        <v>1.0768030562991762</v>
      </c>
      <c r="AR2282" s="7">
        <v>0.17928945498765667</v>
      </c>
      <c r="AS2282" s="7">
        <v>-0.16112273725148751</v>
      </c>
    </row>
    <row r="2283" spans="34:45" x14ac:dyDescent="0.25">
      <c r="AH2283" t="str">
        <v>Tonga</v>
      </c>
      <c r="AI2283">
        <v>72.5</v>
      </c>
      <c r="AJ2283" s="7">
        <v>72.83879649404922</v>
      </c>
      <c r="AK2283" s="7">
        <v>-0.33879649404921963</v>
      </c>
      <c r="AL2283" s="7">
        <v>-0.3412200417890649</v>
      </c>
      <c r="AM2283" s="7">
        <v>7.1025949329888444E-3</v>
      </c>
      <c r="AN2283" s="7">
        <v>-6.8068903657212076E-2</v>
      </c>
      <c r="AO2283" s="7">
        <v>1.6572200819309897E-6</v>
      </c>
      <c r="AP2283" s="7">
        <v>1.3631206800378488</v>
      </c>
      <c r="AQ2283" s="7">
        <v>1.0796822402147892</v>
      </c>
      <c r="AR2283" s="7">
        <v>0.2609001794886544</v>
      </c>
      <c r="AS2283" s="7">
        <v>-0.3412200417890649</v>
      </c>
    </row>
    <row r="2284" spans="34:45" x14ac:dyDescent="0.25">
      <c r="AH2284" t="str">
        <v>Tonga</v>
      </c>
      <c r="AI2284">
        <v>72.599999999999994</v>
      </c>
      <c r="AJ2284" s="7">
        <v>72.918751536518343</v>
      </c>
      <c r="AK2284" s="7">
        <v>-0.31875153651834864</v>
      </c>
      <c r="AL2284" s="7">
        <v>-0.32104900596394947</v>
      </c>
      <c r="AM2284" s="7">
        <v>7.1561331850340127E-3</v>
      </c>
      <c r="AN2284" s="7">
        <v>-6.4043320993391814E-2</v>
      </c>
      <c r="AO2284" s="7">
        <v>1.4781385734008327E-6</v>
      </c>
      <c r="AP2284" s="7">
        <v>1.3631206800378488</v>
      </c>
      <c r="AQ2284" s="7">
        <v>1.0830881892109669</v>
      </c>
      <c r="AR2284" s="7">
        <v>0.25306781896043562</v>
      </c>
      <c r="AS2284" s="7">
        <v>-0.32104900596394947</v>
      </c>
    </row>
    <row r="2285" spans="34:45" x14ac:dyDescent="0.25">
      <c r="AH2285" t="str">
        <v>Tonga</v>
      </c>
      <c r="AI2285">
        <v>72.5</v>
      </c>
      <c r="AJ2285" s="7">
        <v>72.404045864603404</v>
      </c>
      <c r="AK2285" s="7">
        <v>9.595413539659603E-2</v>
      </c>
      <c r="AL2285" s="7">
        <v>9.6642753021956782E-2</v>
      </c>
      <c r="AM2285" s="7">
        <v>7.1253933050137259E-3</v>
      </c>
      <c r="AN2285" s="7">
        <v>1.9278734875169939E-2</v>
      </c>
      <c r="AO2285" s="7">
        <v>1.3336488780531207E-7</v>
      </c>
      <c r="AP2285" s="7">
        <v>1.3631206800378488</v>
      </c>
      <c r="AQ2285" s="7">
        <v>1.0866490583273267</v>
      </c>
      <c r="AR2285" s="7">
        <v>0.13884788394199582</v>
      </c>
      <c r="AS2285" s="7">
        <v>9.6642753021956782E-2</v>
      </c>
    </row>
    <row r="2286" spans="34:45" x14ac:dyDescent="0.25">
      <c r="AH2286" t="str">
        <v>Tonga</v>
      </c>
      <c r="AI2286">
        <v>72.400000000000006</v>
      </c>
      <c r="AJ2286" s="7">
        <v>72.596867490430441</v>
      </c>
      <c r="AK2286" s="7">
        <v>-0.19686749043043505</v>
      </c>
      <c r="AL2286" s="7">
        <v>-0.19828939766710485</v>
      </c>
      <c r="AM2286" s="7">
        <v>7.1708687070447044E-3</v>
      </c>
      <c r="AN2286" s="7">
        <v>-3.9554762885811973E-2</v>
      </c>
      <c r="AO2286" s="7">
        <v>5.6502131894900632E-7</v>
      </c>
      <c r="AP2286" s="7">
        <v>1.4052341851093748</v>
      </c>
      <c r="AQ2286" s="7">
        <v>1.0877400842227178</v>
      </c>
      <c r="AR2286" s="7">
        <v>0.19888379241610407</v>
      </c>
      <c r="AS2286" s="7">
        <v>-0.19828939766710485</v>
      </c>
    </row>
    <row r="2287" spans="34:45" x14ac:dyDescent="0.25">
      <c r="AH2287" t="str">
        <v>Tonga</v>
      </c>
      <c r="AI2287">
        <v>72.3</v>
      </c>
      <c r="AJ2287" s="7">
        <v>76.560374087112919</v>
      </c>
      <c r="AK2287" s="7">
        <v>-4.2603740871129219</v>
      </c>
      <c r="AL2287" s="7">
        <v>-4.2933728658864441</v>
      </c>
      <c r="AM2287" s="7">
        <v>7.6859801848841317E-3</v>
      </c>
      <c r="AN2287" s="7">
        <v>-0.8562196823588315</v>
      </c>
      <c r="AO2287" s="7">
        <v>2.8391644696590065E-4</v>
      </c>
      <c r="AP2287" s="7">
        <v>1.4052341851093748</v>
      </c>
      <c r="AQ2287" s="7">
        <v>1.0879117013045443</v>
      </c>
      <c r="AR2287" s="7">
        <v>0.92532139408901137</v>
      </c>
      <c r="AS2287" s="7">
        <v>-4.2933728658864441</v>
      </c>
    </row>
    <row r="2288" spans="34:45" x14ac:dyDescent="0.25">
      <c r="AH2288" t="str">
        <v>Tonga</v>
      </c>
      <c r="AI2288">
        <v>72.2</v>
      </c>
      <c r="AJ2288" s="7">
        <v>72.47188845283732</v>
      </c>
      <c r="AK2288" s="7">
        <v>-0.27188845283731666</v>
      </c>
      <c r="AL2288" s="7">
        <v>-0.27389714628326406</v>
      </c>
      <c r="AM2288" s="7">
        <v>7.3337509105334585E-3</v>
      </c>
      <c r="AN2288" s="7">
        <v>-5.4632512211144624E-2</v>
      </c>
      <c r="AO2288" s="7">
        <v>1.1025422642224084E-6</v>
      </c>
      <c r="AP2288" s="7">
        <v>1.4052341851093748</v>
      </c>
      <c r="AQ2288" s="7">
        <v>1.0881551552375732</v>
      </c>
      <c r="AR2288" s="7">
        <v>0.23373598826698602</v>
      </c>
      <c r="AS2288" s="7">
        <v>-0.27389714628326406</v>
      </c>
    </row>
    <row r="2289" spans="34:45" x14ac:dyDescent="0.25">
      <c r="AH2289" t="str">
        <v>Tonga</v>
      </c>
      <c r="AI2289">
        <v>72</v>
      </c>
      <c r="AJ2289" s="7">
        <v>70.538254582912913</v>
      </c>
      <c r="AK2289" s="7">
        <v>1.4617454170870872</v>
      </c>
      <c r="AL2289" s="7">
        <v>1.4722316238961466</v>
      </c>
      <c r="AM2289" s="7">
        <v>7.1226610261967268E-3</v>
      </c>
      <c r="AN2289" s="7">
        <v>0.29368784846742957</v>
      </c>
      <c r="AO2289" s="7">
        <v>3.0937743708540829E-5</v>
      </c>
      <c r="AP2289" s="7">
        <v>1.4052341851093748</v>
      </c>
      <c r="AQ2289" s="7">
        <v>1.0891799615204341</v>
      </c>
      <c r="AR2289" s="7">
        <v>0.54192974495540436</v>
      </c>
      <c r="AS2289" s="7">
        <v>1.4722316238961466</v>
      </c>
    </row>
    <row r="2290" spans="34:45" x14ac:dyDescent="0.25">
      <c r="AH2290" t="str">
        <v>Tonga</v>
      </c>
      <c r="AI2290">
        <v>71.900000000000006</v>
      </c>
      <c r="AJ2290" s="7">
        <v>70.703767096150685</v>
      </c>
      <c r="AK2290" s="7">
        <v>1.1962329038493209</v>
      </c>
      <c r="AL2290" s="7">
        <v>1.2047487958323493</v>
      </c>
      <c r="AM2290" s="7">
        <v>7.0686038554159322E-3</v>
      </c>
      <c r="AN2290" s="7">
        <v>0.24033562910774953</v>
      </c>
      <c r="AO2290" s="7">
        <v>2.0559886913235231E-5</v>
      </c>
      <c r="AP2290" s="7">
        <v>1.4161607498322784</v>
      </c>
      <c r="AQ2290" s="7">
        <v>1.0946923335328538</v>
      </c>
      <c r="AR2290" s="7">
        <v>0.49024037890380828</v>
      </c>
      <c r="AS2290" s="7">
        <v>1.2047487958323493</v>
      </c>
    </row>
    <row r="2291" spans="34:45" x14ac:dyDescent="0.25">
      <c r="AH2291" t="str">
        <v>Tonga</v>
      </c>
      <c r="AI2291">
        <v>71.8</v>
      </c>
      <c r="AJ2291" s="7">
        <v>70.360833275353912</v>
      </c>
      <c r="AK2291" s="7">
        <v>1.4391667246460855</v>
      </c>
      <c r="AL2291" s="7">
        <v>1.4493648697497488</v>
      </c>
      <c r="AM2291" s="7">
        <v>7.0362855596355633E-3</v>
      </c>
      <c r="AN2291" s="7">
        <v>0.28913885433100733</v>
      </c>
      <c r="AO2291" s="7">
        <v>2.9620541524203718E-5</v>
      </c>
      <c r="AP2291" s="7">
        <v>1.4161607498322784</v>
      </c>
      <c r="AQ2291" s="7">
        <v>1.0962360049530591</v>
      </c>
      <c r="AR2291" s="7">
        <v>0.53771633258718055</v>
      </c>
      <c r="AS2291" s="7">
        <v>1.4493648697497488</v>
      </c>
    </row>
    <row r="2292" spans="34:45" x14ac:dyDescent="0.25">
      <c r="AH2292" t="str">
        <v>Tonga</v>
      </c>
      <c r="AI2292">
        <v>71.599999999999994</v>
      </c>
      <c r="AJ2292" s="7">
        <v>71.295183189459479</v>
      </c>
      <c r="AK2292" s="7">
        <v>0.30481681054051535</v>
      </c>
      <c r="AL2292" s="7">
        <v>0.30711061262009992</v>
      </c>
      <c r="AM2292" s="7">
        <v>7.4689769266360886E-3</v>
      </c>
      <c r="AN2292" s="7">
        <v>6.1253217405150606E-2</v>
      </c>
      <c r="AO2292" s="7">
        <v>1.4117078933043342E-6</v>
      </c>
      <c r="AP2292" s="7">
        <v>1.4161607498322784</v>
      </c>
      <c r="AQ2292" s="7">
        <v>1.096986554194044</v>
      </c>
      <c r="AR2292" s="7">
        <v>0.24749387346993179</v>
      </c>
      <c r="AS2292" s="7">
        <v>0.30711061262009992</v>
      </c>
    </row>
    <row r="2293" spans="34:45" x14ac:dyDescent="0.25">
      <c r="AH2293" t="str">
        <v>Trinidad and Tobago</v>
      </c>
      <c r="AI2293">
        <v>71.2</v>
      </c>
      <c r="AJ2293" s="7">
        <v>75.839966759964355</v>
      </c>
      <c r="AK2293" s="7">
        <v>-4.6399667599643521</v>
      </c>
      <c r="AL2293" s="7">
        <v>-4.6757662613141768</v>
      </c>
      <c r="AM2293" s="7">
        <v>7.6563924176490479E-3</v>
      </c>
      <c r="AN2293" s="7">
        <v>-0.93249361596784552</v>
      </c>
      <c r="AO2293" s="7">
        <v>3.3544694952280472E-4</v>
      </c>
      <c r="AP2293" s="7">
        <v>1.4161607498322784</v>
      </c>
      <c r="AQ2293" s="7">
        <v>1.1002124770407882</v>
      </c>
      <c r="AR2293" s="7">
        <v>0.96565709025919</v>
      </c>
      <c r="AS2293" s="7">
        <v>-4.6757662613141768</v>
      </c>
    </row>
    <row r="2294" spans="34:45" x14ac:dyDescent="0.25">
      <c r="AH2294" t="str">
        <v>Trinidad and Tobago</v>
      </c>
      <c r="AI2294">
        <v>71.099999999999994</v>
      </c>
      <c r="AJ2294" s="7">
        <v>70.746706266495963</v>
      </c>
      <c r="AK2294" s="7">
        <v>0.35329373350403159</v>
      </c>
      <c r="AL2294" s="7">
        <v>0.35578757209653522</v>
      </c>
      <c r="AM2294" s="7">
        <v>7.0093471163377354E-3</v>
      </c>
      <c r="AN2294" s="7">
        <v>7.0978266786626304E-2</v>
      </c>
      <c r="AO2294" s="7">
        <v>1.7780877574865278E-6</v>
      </c>
      <c r="AP2294" s="7">
        <v>1.4161607498322784</v>
      </c>
      <c r="AQ2294" s="7">
        <v>1.1078130341351502</v>
      </c>
      <c r="AR2294" s="7">
        <v>0.26641746711998127</v>
      </c>
      <c r="AS2294" s="7">
        <v>0.35578757209653522</v>
      </c>
    </row>
    <row r="2295" spans="34:45" x14ac:dyDescent="0.25">
      <c r="AH2295" t="str">
        <v>Trinidad and Tobago</v>
      </c>
      <c r="AI2295">
        <v>71</v>
      </c>
      <c r="AJ2295" s="7">
        <v>69.575360329674027</v>
      </c>
      <c r="AK2295" s="7">
        <v>1.4246396703259734</v>
      </c>
      <c r="AL2295" s="7">
        <v>1.4341803403128517</v>
      </c>
      <c r="AM2295" s="7">
        <v>6.6523502789036021E-3</v>
      </c>
      <c r="AN2295" s="7">
        <v>0.28616494722333891</v>
      </c>
      <c r="AO2295" s="7">
        <v>2.7420584956186149E-5</v>
      </c>
      <c r="AP2295" s="7">
        <v>1.4161607498322784</v>
      </c>
      <c r="AQ2295" s="7">
        <v>1.1097009225743693</v>
      </c>
      <c r="AR2295" s="7">
        <v>0.53494387296550927</v>
      </c>
      <c r="AS2295" s="7">
        <v>1.4341803403128517</v>
      </c>
    </row>
    <row r="2296" spans="34:45" x14ac:dyDescent="0.25">
      <c r="AH2296" t="str">
        <v>Trinidad and Tobago</v>
      </c>
      <c r="AI2296">
        <v>78</v>
      </c>
      <c r="AJ2296" s="7">
        <v>70.151318810630556</v>
      </c>
      <c r="AK2296" s="7">
        <v>7.8486811893694437</v>
      </c>
      <c r="AL2296" s="7">
        <v>7.9039126752577102</v>
      </c>
      <c r="AM2296" s="7">
        <v>6.9878664096533127E-3</v>
      </c>
      <c r="AN2296" s="7">
        <v>1.5768175575081018</v>
      </c>
      <c r="AO2296" s="7">
        <v>8.7482852846345715E-4</v>
      </c>
      <c r="AP2296" s="7">
        <v>1.4161607498322784</v>
      </c>
      <c r="AQ2296" s="7">
        <v>1.1123999378039477</v>
      </c>
      <c r="AR2296" s="7">
        <v>1.2557139632528189</v>
      </c>
      <c r="AS2296" s="7">
        <v>7.9039126752577102</v>
      </c>
    </row>
    <row r="2297" spans="34:45" x14ac:dyDescent="0.25">
      <c r="AH2297" t="str">
        <v>Trinidad and Tobago</v>
      </c>
      <c r="AI2297">
        <v>76</v>
      </c>
      <c r="AJ2297" s="7">
        <v>69.230943768616285</v>
      </c>
      <c r="AK2297" s="7">
        <v>6.7690562313837148</v>
      </c>
      <c r="AL2297" s="7">
        <v>6.8141277177146993</v>
      </c>
      <c r="AM2297" s="7">
        <v>6.6144176038573435E-3</v>
      </c>
      <c r="AN2297" s="7">
        <v>1.3596628505540738</v>
      </c>
      <c r="AO2297" s="7">
        <v>6.1546906056318912E-4</v>
      </c>
      <c r="AP2297" s="7">
        <v>1.4161607498322784</v>
      </c>
      <c r="AQ2297" s="7">
        <v>1.113831332807665</v>
      </c>
      <c r="AR2297" s="7">
        <v>1.1660458183768225</v>
      </c>
      <c r="AS2297" s="7">
        <v>6.8141277177146993</v>
      </c>
    </row>
    <row r="2298" spans="34:45" x14ac:dyDescent="0.25">
      <c r="AH2298" t="str">
        <v>Trinidad and Tobago</v>
      </c>
      <c r="AI2298">
        <v>74</v>
      </c>
      <c r="AJ2298" s="7">
        <v>69.868410325172533</v>
      </c>
      <c r="AK2298" s="7">
        <v>4.1315896748274668</v>
      </c>
      <c r="AL2298" s="7">
        <v>4.1603761821287693</v>
      </c>
      <c r="AM2298" s="7">
        <v>6.9192077930253287E-3</v>
      </c>
      <c r="AN2298" s="7">
        <v>0.83001688730351031</v>
      </c>
      <c r="AO2298" s="7">
        <v>2.4000243754688857E-4</v>
      </c>
      <c r="AP2298" s="7">
        <v>1.4385359999279446</v>
      </c>
      <c r="AQ2298" s="7">
        <v>1.1199494018045222</v>
      </c>
      <c r="AR2298" s="7">
        <v>0.91105262597915293</v>
      </c>
      <c r="AS2298" s="7">
        <v>4.1603761821287693</v>
      </c>
    </row>
    <row r="2299" spans="34:45" x14ac:dyDescent="0.25">
      <c r="AH2299" t="str">
        <v>Trinidad and Tobago</v>
      </c>
      <c r="AI2299">
        <v>71</v>
      </c>
      <c r="AJ2299" s="7">
        <v>68.967145770844951</v>
      </c>
      <c r="AK2299" s="7">
        <v>2.0328542291550491</v>
      </c>
      <c r="AL2299" s="7">
        <v>2.0463394200920413</v>
      </c>
      <c r="AM2299" s="7">
        <v>6.5899091834851339E-3</v>
      </c>
      <c r="AN2299" s="7">
        <v>0.40832313782112517</v>
      </c>
      <c r="AO2299" s="7">
        <v>5.5300473131914888E-5</v>
      </c>
      <c r="AP2299" s="7">
        <v>1.4385359999279446</v>
      </c>
      <c r="AQ2299" s="7">
        <v>1.120680374990882</v>
      </c>
      <c r="AR2299" s="7">
        <v>0.63900167278429343</v>
      </c>
      <c r="AS2299" s="7">
        <v>2.0463394200920413</v>
      </c>
    </row>
    <row r="2300" spans="34:45" x14ac:dyDescent="0.25">
      <c r="AH2300" t="str">
        <v>Trinidad and Tobago</v>
      </c>
      <c r="AI2300">
        <v>69.900000000000006</v>
      </c>
      <c r="AJ2300" s="7">
        <v>69.718642106846133</v>
      </c>
      <c r="AK2300" s="7">
        <v>0.18135789315387285</v>
      </c>
      <c r="AL2300" s="7">
        <v>0.18263905692922736</v>
      </c>
      <c r="AM2300" s="7">
        <v>7.0147305669178255E-3</v>
      </c>
      <c r="AN2300" s="7">
        <v>3.6435698109724544E-2</v>
      </c>
      <c r="AO2300" s="7">
        <v>4.6891311868906698E-7</v>
      </c>
      <c r="AP2300" s="7">
        <v>1.4385359999279446</v>
      </c>
      <c r="AQ2300" s="7">
        <v>1.1215763893443098</v>
      </c>
      <c r="AR2300" s="7">
        <v>0.19088137182481832</v>
      </c>
      <c r="AS2300" s="7">
        <v>0.18263905692922736</v>
      </c>
    </row>
    <row r="2301" spans="34:45" x14ac:dyDescent="0.25">
      <c r="AH2301" t="str">
        <v>Trinidad and Tobago</v>
      </c>
      <c r="AI2301">
        <v>69.7</v>
      </c>
      <c r="AJ2301" s="7">
        <v>68.076639418473093</v>
      </c>
      <c r="AK2301" s="7">
        <v>1.6233605815269101</v>
      </c>
      <c r="AL2301" s="7">
        <v>1.6342146331194993</v>
      </c>
      <c r="AM2301" s="7">
        <v>6.6417540099186507E-3</v>
      </c>
      <c r="AN2301" s="7">
        <v>0.32607993944560409</v>
      </c>
      <c r="AO2301" s="7">
        <v>3.5546353297752627E-5</v>
      </c>
      <c r="AP2301" s="7">
        <v>1.4385359999279446</v>
      </c>
      <c r="AQ2301" s="7">
        <v>1.1232538725106638</v>
      </c>
      <c r="AR2301" s="7">
        <v>0.57103409657007709</v>
      </c>
      <c r="AS2301" s="7">
        <v>1.6342146331194993</v>
      </c>
    </row>
    <row r="2302" spans="34:45" x14ac:dyDescent="0.25">
      <c r="AH2302" t="str">
        <v>Trinidad and Tobago</v>
      </c>
      <c r="AI2302">
        <v>69.599999999999994</v>
      </c>
      <c r="AJ2302" s="7">
        <v>68.015567567703528</v>
      </c>
      <c r="AK2302" s="7">
        <v>1.5844324322964667</v>
      </c>
      <c r="AL2302" s="7">
        <v>1.594977796023</v>
      </c>
      <c r="AM2302" s="7">
        <v>6.6116053482548429E-3</v>
      </c>
      <c r="AN2302" s="7">
        <v>0.31825572050096262</v>
      </c>
      <c r="AO2302" s="7">
        <v>3.3706237914751863E-5</v>
      </c>
      <c r="AP2302" s="7">
        <v>1.4385359999279446</v>
      </c>
      <c r="AQ2302" s="7">
        <v>1.1241757687797218</v>
      </c>
      <c r="AR2302" s="7">
        <v>0.56414157841889534</v>
      </c>
      <c r="AS2302" s="7">
        <v>1.594977796023</v>
      </c>
    </row>
    <row r="2303" spans="34:45" x14ac:dyDescent="0.25">
      <c r="AH2303" t="str">
        <v>Trinidad and Tobago</v>
      </c>
      <c r="AI2303">
        <v>69.5</v>
      </c>
      <c r="AJ2303" s="7">
        <v>68.301465475818446</v>
      </c>
      <c r="AK2303" s="7">
        <v>1.1985345241815537</v>
      </c>
      <c r="AL2303" s="7">
        <v>1.2066997441928629</v>
      </c>
      <c r="AM2303" s="7">
        <v>6.7665714280652732E-3</v>
      </c>
      <c r="AN2303" s="7">
        <v>0.24076143363326816</v>
      </c>
      <c r="AO2303" s="7">
        <v>1.9745184149889918E-5</v>
      </c>
      <c r="AP2303" s="7">
        <v>1.4385359999279446</v>
      </c>
      <c r="AQ2303" s="7">
        <v>1.1265146404029436</v>
      </c>
      <c r="AR2303" s="7">
        <v>0.49067446808782311</v>
      </c>
      <c r="AS2303" s="7">
        <v>1.2066997441928629</v>
      </c>
    </row>
    <row r="2304" spans="34:45" x14ac:dyDescent="0.25">
      <c r="AH2304" t="str">
        <v>Trinidad and Tobago</v>
      </c>
      <c r="AI2304">
        <v>69.400000000000006</v>
      </c>
      <c r="AJ2304" s="7">
        <v>73.24769635266091</v>
      </c>
      <c r="AK2304" s="7">
        <v>-3.847696352660904</v>
      </c>
      <c r="AL2304" s="7">
        <v>-3.8770347370430294</v>
      </c>
      <c r="AM2304" s="7">
        <v>7.567222470774417E-3</v>
      </c>
      <c r="AN2304" s="7">
        <v>-0.77323637830094172</v>
      </c>
      <c r="AO2304" s="7">
        <v>2.2794494363921397E-4</v>
      </c>
      <c r="AP2304" s="7">
        <v>1.4385359999279446</v>
      </c>
      <c r="AQ2304" s="7">
        <v>1.1317094691599718</v>
      </c>
      <c r="AR2304" s="7">
        <v>0.87933860275831277</v>
      </c>
      <c r="AS2304" s="7">
        <v>-3.8770347370430294</v>
      </c>
    </row>
    <row r="2305" spans="34:45" x14ac:dyDescent="0.25">
      <c r="AH2305" t="str">
        <v>Trinidad and Tobago</v>
      </c>
      <c r="AI2305">
        <v>69.3</v>
      </c>
      <c r="AJ2305" s="7">
        <v>66.977236337043735</v>
      </c>
      <c r="AK2305" s="7">
        <v>2.3227636629562625</v>
      </c>
      <c r="AL2305" s="7">
        <v>2.3384143949260214</v>
      </c>
      <c r="AM2305" s="7">
        <v>6.6928821528462789E-3</v>
      </c>
      <c r="AN2305" s="7">
        <v>0.46657910497045918</v>
      </c>
      <c r="AO2305" s="7">
        <v>7.3341570624956454E-5</v>
      </c>
      <c r="AP2305" s="7">
        <v>1.4385359999279446</v>
      </c>
      <c r="AQ2305" s="7">
        <v>1.1325970305371187</v>
      </c>
      <c r="AR2305" s="7">
        <v>0.68306595945813253</v>
      </c>
      <c r="AS2305" s="7">
        <v>2.3384143949260214</v>
      </c>
    </row>
    <row r="2306" spans="34:45" x14ac:dyDescent="0.25">
      <c r="AH2306" t="str">
        <v>Trinidad and Tobago</v>
      </c>
      <c r="AI2306">
        <v>69.2</v>
      </c>
      <c r="AJ2306" s="7">
        <v>67.214309427200931</v>
      </c>
      <c r="AK2306" s="7">
        <v>1.9856905727990721</v>
      </c>
      <c r="AL2306" s="7">
        <v>1.9990685384094939</v>
      </c>
      <c r="AM2306" s="7">
        <v>6.6920995220431864E-3</v>
      </c>
      <c r="AN2306" s="7">
        <v>0.39887026820305888</v>
      </c>
      <c r="AO2306" s="7">
        <v>5.3593464926934754E-5</v>
      </c>
      <c r="AP2306" s="7">
        <v>1.4616555764279151</v>
      </c>
      <c r="AQ2306" s="7">
        <v>1.1330448608954415</v>
      </c>
      <c r="AR2306" s="7">
        <v>0.63156176911135053</v>
      </c>
      <c r="AS2306" s="7">
        <v>1.9990685384094939</v>
      </c>
    </row>
    <row r="2307" spans="34:45" x14ac:dyDescent="0.25">
      <c r="AH2307" t="str">
        <v>Trinidad and Tobago</v>
      </c>
      <c r="AI2307">
        <v>69.099999999999994</v>
      </c>
      <c r="AJ2307" s="7">
        <v>67.506142988001471</v>
      </c>
      <c r="AK2307" s="7">
        <v>1.5938570119985229</v>
      </c>
      <c r="AL2307" s="7">
        <v>1.6046688191151013</v>
      </c>
      <c r="AM2307" s="7">
        <v>6.7377187041876554E-3</v>
      </c>
      <c r="AN2307" s="7">
        <v>0.32016910478400373</v>
      </c>
      <c r="AO2307" s="7">
        <v>3.4767845537272747E-5</v>
      </c>
      <c r="AP2307" s="7">
        <v>1.4616555764279151</v>
      </c>
      <c r="AQ2307" s="7">
        <v>1.1333969281493703</v>
      </c>
      <c r="AR2307" s="7">
        <v>0.56583487413202427</v>
      </c>
      <c r="AS2307" s="7">
        <v>1.6046688191151013</v>
      </c>
    </row>
    <row r="2308" spans="34:45" x14ac:dyDescent="0.25">
      <c r="AH2308" t="str">
        <v>Trinidad and Tobago</v>
      </c>
      <c r="AI2308">
        <v>69.099999999999994</v>
      </c>
      <c r="AJ2308" s="7">
        <v>67.26717124651833</v>
      </c>
      <c r="AK2308" s="7">
        <v>1.8328287534816639</v>
      </c>
      <c r="AL2308" s="7">
        <v>1.8454152626119011</v>
      </c>
      <c r="AM2308" s="7">
        <v>6.8204210647001655E-3</v>
      </c>
      <c r="AN2308" s="7">
        <v>0.36818834339243151</v>
      </c>
      <c r="AO2308" s="7">
        <v>4.6547191243752558E-5</v>
      </c>
      <c r="AP2308" s="7">
        <v>1.4616555764279151</v>
      </c>
      <c r="AQ2308" s="7">
        <v>1.134971034723754</v>
      </c>
      <c r="AR2308" s="7">
        <v>0.60678525311054776</v>
      </c>
      <c r="AS2308" s="7">
        <v>1.8454152626119011</v>
      </c>
    </row>
    <row r="2309" spans="34:45" x14ac:dyDescent="0.25">
      <c r="AH2309" t="str">
        <v>Tunisia</v>
      </c>
      <c r="AI2309">
        <v>75.3</v>
      </c>
      <c r="AJ2309" s="7">
        <v>78.234657183861032</v>
      </c>
      <c r="AK2309" s="7">
        <v>-2.9346571838610345</v>
      </c>
      <c r="AL2309" s="7">
        <v>-2.9568741763582311</v>
      </c>
      <c r="AM2309" s="7">
        <v>7.513675311189464E-3</v>
      </c>
      <c r="AN2309" s="7">
        <v>-0.58973532978895415</v>
      </c>
      <c r="AO2309" s="7">
        <v>1.316473705904189E-4</v>
      </c>
      <c r="AP2309" s="7">
        <v>1.4616555764279151</v>
      </c>
      <c r="AQ2309" s="7">
        <v>1.1354122010183714</v>
      </c>
      <c r="AR2309" s="7">
        <v>0.7679422698282431</v>
      </c>
      <c r="AS2309" s="7">
        <v>-2.9568741763582311</v>
      </c>
    </row>
    <row r="2310" spans="34:45" x14ac:dyDescent="0.25">
      <c r="AH2310" t="str">
        <v>Tunisia</v>
      </c>
      <c r="AI2310">
        <v>75.099999999999994</v>
      </c>
      <c r="AJ2310" s="7">
        <v>77.797680129945022</v>
      </c>
      <c r="AK2310" s="7">
        <v>-2.6976801299450273</v>
      </c>
      <c r="AL2310" s="7">
        <v>-2.7180127186418068</v>
      </c>
      <c r="AM2310" s="7">
        <v>7.4806819546229496E-3</v>
      </c>
      <c r="AN2310" s="7">
        <v>-0.5421044907622603</v>
      </c>
      <c r="AO2310" s="7">
        <v>1.1074859789655497E-4</v>
      </c>
      <c r="AP2310" s="7">
        <v>1.4616555764279151</v>
      </c>
      <c r="AQ2310" s="7">
        <v>1.1393084179573816</v>
      </c>
      <c r="AR2310" s="7">
        <v>0.73627745501424957</v>
      </c>
      <c r="AS2310" s="7">
        <v>-2.7180127186418068</v>
      </c>
    </row>
    <row r="2311" spans="34:45" x14ac:dyDescent="0.25">
      <c r="AH2311" t="str">
        <v>Tunisia</v>
      </c>
      <c r="AI2311">
        <v>74.900000000000006</v>
      </c>
      <c r="AJ2311" s="7">
        <v>77.618689256542908</v>
      </c>
      <c r="AK2311" s="7">
        <v>-2.7186892565429019</v>
      </c>
      <c r="AL2311" s="7">
        <v>-2.7389973879504748</v>
      </c>
      <c r="AM2311" s="7">
        <v>7.4144398592394713E-3</v>
      </c>
      <c r="AN2311" s="7">
        <v>-0.54630808852873969</v>
      </c>
      <c r="AO2311" s="7">
        <v>1.114693989883617E-4</v>
      </c>
      <c r="AP2311" s="7">
        <v>1.4616555764279151</v>
      </c>
      <c r="AQ2311" s="7">
        <v>1.1396736452754901</v>
      </c>
      <c r="AR2311" s="7">
        <v>0.73912657138594318</v>
      </c>
      <c r="AS2311" s="7">
        <v>-2.7389973879504748</v>
      </c>
    </row>
    <row r="2312" spans="34:45" x14ac:dyDescent="0.25">
      <c r="AH2312" t="str">
        <v>Tunisia</v>
      </c>
      <c r="AI2312">
        <v>74.900000000000006</v>
      </c>
      <c r="AJ2312" s="7">
        <v>77.268930196585487</v>
      </c>
      <c r="AK2312" s="7">
        <v>-2.368930196585481</v>
      </c>
      <c r="AL2312" s="7">
        <v>-2.3867981751029452</v>
      </c>
      <c r="AM2312" s="7">
        <v>7.4861706799710928E-3</v>
      </c>
      <c r="AN2312" s="7">
        <v>-0.47604281713228791</v>
      </c>
      <c r="AO2312" s="7">
        <v>8.5464389624015743E-5</v>
      </c>
      <c r="AP2312" s="7">
        <v>1.4616555764279151</v>
      </c>
      <c r="AQ2312" s="7">
        <v>1.1403440534070923</v>
      </c>
      <c r="AR2312" s="7">
        <v>0.68995856189505167</v>
      </c>
      <c r="AS2312" s="7">
        <v>-2.3867981751029452</v>
      </c>
    </row>
    <row r="2313" spans="34:45" x14ac:dyDescent="0.25">
      <c r="AH2313" t="str">
        <v>Tunisia</v>
      </c>
      <c r="AI2313">
        <v>74.8</v>
      </c>
      <c r="AJ2313" s="7">
        <v>77.267529084680646</v>
      </c>
      <c r="AK2313" s="7">
        <v>-2.467529084680649</v>
      </c>
      <c r="AL2313" s="7">
        <v>-2.4860042482309197</v>
      </c>
      <c r="AM2313" s="7">
        <v>7.4316701443361893E-3</v>
      </c>
      <c r="AN2313" s="7">
        <v>-0.49584291208704989</v>
      </c>
      <c r="AO2313" s="7">
        <v>9.2041615902396787E-5</v>
      </c>
      <c r="AP2313" s="7">
        <v>1.4616555764279151</v>
      </c>
      <c r="AQ2313" s="7">
        <v>1.1411780094414372</v>
      </c>
      <c r="AR2313" s="7">
        <v>0.70416114071073954</v>
      </c>
      <c r="AS2313" s="7">
        <v>-2.4860042482309197</v>
      </c>
    </row>
    <row r="2314" spans="34:45" x14ac:dyDescent="0.25">
      <c r="AH2314" t="str">
        <v>Tunisia</v>
      </c>
      <c r="AI2314">
        <v>74.8</v>
      </c>
      <c r="AJ2314" s="7">
        <v>76.967567392122078</v>
      </c>
      <c r="AK2314" s="7">
        <v>-2.1675673921220806</v>
      </c>
      <c r="AL2314" s="7">
        <v>-2.1841437659200471</v>
      </c>
      <c r="AM2314" s="7">
        <v>7.589415155088864E-3</v>
      </c>
      <c r="AN2314" s="7">
        <v>-0.43560108346537318</v>
      </c>
      <c r="AO2314" s="7">
        <v>7.2554579494893081E-5</v>
      </c>
      <c r="AP2314" s="7">
        <v>1.4616555764279151</v>
      </c>
      <c r="AQ2314" s="7">
        <v>1.1446018070260533</v>
      </c>
      <c r="AR2314" s="7">
        <v>0.6600008208065905</v>
      </c>
      <c r="AS2314" s="7">
        <v>-2.1841437659200471</v>
      </c>
    </row>
    <row r="2315" spans="34:45" x14ac:dyDescent="0.25">
      <c r="AH2315" t="str">
        <v>Tunisia</v>
      </c>
      <c r="AI2315">
        <v>74.7</v>
      </c>
      <c r="AJ2315" s="7">
        <v>77.282556978274215</v>
      </c>
      <c r="AK2315" s="7">
        <v>-2.5825569782742122</v>
      </c>
      <c r="AL2315" s="7">
        <v>-2.601999460727912</v>
      </c>
      <c r="AM2315" s="7">
        <v>7.4721316230637949E-3</v>
      </c>
      <c r="AN2315" s="7">
        <v>-0.51896801613333066</v>
      </c>
      <c r="AO2315" s="7">
        <v>1.0138016516664961E-4</v>
      </c>
      <c r="AP2315" s="7">
        <v>1.4616555764279151</v>
      </c>
      <c r="AQ2315" s="7">
        <v>1.1451184547099282</v>
      </c>
      <c r="AR2315" s="7">
        <v>0.72039434765504007</v>
      </c>
      <c r="AS2315" s="7">
        <v>-2.601999460727912</v>
      </c>
    </row>
    <row r="2316" spans="34:45" x14ac:dyDescent="0.25">
      <c r="AH2316" t="str">
        <v>Tunisia</v>
      </c>
      <c r="AI2316">
        <v>74.7</v>
      </c>
      <c r="AJ2316" s="7">
        <v>76.753499490373656</v>
      </c>
      <c r="AK2316" s="7">
        <v>-2.0534994903736532</v>
      </c>
      <c r="AL2316" s="7">
        <v>-2.0698314188873943</v>
      </c>
      <c r="AM2316" s="7">
        <v>7.8904631385487145E-3</v>
      </c>
      <c r="AN2316" s="7">
        <v>-0.41274025039458379</v>
      </c>
      <c r="AO2316" s="7">
        <v>6.7743327001399772E-5</v>
      </c>
      <c r="AP2316" s="7">
        <v>1.4917008022787881</v>
      </c>
      <c r="AQ2316" s="7">
        <v>1.1452749431170919</v>
      </c>
      <c r="AR2316" s="7">
        <v>0.6424486363862747</v>
      </c>
      <c r="AS2316" s="7">
        <v>-2.0698314188873943</v>
      </c>
    </row>
    <row r="2317" spans="34:45" x14ac:dyDescent="0.25">
      <c r="AH2317" t="str">
        <v>Tunisia</v>
      </c>
      <c r="AI2317">
        <v>74.599999999999994</v>
      </c>
      <c r="AJ2317" s="7">
        <v>76.489543513845831</v>
      </c>
      <c r="AK2317" s="7">
        <v>-1.8895435138458367</v>
      </c>
      <c r="AL2317" s="7">
        <v>-1.9038560597729091</v>
      </c>
      <c r="AM2317" s="7">
        <v>7.5176617757434288E-3</v>
      </c>
      <c r="AN2317" s="7">
        <v>-0.37971481349105068</v>
      </c>
      <c r="AO2317" s="7">
        <v>5.4606592931069293E-5</v>
      </c>
      <c r="AP2317" s="7">
        <v>1.4917008022787881</v>
      </c>
      <c r="AQ2317" s="7">
        <v>1.1473615817560607</v>
      </c>
      <c r="AR2317" s="7">
        <v>0.61621004007647484</v>
      </c>
      <c r="AS2317" s="7">
        <v>-1.9038560597729091</v>
      </c>
    </row>
    <row r="2318" spans="34:45" x14ac:dyDescent="0.25">
      <c r="AH2318" t="str">
        <v>Tunisia</v>
      </c>
      <c r="AI2318">
        <v>74.400000000000006</v>
      </c>
      <c r="AJ2318" s="7">
        <v>76.446373189678937</v>
      </c>
      <c r="AK2318" s="7">
        <v>-2.0463731896789312</v>
      </c>
      <c r="AL2318" s="7">
        <v>-2.0619660050754431</v>
      </c>
      <c r="AM2318" s="7">
        <v>7.5621108001445161E-3</v>
      </c>
      <c r="AN2318" s="7">
        <v>-0.41123986245667327</v>
      </c>
      <c r="AO2318" s="7">
        <v>6.4431777832592261E-5</v>
      </c>
      <c r="AP2318" s="7">
        <v>1.4917008022787881</v>
      </c>
      <c r="AQ2318" s="7">
        <v>1.1497818903418517</v>
      </c>
      <c r="AR2318" s="7">
        <v>0.64127986281862404</v>
      </c>
      <c r="AS2318" s="7">
        <v>-2.0619660050754431</v>
      </c>
    </row>
    <row r="2319" spans="34:45" x14ac:dyDescent="0.25">
      <c r="AH2319" t="str">
        <v>Tunisia</v>
      </c>
      <c r="AI2319">
        <v>74.2</v>
      </c>
      <c r="AJ2319" s="7">
        <v>75.649250217522081</v>
      </c>
      <c r="AK2319" s="7">
        <v>-1.4492502175220778</v>
      </c>
      <c r="AL2319" s="7">
        <v>-1.4601856851043804</v>
      </c>
      <c r="AM2319" s="7">
        <v>7.4890938144766923E-3</v>
      </c>
      <c r="AN2319" s="7">
        <v>-0.29123111066075141</v>
      </c>
      <c r="AO2319" s="7">
        <v>3.1999229451079464E-5</v>
      </c>
      <c r="AP2319" s="7">
        <v>1.4917008022787881</v>
      </c>
      <c r="AQ2319" s="7">
        <v>1.150671810310788</v>
      </c>
      <c r="AR2319" s="7">
        <v>0.53965832770443878</v>
      </c>
      <c r="AS2319" s="7">
        <v>-1.4601856851043804</v>
      </c>
    </row>
    <row r="2320" spans="34:45" x14ac:dyDescent="0.25">
      <c r="AH2320" t="str">
        <v>Tunisia</v>
      </c>
      <c r="AI2320">
        <v>74</v>
      </c>
      <c r="AJ2320" s="7">
        <v>75.503356654435152</v>
      </c>
      <c r="AK2320" s="7">
        <v>-1.5033566544351515</v>
      </c>
      <c r="AL2320" s="7">
        <v>-1.5149394613510345</v>
      </c>
      <c r="AM2320" s="7">
        <v>7.6457226254792359E-3</v>
      </c>
      <c r="AN2320" s="7">
        <v>-0.30212779936360462</v>
      </c>
      <c r="AO2320" s="7">
        <v>3.516439676267836E-5</v>
      </c>
      <c r="AP2320" s="7">
        <v>1.4917008022787881</v>
      </c>
      <c r="AQ2320" s="7">
        <v>1.1518404294132487</v>
      </c>
      <c r="AR2320" s="7">
        <v>0.54966153163888465</v>
      </c>
      <c r="AS2320" s="7">
        <v>-1.5149394613510345</v>
      </c>
    </row>
    <row r="2321" spans="34:45" x14ac:dyDescent="0.25">
      <c r="AH2321" t="str">
        <v>Tunisia</v>
      </c>
      <c r="AI2321">
        <v>73.7</v>
      </c>
      <c r="AJ2321" s="7">
        <v>74.784991176986381</v>
      </c>
      <c r="AK2321" s="7">
        <v>-1.084991176986378</v>
      </c>
      <c r="AL2321" s="7">
        <v>-1.0931506043841401</v>
      </c>
      <c r="AM2321" s="7">
        <v>7.4641383950558825E-3</v>
      </c>
      <c r="AN2321" s="7">
        <v>-0.21802943983625248</v>
      </c>
      <c r="AO2321" s="7">
        <v>1.7874494072958E-5</v>
      </c>
      <c r="AP2321" s="7">
        <v>1.4917008022787881</v>
      </c>
      <c r="AQ2321" s="7">
        <v>1.1570577671058884</v>
      </c>
      <c r="AR2321" s="7">
        <v>0.46693622673364343</v>
      </c>
      <c r="AS2321" s="7">
        <v>-1.0931506043841401</v>
      </c>
    </row>
    <row r="2322" spans="34:45" x14ac:dyDescent="0.25">
      <c r="AH2322" t="str">
        <v>Tunisia</v>
      </c>
      <c r="AI2322">
        <v>73.5</v>
      </c>
      <c r="AJ2322" s="7">
        <v>74.834068808807018</v>
      </c>
      <c r="AK2322" s="7">
        <v>-1.3340688088070181</v>
      </c>
      <c r="AL2322" s="7">
        <v>-1.3441682315570702</v>
      </c>
      <c r="AM2322" s="7">
        <v>7.5135109675617991E-3</v>
      </c>
      <c r="AN2322" s="7">
        <v>-0.26808836415774429</v>
      </c>
      <c r="AO2322" s="7">
        <v>2.720471967152012E-5</v>
      </c>
      <c r="AP2322" s="7">
        <v>1.5103945122917311</v>
      </c>
      <c r="AQ2322" s="7">
        <v>1.1574447978256537</v>
      </c>
      <c r="AR2322" s="7">
        <v>0.51777250231906313</v>
      </c>
      <c r="AS2322" s="7">
        <v>-1.3441682315570702</v>
      </c>
    </row>
    <row r="2323" spans="34:45" x14ac:dyDescent="0.25">
      <c r="AH2323" t="str">
        <v>Tunisia</v>
      </c>
      <c r="AI2323">
        <v>73.2</v>
      </c>
      <c r="AJ2323" s="7">
        <v>74.947922514623173</v>
      </c>
      <c r="AK2323" s="7">
        <v>-1.7479225146231698</v>
      </c>
      <c r="AL2323" s="7">
        <v>-1.7613426137718655</v>
      </c>
      <c r="AM2323" s="7">
        <v>7.6192440038437056E-3</v>
      </c>
      <c r="AN2323" s="7">
        <v>-0.35127322308347853</v>
      </c>
      <c r="AO2323" s="7">
        <v>4.7368937500300099E-5</v>
      </c>
      <c r="AP2323" s="7">
        <v>1.5103945122917311</v>
      </c>
      <c r="AQ2323" s="7">
        <v>1.1578466512644829</v>
      </c>
      <c r="AR2323" s="7">
        <v>0.5926830713656992</v>
      </c>
      <c r="AS2323" s="7">
        <v>-1.7613426137718655</v>
      </c>
    </row>
    <row r="2324" spans="34:45" x14ac:dyDescent="0.25">
      <c r="AH2324" t="str">
        <v>Tunisia</v>
      </c>
      <c r="AI2324">
        <v>72.900000000000006</v>
      </c>
      <c r="AJ2324" s="7">
        <v>71.631751685476161</v>
      </c>
      <c r="AK2324" s="7">
        <v>1.268248314523845</v>
      </c>
      <c r="AL2324" s="7">
        <v>1.2773492595715534</v>
      </c>
      <c r="AM2324" s="7">
        <v>7.1248681435499084E-3</v>
      </c>
      <c r="AN2324" s="7">
        <v>0.25481149347341608</v>
      </c>
      <c r="AO2324" s="7">
        <v>2.3296475883879254E-5</v>
      </c>
      <c r="AP2324" s="7">
        <v>1.5103945122917311</v>
      </c>
      <c r="AQ2324" s="7">
        <v>1.158920715759439</v>
      </c>
      <c r="AR2324" s="7">
        <v>0.50478856313650378</v>
      </c>
      <c r="AS2324" s="7">
        <v>1.2773492595715534</v>
      </c>
    </row>
    <row r="2325" spans="34:45" x14ac:dyDescent="0.25">
      <c r="AH2325" t="str">
        <v>Turkey</v>
      </c>
      <c r="AI2325">
        <v>75.8</v>
      </c>
      <c r="AJ2325" s="7">
        <v>77.505633136718643</v>
      </c>
      <c r="AK2325" s="7">
        <v>-1.7056331367186459</v>
      </c>
      <c r="AL2325" s="7">
        <v>-1.718395225727559</v>
      </c>
      <c r="AM2325" s="7">
        <v>7.4267484091209875E-3</v>
      </c>
      <c r="AN2325" s="7">
        <v>-0.34274125071854261</v>
      </c>
      <c r="AO2325" s="7">
        <v>4.394797848256085E-5</v>
      </c>
      <c r="AP2325" s="7">
        <v>1.5103945122917311</v>
      </c>
      <c r="AQ2325" s="7">
        <v>1.1605586111812898</v>
      </c>
      <c r="AR2325" s="7">
        <v>0.58544107365177467</v>
      </c>
      <c r="AS2325" s="7">
        <v>-1.718395225727559</v>
      </c>
    </row>
    <row r="2326" spans="34:45" x14ac:dyDescent="0.25">
      <c r="AH2326" t="str">
        <v>Turkey</v>
      </c>
      <c r="AI2326">
        <v>75.5</v>
      </c>
      <c r="AJ2326" s="7">
        <v>77.808253214206204</v>
      </c>
      <c r="AK2326" s="7">
        <v>-2.3082532142062036</v>
      </c>
      <c r="AL2326" s="7">
        <v>-2.3252286113617702</v>
      </c>
      <c r="AM2326" s="7">
        <v>7.3005282459623509E-3</v>
      </c>
      <c r="AN2326" s="7">
        <v>-0.46380624255720254</v>
      </c>
      <c r="AO2326" s="7">
        <v>7.9100581928440262E-5</v>
      </c>
      <c r="AP2326" s="7">
        <v>1.5103945122917311</v>
      </c>
      <c r="AQ2326" s="7">
        <v>1.1609440359739527</v>
      </c>
      <c r="AR2326" s="7">
        <v>0.68103321692645991</v>
      </c>
      <c r="AS2326" s="7">
        <v>-2.3252286113617702</v>
      </c>
    </row>
    <row r="2327" spans="34:45" x14ac:dyDescent="0.25">
      <c r="AH2327" t="str">
        <v>Turkey</v>
      </c>
      <c r="AI2327">
        <v>75.2</v>
      </c>
      <c r="AJ2327" s="7">
        <v>77.485381424745611</v>
      </c>
      <c r="AK2327" s="7">
        <v>-2.2853814247456086</v>
      </c>
      <c r="AL2327" s="7">
        <v>-2.302174480998207</v>
      </c>
      <c r="AM2327" s="7">
        <v>7.2944324555787995E-3</v>
      </c>
      <c r="AN2327" s="7">
        <v>-0.45920911556118565</v>
      </c>
      <c r="AO2327" s="7">
        <v>7.7475083835288876E-5</v>
      </c>
      <c r="AP2327" s="7">
        <v>1.5103945122917311</v>
      </c>
      <c r="AQ2327" s="7">
        <v>1.1638231202241023</v>
      </c>
      <c r="AR2327" s="7">
        <v>0.67764969974256295</v>
      </c>
      <c r="AS2327" s="7">
        <v>-2.302174480998207</v>
      </c>
    </row>
    <row r="2328" spans="34:45" x14ac:dyDescent="0.25">
      <c r="AH2328" t="str">
        <v>Turkey</v>
      </c>
      <c r="AI2328">
        <v>74.8</v>
      </c>
      <c r="AJ2328" s="7">
        <v>73.490745864390206</v>
      </c>
      <c r="AK2328" s="7">
        <v>1.3092541356097911</v>
      </c>
      <c r="AL2328" s="7">
        <v>1.3185984681283689</v>
      </c>
      <c r="AM2328" s="7">
        <v>7.0865640636161593E-3</v>
      </c>
      <c r="AN2328" s="7">
        <v>0.26304514879074564</v>
      </c>
      <c r="AO2328" s="7">
        <v>2.4691923787542743E-5</v>
      </c>
      <c r="AP2328" s="7">
        <v>1.5103945122917311</v>
      </c>
      <c r="AQ2328" s="7">
        <v>1.1733394128778414</v>
      </c>
      <c r="AR2328" s="7">
        <v>0.51287927311478054</v>
      </c>
      <c r="AS2328" s="7">
        <v>1.3185984681283689</v>
      </c>
    </row>
    <row r="2329" spans="34:45" x14ac:dyDescent="0.25">
      <c r="AH2329" t="str">
        <v>Turkey</v>
      </c>
      <c r="AI2329">
        <v>74.5</v>
      </c>
      <c r="AJ2329" s="7">
        <v>73.443138612765637</v>
      </c>
      <c r="AK2329" s="7">
        <v>1.0568613872343633</v>
      </c>
      <c r="AL2329" s="7">
        <v>1.0640345666905831</v>
      </c>
      <c r="AM2329" s="7">
        <v>6.7414910011150313E-3</v>
      </c>
      <c r="AN2329" s="7">
        <v>0.21229947494649104</v>
      </c>
      <c r="AO2329" s="7">
        <v>1.5295423611277263E-5</v>
      </c>
      <c r="AP2329" s="7">
        <v>1.5103945122917311</v>
      </c>
      <c r="AQ2329" s="7">
        <v>1.1765774589909701</v>
      </c>
      <c r="AR2329" s="7">
        <v>0.46075967157129871</v>
      </c>
      <c r="AS2329" s="7">
        <v>1.0640345666905831</v>
      </c>
    </row>
    <row r="2330" spans="34:45" x14ac:dyDescent="0.25">
      <c r="AH2330" t="str">
        <v>Turkey</v>
      </c>
      <c r="AI2330">
        <v>74.2</v>
      </c>
      <c r="AJ2330" s="7">
        <v>71.734309357788717</v>
      </c>
      <c r="AK2330" s="7">
        <v>2.4656906422112854</v>
      </c>
      <c r="AL2330" s="7">
        <v>2.4823473242523275</v>
      </c>
      <c r="AM2330" s="7">
        <v>6.710052972163756E-3</v>
      </c>
      <c r="AN2330" s="7">
        <v>0.49529347087730219</v>
      </c>
      <c r="AO2330" s="7">
        <v>8.2860036257057377E-5</v>
      </c>
      <c r="AP2330" s="7">
        <v>1.5103945122917311</v>
      </c>
      <c r="AQ2330" s="7">
        <v>1.1788371525235304</v>
      </c>
      <c r="AR2330" s="7">
        <v>0.70377089374121049</v>
      </c>
      <c r="AS2330" s="7">
        <v>2.4823473242523275</v>
      </c>
    </row>
    <row r="2331" spans="34:45" x14ac:dyDescent="0.25">
      <c r="AH2331" t="str">
        <v>Turkey</v>
      </c>
      <c r="AI2331">
        <v>73.900000000000006</v>
      </c>
      <c r="AJ2331" s="7">
        <v>71.030882644637501</v>
      </c>
      <c r="AK2331" s="7">
        <v>2.8691173553625049</v>
      </c>
      <c r="AL2331" s="7">
        <v>2.8883976855891369</v>
      </c>
      <c r="AM2331" s="7">
        <v>6.6750954423020759E-3</v>
      </c>
      <c r="AN2331" s="7">
        <v>0.57632132090883936</v>
      </c>
      <c r="AO2331" s="7">
        <v>1.1160034390895259E-4</v>
      </c>
      <c r="AP2331" s="7">
        <v>1.5103945122917311</v>
      </c>
      <c r="AQ2331" s="7">
        <v>1.1824753507962233</v>
      </c>
      <c r="AR2331" s="7">
        <v>0.75915829766185083</v>
      </c>
      <c r="AS2331" s="7">
        <v>2.8883976855891369</v>
      </c>
    </row>
    <row r="2332" spans="34:45" x14ac:dyDescent="0.25">
      <c r="AH2332" t="str">
        <v>Turkey</v>
      </c>
      <c r="AI2332">
        <v>73.5</v>
      </c>
      <c r="AJ2332" s="7">
        <v>70.714075856038619</v>
      </c>
      <c r="AK2332" s="7">
        <v>2.7859241439613811</v>
      </c>
      <c r="AL2332" s="7">
        <v>2.8052161182760864</v>
      </c>
      <c r="AM2332" s="7">
        <v>6.877179333534318E-3</v>
      </c>
      <c r="AN2332" s="7">
        <v>0.55966718349624978</v>
      </c>
      <c r="AO2332" s="7">
        <v>1.0845187808084349E-4</v>
      </c>
      <c r="AP2332" s="7">
        <v>1.5427775004569049</v>
      </c>
      <c r="AQ2332" s="7">
        <v>1.1841303356958497</v>
      </c>
      <c r="AR2332" s="7">
        <v>0.74810907192484288</v>
      </c>
      <c r="AS2332" s="7">
        <v>2.8052161182760864</v>
      </c>
    </row>
    <row r="2333" spans="34:45" x14ac:dyDescent="0.25">
      <c r="AH2333" t="str">
        <v>Turkey</v>
      </c>
      <c r="AI2333">
        <v>73.2</v>
      </c>
      <c r="AJ2333" s="7">
        <v>69.927585457062094</v>
      </c>
      <c r="AK2333" s="7">
        <v>3.2724145429379092</v>
      </c>
      <c r="AL2333" s="7">
        <v>3.2944484597505586</v>
      </c>
      <c r="AM2333" s="7">
        <v>6.6881959398805537E-3</v>
      </c>
      <c r="AN2333" s="7">
        <v>0.65733620309482288</v>
      </c>
      <c r="AO2333" s="7">
        <v>1.4546834556586891E-4</v>
      </c>
      <c r="AP2333" s="7">
        <v>1.5427775004569049</v>
      </c>
      <c r="AQ2333" s="7">
        <v>1.1858931921752502</v>
      </c>
      <c r="AR2333" s="7">
        <v>0.81076272922157866</v>
      </c>
      <c r="AS2333" s="7">
        <v>3.2944484597505586</v>
      </c>
    </row>
    <row r="2334" spans="34:45" x14ac:dyDescent="0.25">
      <c r="AH2334" t="str">
        <v>Turkey</v>
      </c>
      <c r="AI2334">
        <v>72.8</v>
      </c>
      <c r="AJ2334" s="7">
        <v>69.415981087317448</v>
      </c>
      <c r="AK2334" s="7">
        <v>3.3840189126825493</v>
      </c>
      <c r="AL2334" s="7">
        <v>3.4066905576706641</v>
      </c>
      <c r="AM2334" s="7">
        <v>6.655035027195555E-3</v>
      </c>
      <c r="AN2334" s="7">
        <v>0.67974304125315022</v>
      </c>
      <c r="AO2334" s="7">
        <v>1.5477820142824136E-4</v>
      </c>
      <c r="AP2334" s="7">
        <v>1.5427775004569049</v>
      </c>
      <c r="AQ2334" s="7">
        <v>1.187769174524884</v>
      </c>
      <c r="AR2334" s="7">
        <v>0.82446530627622538</v>
      </c>
      <c r="AS2334" s="7">
        <v>3.4066905576706641</v>
      </c>
    </row>
    <row r="2335" spans="34:45" x14ac:dyDescent="0.25">
      <c r="AH2335" t="str">
        <v>Turkey</v>
      </c>
      <c r="AI2335">
        <v>72.400000000000006</v>
      </c>
      <c r="AJ2335" s="7">
        <v>69.391872202931722</v>
      </c>
      <c r="AK2335" s="7">
        <v>3.0081277970682834</v>
      </c>
      <c r="AL2335" s="7">
        <v>3.0280960420934409</v>
      </c>
      <c r="AM2335" s="7">
        <v>6.5943235444251057E-3</v>
      </c>
      <c r="AN2335" s="7">
        <v>0.60421986608616673</v>
      </c>
      <c r="AO2335" s="7">
        <v>1.2117237472533724E-4</v>
      </c>
      <c r="AP2335" s="7">
        <v>1.5427775004569049</v>
      </c>
      <c r="AQ2335" s="7">
        <v>1.1926693899991643</v>
      </c>
      <c r="AR2335" s="7">
        <v>0.7773158084627938</v>
      </c>
      <c r="AS2335" s="7">
        <v>3.0280960420934409</v>
      </c>
    </row>
    <row r="2336" spans="34:45" x14ac:dyDescent="0.25">
      <c r="AH2336" t="str">
        <v>Turkey</v>
      </c>
      <c r="AI2336">
        <v>72</v>
      </c>
      <c r="AJ2336" s="7">
        <v>69.324749745860501</v>
      </c>
      <c r="AK2336" s="7">
        <v>2.6752502541394989</v>
      </c>
      <c r="AL2336" s="7">
        <v>2.6934159030972844</v>
      </c>
      <c r="AM2336" s="7">
        <v>6.7444648770715581E-3</v>
      </c>
      <c r="AN2336" s="7">
        <v>0.53739788529606658</v>
      </c>
      <c r="AO2336" s="7">
        <v>9.8050184224044668E-5</v>
      </c>
      <c r="AP2336" s="7">
        <v>1.5427775004569049</v>
      </c>
      <c r="AQ2336" s="7">
        <v>1.1930135125578449</v>
      </c>
      <c r="AR2336" s="7">
        <v>0.73307426997274061</v>
      </c>
      <c r="AS2336" s="7">
        <v>2.6934159030972844</v>
      </c>
    </row>
    <row r="2337" spans="34:45" x14ac:dyDescent="0.25">
      <c r="AH2337" t="str">
        <v>Turkey</v>
      </c>
      <c r="AI2337">
        <v>71.599999999999994</v>
      </c>
      <c r="AJ2337" s="7">
        <v>68.861493389543966</v>
      </c>
      <c r="AK2337" s="7">
        <v>2.7385066104560281</v>
      </c>
      <c r="AL2337" s="7">
        <v>2.7568607326085282</v>
      </c>
      <c r="AM2337" s="7">
        <v>6.6576167360958855E-3</v>
      </c>
      <c r="AN2337" s="7">
        <v>0.55008062275031677</v>
      </c>
      <c r="AO2337" s="7">
        <v>1.0140106627854906E-4</v>
      </c>
      <c r="AP2337" s="7">
        <v>1.5427775004569049</v>
      </c>
      <c r="AQ2337" s="7">
        <v>1.1942334865750037</v>
      </c>
      <c r="AR2337" s="7">
        <v>0.74167420256492456</v>
      </c>
      <c r="AS2337" s="7">
        <v>2.7568607326085282</v>
      </c>
    </row>
    <row r="2338" spans="34:45" x14ac:dyDescent="0.25">
      <c r="AH2338" t="str">
        <v>Turkey</v>
      </c>
      <c r="AI2338">
        <v>71.2</v>
      </c>
      <c r="AJ2338" s="7">
        <v>68.372995790768414</v>
      </c>
      <c r="AK2338" s="7">
        <v>2.827004209231589</v>
      </c>
      <c r="AL2338" s="7">
        <v>2.8459508999181971</v>
      </c>
      <c r="AM2338" s="7">
        <v>6.6574200866054041E-3</v>
      </c>
      <c r="AN2338" s="7">
        <v>0.56785697579356365</v>
      </c>
      <c r="AO2338" s="7">
        <v>1.0805748238157942E-4</v>
      </c>
      <c r="AP2338" s="7">
        <v>1.5427775004569049</v>
      </c>
      <c r="AQ2338" s="7">
        <v>1.1945992873347921</v>
      </c>
      <c r="AR2338" s="7">
        <v>0.75356285457389927</v>
      </c>
      <c r="AS2338" s="7">
        <v>2.8459508999181971</v>
      </c>
    </row>
    <row r="2339" spans="34:45" x14ac:dyDescent="0.25">
      <c r="AH2339" t="str">
        <v>Turkey</v>
      </c>
      <c r="AI2339">
        <v>78</v>
      </c>
      <c r="AJ2339" s="7">
        <v>72.107301682362376</v>
      </c>
      <c r="AK2339" s="7">
        <v>5.892698317637624</v>
      </c>
      <c r="AL2339" s="7">
        <v>5.9369136832787328</v>
      </c>
      <c r="AM2339" s="7">
        <v>7.4475338534298226E-3</v>
      </c>
      <c r="AN2339" s="7">
        <v>1.1841303356958497</v>
      </c>
      <c r="AO2339" s="7">
        <v>5.2605121993010942E-4</v>
      </c>
      <c r="AP2339" s="7">
        <v>1.5664463554464965</v>
      </c>
      <c r="AQ2339" s="7">
        <v>1.2019757124993855</v>
      </c>
      <c r="AR2339" s="7">
        <v>1.0881775294940847</v>
      </c>
      <c r="AS2339" s="7">
        <v>5.9369136832787328</v>
      </c>
    </row>
    <row r="2340" spans="34:45" x14ac:dyDescent="0.25">
      <c r="AH2340" t="str">
        <v>Turkey</v>
      </c>
      <c r="AI2340">
        <v>74</v>
      </c>
      <c r="AJ2340" s="7">
        <v>67.820606822793735</v>
      </c>
      <c r="AK2340" s="7">
        <v>6.1793931772062649</v>
      </c>
      <c r="AL2340" s="7">
        <v>6.2209572306992902</v>
      </c>
      <c r="AM2340" s="7">
        <v>6.6812954906544705E-3</v>
      </c>
      <c r="AN2340" s="7">
        <v>1.2412622809079379</v>
      </c>
      <c r="AO2340" s="7">
        <v>5.1816632724582302E-4</v>
      </c>
      <c r="AP2340" s="7">
        <v>1.5664463554464965</v>
      </c>
      <c r="AQ2340" s="7">
        <v>1.2039877245147705</v>
      </c>
      <c r="AR2340" s="7">
        <v>1.1141195092573946</v>
      </c>
      <c r="AS2340" s="7">
        <v>6.2209572306992902</v>
      </c>
    </row>
    <row r="2341" spans="34:45" x14ac:dyDescent="0.25">
      <c r="AH2341" t="str">
        <v>Turkmenistan</v>
      </c>
      <c r="AI2341">
        <v>66.3</v>
      </c>
      <c r="AJ2341" s="7">
        <v>66.18304875430772</v>
      </c>
      <c r="AK2341" s="7">
        <v>0.11695124569227744</v>
      </c>
      <c r="AL2341" s="7">
        <v>0.11775253977063076</v>
      </c>
      <c r="AM2341" s="7">
        <v>6.8048984753462816E-3</v>
      </c>
      <c r="AN2341" s="7">
        <v>2.3493601807700278E-2</v>
      </c>
      <c r="AO2341" s="7">
        <v>1.8908465821625718E-7</v>
      </c>
      <c r="AP2341" s="7">
        <v>1.5664463554464965</v>
      </c>
      <c r="AQ2341" s="7">
        <v>1.2058765970763929</v>
      </c>
      <c r="AR2341" s="7">
        <v>0.1532762271446563</v>
      </c>
      <c r="AS2341" s="7">
        <v>0.11775253977063076</v>
      </c>
    </row>
    <row r="2342" spans="34:45" x14ac:dyDescent="0.25">
      <c r="AH2342" t="str">
        <v>Turkmenistan</v>
      </c>
      <c r="AI2342">
        <v>66</v>
      </c>
      <c r="AJ2342" s="7">
        <v>65.958692298626758</v>
      </c>
      <c r="AK2342" s="7">
        <v>4.1307701373241912E-2</v>
      </c>
      <c r="AL2342" s="7">
        <v>4.1587578953597548E-2</v>
      </c>
      <c r="AM2342" s="7">
        <v>6.7298358644035453E-3</v>
      </c>
      <c r="AN2342" s="7">
        <v>8.2977313456960161E-3</v>
      </c>
      <c r="AO2342" s="7">
        <v>2.3325224129672447E-8</v>
      </c>
      <c r="AP2342" s="7">
        <v>1.5664463554464965</v>
      </c>
      <c r="AQ2342" s="7">
        <v>1.2078212401531707</v>
      </c>
      <c r="AR2342" s="7">
        <v>9.1091884082480229E-2</v>
      </c>
      <c r="AS2342" s="7">
        <v>4.1587578953597548E-2</v>
      </c>
    </row>
    <row r="2343" spans="34:45" x14ac:dyDescent="0.25">
      <c r="AH2343" t="str">
        <v>Turkmenistan</v>
      </c>
      <c r="AI2343">
        <v>65.400000000000006</v>
      </c>
      <c r="AJ2343" s="7">
        <v>64.907092670113215</v>
      </c>
      <c r="AK2343" s="7">
        <v>0.49290732988679054</v>
      </c>
      <c r="AL2343" s="7">
        <v>0.49626075155115235</v>
      </c>
      <c r="AM2343" s="7">
        <v>6.7573783618392154E-3</v>
      </c>
      <c r="AN2343" s="7">
        <v>9.9014691525730197E-2</v>
      </c>
      <c r="AO2343" s="7">
        <v>3.3349718400554923E-6</v>
      </c>
      <c r="AP2343" s="7">
        <v>1.5664463554464965</v>
      </c>
      <c r="AQ2343" s="7">
        <v>1.2126208384904638</v>
      </c>
      <c r="AR2343" s="7">
        <v>0.3146659999519017</v>
      </c>
      <c r="AS2343" s="7">
        <v>0.49626075155115235</v>
      </c>
    </row>
    <row r="2344" spans="34:45" x14ac:dyDescent="0.25">
      <c r="AH2344" t="str">
        <v>Turkmenistan</v>
      </c>
      <c r="AI2344">
        <v>65.599999999999994</v>
      </c>
      <c r="AJ2344" s="7">
        <v>71.677141590347006</v>
      </c>
      <c r="AK2344" s="7">
        <v>-6.0771415903470114</v>
      </c>
      <c r="AL2344" s="7">
        <v>-6.1231827025302987</v>
      </c>
      <c r="AM2344" s="7">
        <v>7.5191472180408774E-3</v>
      </c>
      <c r="AN2344" s="7">
        <v>-1.2212380373890352</v>
      </c>
      <c r="AO2344" s="7">
        <v>5.6495921997491195E-4</v>
      </c>
      <c r="AP2344" s="7">
        <v>1.5839058362340501</v>
      </c>
      <c r="AQ2344" s="7">
        <v>1.213842108274354</v>
      </c>
      <c r="AR2344" s="7">
        <v>1.1050963928042816</v>
      </c>
      <c r="AS2344" s="7">
        <v>-6.1231827025302987</v>
      </c>
    </row>
    <row r="2345" spans="34:45" x14ac:dyDescent="0.25">
      <c r="AH2345" t="str">
        <v>Turkmenistan</v>
      </c>
      <c r="AI2345">
        <v>65.599999999999994</v>
      </c>
      <c r="AJ2345" s="7">
        <v>65.328844612658543</v>
      </c>
      <c r="AK2345" s="7">
        <v>0.27115538734145161</v>
      </c>
      <c r="AL2345" s="7">
        <v>0.27295718057422985</v>
      </c>
      <c r="AM2345" s="7">
        <v>6.6010105650555094E-3</v>
      </c>
      <c r="AN2345" s="7">
        <v>5.4465113955274876E-2</v>
      </c>
      <c r="AO2345" s="7">
        <v>9.8558378906414993E-7</v>
      </c>
      <c r="AP2345" s="7">
        <v>1.5839058362340501</v>
      </c>
      <c r="AQ2345" s="7">
        <v>1.2195716505065262</v>
      </c>
      <c r="AR2345" s="7">
        <v>0.23337762093927275</v>
      </c>
      <c r="AS2345" s="7">
        <v>0.27295718057422985</v>
      </c>
    </row>
    <row r="2346" spans="34:45" x14ac:dyDescent="0.25">
      <c r="AH2346" t="str">
        <v>Turkmenistan</v>
      </c>
      <c r="AI2346">
        <v>65.8</v>
      </c>
      <c r="AJ2346" s="7">
        <v>65.480725991438533</v>
      </c>
      <c r="AK2346" s="7">
        <v>0.31927400856146448</v>
      </c>
      <c r="AL2346" s="7">
        <v>0.32138542331187164</v>
      </c>
      <c r="AM2346" s="7">
        <v>6.569727801121408E-3</v>
      </c>
      <c r="AN2346" s="7">
        <v>6.4129360055314596E-2</v>
      </c>
      <c r="AO2346" s="7">
        <v>1.3598587587127147E-6</v>
      </c>
      <c r="AP2346" s="7">
        <v>1.5839058362340501</v>
      </c>
      <c r="AQ2346" s="7">
        <v>1.222224917738485</v>
      </c>
      <c r="AR2346" s="7">
        <v>0.25323775400858894</v>
      </c>
      <c r="AS2346" s="7">
        <v>0.32138542331187164</v>
      </c>
    </row>
    <row r="2347" spans="34:45" x14ac:dyDescent="0.25">
      <c r="AH2347" t="str">
        <v>Turkmenistan</v>
      </c>
      <c r="AI2347">
        <v>65.599999999999994</v>
      </c>
      <c r="AJ2347" s="7">
        <v>65.08405947657397</v>
      </c>
      <c r="AK2347" s="7">
        <v>0.51594052342602481</v>
      </c>
      <c r="AL2347" s="7">
        <v>0.51935645569328837</v>
      </c>
      <c r="AM2347" s="7">
        <v>6.5772404093902758E-3</v>
      </c>
      <c r="AN2347" s="7">
        <v>0.10363217742093017</v>
      </c>
      <c r="AO2347" s="7">
        <v>3.5552394928150197E-6</v>
      </c>
      <c r="AP2347" s="7">
        <v>1.5839058362340501</v>
      </c>
      <c r="AQ2347" s="7">
        <v>1.222313423275601</v>
      </c>
      <c r="AR2347" s="7">
        <v>0.32191952009924807</v>
      </c>
      <c r="AS2347" s="7">
        <v>0.51935645569328837</v>
      </c>
    </row>
    <row r="2348" spans="34:45" x14ac:dyDescent="0.25">
      <c r="AH2348" t="str">
        <v>Turkmenistan</v>
      </c>
      <c r="AI2348">
        <v>64.5</v>
      </c>
      <c r="AJ2348" s="7">
        <v>64.260356293516949</v>
      </c>
      <c r="AK2348" s="7">
        <v>0.23964370648305078</v>
      </c>
      <c r="AL2348" s="7">
        <v>0.24125125156342905</v>
      </c>
      <c r="AM2348" s="7">
        <v>6.6633647285166617E-3</v>
      </c>
      <c r="AN2348" s="7">
        <v>4.8137090557958451E-2</v>
      </c>
      <c r="AO2348" s="7">
        <v>7.7718929905692378E-7</v>
      </c>
      <c r="AP2348" s="7">
        <v>1.5839058362340501</v>
      </c>
      <c r="AQ2348" s="7">
        <v>1.2235495685129594</v>
      </c>
      <c r="AR2348" s="7">
        <v>0.21940166489331492</v>
      </c>
      <c r="AS2348" s="7">
        <v>0.24125125156342905</v>
      </c>
    </row>
    <row r="2349" spans="34:45" x14ac:dyDescent="0.25">
      <c r="AH2349" t="str">
        <v>Turkmenistan</v>
      </c>
      <c r="AI2349">
        <v>64.099999999999994</v>
      </c>
      <c r="AJ2349" s="7">
        <v>63.450208460024143</v>
      </c>
      <c r="AK2349" s="7">
        <v>0.64979153997585115</v>
      </c>
      <c r="AL2349" s="7">
        <v>0.65415199460982754</v>
      </c>
      <c r="AM2349" s="7">
        <v>6.6658126397324364E-3</v>
      </c>
      <c r="AN2349" s="7">
        <v>0.13052340578327445</v>
      </c>
      <c r="AO2349" s="7">
        <v>5.7161618743359265E-6</v>
      </c>
      <c r="AP2349" s="7">
        <v>1.5839058362340501</v>
      </c>
      <c r="AQ2349" s="7">
        <v>1.2242381914426743</v>
      </c>
      <c r="AR2349" s="7">
        <v>0.3612802316530403</v>
      </c>
      <c r="AS2349" s="7">
        <v>0.65415199460982754</v>
      </c>
    </row>
    <row r="2350" spans="34:45" x14ac:dyDescent="0.25">
      <c r="AH2350" t="str">
        <v>Turkmenistan</v>
      </c>
      <c r="AI2350">
        <v>63.7</v>
      </c>
      <c r="AJ2350" s="7">
        <v>63.562364306311892</v>
      </c>
      <c r="AK2350" s="7">
        <v>0.1376356936881109</v>
      </c>
      <c r="AL2350" s="7">
        <v>0.13855135976905109</v>
      </c>
      <c r="AM2350" s="7">
        <v>6.6088566901580693E-3</v>
      </c>
      <c r="AN2350" s="7">
        <v>2.7646042436228063E-2</v>
      </c>
      <c r="AO2350" s="7">
        <v>2.5423889705923831E-7</v>
      </c>
      <c r="AP2350" s="7">
        <v>1.5839058362340501</v>
      </c>
      <c r="AQ2350" s="7">
        <v>1.2249693438124856</v>
      </c>
      <c r="AR2350" s="7">
        <v>0.16627099096423303</v>
      </c>
      <c r="AS2350" s="7">
        <v>0.13855135976905109</v>
      </c>
    </row>
    <row r="2351" spans="34:45" x14ac:dyDescent="0.25">
      <c r="AH2351" t="str">
        <v>Turkmenistan</v>
      </c>
      <c r="AI2351">
        <v>63.3</v>
      </c>
      <c r="AJ2351" s="7">
        <v>62.909914952775125</v>
      </c>
      <c r="AK2351" s="7">
        <v>0.39008504722487203</v>
      </c>
      <c r="AL2351" s="7">
        <v>0.39269792567511214</v>
      </c>
      <c r="AM2351" s="7">
        <v>6.6536599238413473E-3</v>
      </c>
      <c r="AN2351" s="7">
        <v>7.8355771542380534E-2</v>
      </c>
      <c r="AO2351" s="7">
        <v>2.0562309453403859E-6</v>
      </c>
      <c r="AP2351" s="7">
        <v>1.5839058362340501</v>
      </c>
      <c r="AQ2351" s="7">
        <v>1.2266474340288975</v>
      </c>
      <c r="AR2351" s="7">
        <v>0.2799210094694225</v>
      </c>
      <c r="AS2351" s="7">
        <v>0.39269792567511214</v>
      </c>
    </row>
    <row r="2352" spans="34:45" x14ac:dyDescent="0.25">
      <c r="AH2352" t="str">
        <v>Turkmenistan</v>
      </c>
      <c r="AI2352">
        <v>63.5</v>
      </c>
      <c r="AJ2352" s="7">
        <v>63.615532363180463</v>
      </c>
      <c r="AK2352" s="7">
        <v>-0.11553236318046345</v>
      </c>
      <c r="AL2352" s="7">
        <v>-0.11629357916520829</v>
      </c>
      <c r="AM2352" s="7">
        <v>6.5456406983866941E-3</v>
      </c>
      <c r="AN2352" s="7">
        <v>-2.3205542883012398E-2</v>
      </c>
      <c r="AO2352" s="7">
        <v>1.7740167373769578E-7</v>
      </c>
      <c r="AP2352" s="7">
        <v>1.5839058362340501</v>
      </c>
      <c r="AQ2352" s="7">
        <v>1.2279096677735211</v>
      </c>
      <c r="AR2352" s="7">
        <v>0.15233365643551131</v>
      </c>
      <c r="AS2352" s="7">
        <v>-0.11629357916520829</v>
      </c>
    </row>
    <row r="2353" spans="34:45" x14ac:dyDescent="0.25">
      <c r="AH2353" t="str">
        <v>Turkmenistan</v>
      </c>
      <c r="AI2353">
        <v>63.4</v>
      </c>
      <c r="AJ2353" s="7">
        <v>63.337130930556029</v>
      </c>
      <c r="AK2353" s="7">
        <v>6.2869069443969749E-2</v>
      </c>
      <c r="AL2353" s="7">
        <v>6.3287873176921597E-2</v>
      </c>
      <c r="AM2353" s="7">
        <v>6.6174404657442405E-3</v>
      </c>
      <c r="AN2353" s="7">
        <v>1.2628181139099044E-2</v>
      </c>
      <c r="AO2353" s="7">
        <v>5.3115970593990948E-8</v>
      </c>
      <c r="AP2353" s="7">
        <v>1.5839058362340501</v>
      </c>
      <c r="AQ2353" s="7">
        <v>1.2326929322999205</v>
      </c>
      <c r="AR2353" s="7">
        <v>0.11237518026281</v>
      </c>
      <c r="AS2353" s="7">
        <v>6.3287873176921597E-2</v>
      </c>
    </row>
    <row r="2354" spans="34:45" x14ac:dyDescent="0.25">
      <c r="AH2354" t="str">
        <v>Turkmenistan</v>
      </c>
      <c r="AI2354">
        <v>63.3</v>
      </c>
      <c r="AJ2354" s="7">
        <v>63.660441854939791</v>
      </c>
      <c r="AK2354" s="7">
        <v>-0.36044185493979342</v>
      </c>
      <c r="AL2354" s="7">
        <v>-0.36283270253201128</v>
      </c>
      <c r="AM2354" s="7">
        <v>6.5893938874127134E-3</v>
      </c>
      <c r="AN2354" s="7">
        <v>-7.2399048062056895E-2</v>
      </c>
      <c r="AO2354" s="7">
        <v>1.7384107241573394E-6</v>
      </c>
      <c r="AP2354" s="7">
        <v>1.5839058362340501</v>
      </c>
      <c r="AQ2354" s="7">
        <v>1.2412622809079379</v>
      </c>
      <c r="AR2354" s="7">
        <v>0.26907071201090782</v>
      </c>
      <c r="AS2354" s="7">
        <v>-0.36283270253201128</v>
      </c>
    </row>
    <row r="2355" spans="34:45" x14ac:dyDescent="0.25">
      <c r="AH2355" t="str">
        <v>Turkmenistan</v>
      </c>
      <c r="AI2355">
        <v>64</v>
      </c>
      <c r="AJ2355" s="7">
        <v>64.047815322225702</v>
      </c>
      <c r="AK2355" s="7">
        <v>-4.7815322225702062E-2</v>
      </c>
      <c r="AL2355" s="7">
        <v>-4.813152586495293E-2</v>
      </c>
      <c r="AM2355" s="7">
        <v>6.5695743812084735E-3</v>
      </c>
      <c r="AN2355" s="7">
        <v>-9.60418228910195E-3</v>
      </c>
      <c r="AO2355" s="7">
        <v>3.0499349061410798E-8</v>
      </c>
      <c r="AP2355" s="7">
        <v>1.5839058362340501</v>
      </c>
      <c r="AQ2355" s="7">
        <v>1.2422459803823767</v>
      </c>
      <c r="AR2355" s="7">
        <v>9.8000930042025369E-2</v>
      </c>
      <c r="AS2355" s="7">
        <v>-4.813152586495293E-2</v>
      </c>
    </row>
    <row r="2356" spans="34:45" x14ac:dyDescent="0.25">
      <c r="AH2356" t="str">
        <v>Turkmenistan</v>
      </c>
      <c r="AI2356">
        <v>63.8</v>
      </c>
      <c r="AJ2356" s="7">
        <v>50.054686378547174</v>
      </c>
      <c r="AK2356" s="7">
        <v>13.745313621452823</v>
      </c>
      <c r="AL2356" s="7">
        <v>13.915661111172858</v>
      </c>
      <c r="AM2356" s="7">
        <v>1.2241422693404315E-2</v>
      </c>
      <c r="AN2356" s="7">
        <v>2.7687980773300906</v>
      </c>
      <c r="AO2356" s="7">
        <v>4.7504380450738605E-3</v>
      </c>
      <c r="AP2356" s="7">
        <v>1.5839058362340501</v>
      </c>
      <c r="AQ2356" s="7">
        <v>1.2427594168775711</v>
      </c>
      <c r="AR2356" s="7">
        <v>1.6639705758606702</v>
      </c>
      <c r="AS2356" s="7">
        <v>13.915661111172858</v>
      </c>
    </row>
    <row r="2357" spans="34:45" x14ac:dyDescent="0.25">
      <c r="AH2357" t="str">
        <v>Uganda</v>
      </c>
      <c r="AI2357">
        <v>62.3</v>
      </c>
      <c r="AJ2357" s="7">
        <v>62.288079661202772</v>
      </c>
      <c r="AK2357" s="7">
        <v>1.1920338797224872E-2</v>
      </c>
      <c r="AL2357" s="7">
        <v>1.2006107561207197E-2</v>
      </c>
      <c r="AM2357" s="7">
        <v>7.1437610853540027E-3</v>
      </c>
      <c r="AN2357" s="7">
        <v>2.3950106585921356E-3</v>
      </c>
      <c r="AO2357" s="7">
        <v>2.0635997084276322E-9</v>
      </c>
      <c r="AP2357" s="7">
        <v>1.5839058362340501</v>
      </c>
      <c r="AQ2357" s="7">
        <v>1.2437503870777751</v>
      </c>
      <c r="AR2357" s="7">
        <v>4.8938846110141744E-2</v>
      </c>
      <c r="AS2357" s="7">
        <v>1.2006107561207197E-2</v>
      </c>
    </row>
    <row r="2358" spans="34:45" x14ac:dyDescent="0.25">
      <c r="AH2358" t="str">
        <v>Uganda</v>
      </c>
      <c r="AI2358">
        <v>61.5</v>
      </c>
      <c r="AJ2358" s="7">
        <v>70.191205645075854</v>
      </c>
      <c r="AK2358" s="7">
        <v>-8.6912056450758541</v>
      </c>
      <c r="AL2358" s="7">
        <v>-8.7591380722008481</v>
      </c>
      <c r="AM2358" s="7">
        <v>7.7556063810198337E-3</v>
      </c>
      <c r="AN2358" s="7">
        <v>-1.7467579769767736</v>
      </c>
      <c r="AO2358" s="7">
        <v>1.1924291394561817E-3</v>
      </c>
      <c r="AP2358" s="7">
        <v>1.5839058362340501</v>
      </c>
      <c r="AQ2358" s="7">
        <v>1.2456749967450562</v>
      </c>
      <c r="AR2358" s="7">
        <v>1.3216497179573616</v>
      </c>
      <c r="AS2358" s="7">
        <v>-8.7591380722008481</v>
      </c>
    </row>
    <row r="2359" spans="34:45" x14ac:dyDescent="0.25">
      <c r="AH2359" t="str">
        <v>Uganda</v>
      </c>
      <c r="AI2359">
        <v>67</v>
      </c>
      <c r="AJ2359" s="7">
        <v>60.800707293953337</v>
      </c>
      <c r="AK2359" s="7">
        <v>6.1992927060466627</v>
      </c>
      <c r="AL2359" s="7">
        <v>6.2451558385441164</v>
      </c>
      <c r="AM2359" s="7">
        <v>7.3437931227261655E-3</v>
      </c>
      <c r="AN2359" s="7">
        <v>1.2456749967450562</v>
      </c>
      <c r="AO2359" s="7">
        <v>5.7398569730682854E-4</v>
      </c>
      <c r="AP2359" s="7">
        <v>1.5839058362340501</v>
      </c>
      <c r="AQ2359" s="7">
        <v>1.2538065024315124</v>
      </c>
      <c r="AR2359" s="7">
        <v>1.116098112508509</v>
      </c>
      <c r="AS2359" s="7">
        <v>6.2451558385441164</v>
      </c>
    </row>
    <row r="2360" spans="34:45" x14ac:dyDescent="0.25">
      <c r="AH2360" t="str">
        <v>Uganda</v>
      </c>
      <c r="AI2360">
        <v>60</v>
      </c>
      <c r="AJ2360" s="7">
        <v>60.142381424597957</v>
      </c>
      <c r="AK2360" s="7">
        <v>-0.14238142459795711</v>
      </c>
      <c r="AL2360" s="7">
        <v>-0.14345368897876898</v>
      </c>
      <c r="AM2360" s="7">
        <v>7.4746379019263983E-3</v>
      </c>
      <c r="AN2360" s="7">
        <v>-2.8611759342760987E-2</v>
      </c>
      <c r="AO2360" s="7">
        <v>3.0825325901791516E-7</v>
      </c>
      <c r="AP2360" s="7">
        <v>1.5839058362340501</v>
      </c>
      <c r="AQ2360" s="7">
        <v>1.2610178030677586</v>
      </c>
      <c r="AR2360" s="7">
        <v>0.16915010890555462</v>
      </c>
      <c r="AS2360" s="7">
        <v>-0.14345368897876898</v>
      </c>
    </row>
    <row r="2361" spans="34:45" x14ac:dyDescent="0.25">
      <c r="AH2361" t="str">
        <v>Uganda</v>
      </c>
      <c r="AI2361">
        <v>59.3</v>
      </c>
      <c r="AJ2361" s="7">
        <v>60.990253546269727</v>
      </c>
      <c r="AK2361" s="7">
        <v>-1.6902535462697301</v>
      </c>
      <c r="AL2361" s="7">
        <v>-1.7028481693878983</v>
      </c>
      <c r="AM2361" s="7">
        <v>7.396210269700978E-3</v>
      </c>
      <c r="AN2361" s="7">
        <v>-0.33964554883259918</v>
      </c>
      <c r="AO2361" s="7">
        <v>4.297888847417064E-5</v>
      </c>
      <c r="AP2361" s="7">
        <v>1.5839058362340501</v>
      </c>
      <c r="AQ2361" s="7">
        <v>1.2632272596871332</v>
      </c>
      <c r="AR2361" s="7">
        <v>0.58279117086019683</v>
      </c>
      <c r="AS2361" s="7">
        <v>-1.7028481693878983</v>
      </c>
    </row>
    <row r="2362" spans="34:45" x14ac:dyDescent="0.25">
      <c r="AH2362" t="str">
        <v>Uganda</v>
      </c>
      <c r="AI2362">
        <v>58.4</v>
      </c>
      <c r="AJ2362" s="7">
        <v>60.815181587621595</v>
      </c>
      <c r="AK2362" s="7">
        <v>-2.4151815876215963</v>
      </c>
      <c r="AL2362" s="7">
        <v>-2.4333473575566091</v>
      </c>
      <c r="AM2362" s="7">
        <v>7.465341879201952E-3</v>
      </c>
      <c r="AN2362" s="7">
        <v>-0.48533206450907435</v>
      </c>
      <c r="AO2362" s="7">
        <v>8.8583328459171756E-5</v>
      </c>
      <c r="AP2362" s="7">
        <v>1.5839058362340501</v>
      </c>
      <c r="AQ2362" s="7">
        <v>1.2647388316644372</v>
      </c>
      <c r="AR2362" s="7">
        <v>0.69665778148892754</v>
      </c>
      <c r="AS2362" s="7">
        <v>-2.4333473575566091</v>
      </c>
    </row>
    <row r="2363" spans="34:45" x14ac:dyDescent="0.25">
      <c r="AH2363" t="str">
        <v>Uganda</v>
      </c>
      <c r="AI2363">
        <v>57.5</v>
      </c>
      <c r="AJ2363" s="7">
        <v>60.26477831806308</v>
      </c>
      <c r="AK2363" s="7">
        <v>-2.7647783180630796</v>
      </c>
      <c r="AL2363" s="7">
        <v>-2.7861088676902717</v>
      </c>
      <c r="AM2363" s="7">
        <v>7.6560359412213824E-3</v>
      </c>
      <c r="AN2363" s="7">
        <v>-0.55563709859678057</v>
      </c>
      <c r="AO2363" s="7">
        <v>1.190951854989383E-4</v>
      </c>
      <c r="AP2363" s="7">
        <v>1.6550965461295069</v>
      </c>
      <c r="AQ2363" s="7">
        <v>1.2662596531397441</v>
      </c>
      <c r="AR2363" s="7">
        <v>0.74541069122784964</v>
      </c>
      <c r="AS2363" s="7">
        <v>-2.7861088676902717</v>
      </c>
    </row>
    <row r="2364" spans="34:45" x14ac:dyDescent="0.25">
      <c r="AH2364" t="str">
        <v>Uganda</v>
      </c>
      <c r="AI2364">
        <v>56.3</v>
      </c>
      <c r="AJ2364" s="7">
        <v>70.652178281605956</v>
      </c>
      <c r="AK2364" s="7">
        <v>-14.352178281605958</v>
      </c>
      <c r="AL2364" s="7">
        <v>-14.46110244677558</v>
      </c>
      <c r="AM2364" s="7">
        <v>7.5322172407339327E-3</v>
      </c>
      <c r="AN2364" s="7">
        <v>-2.8841752635116196</v>
      </c>
      <c r="AO2364" s="7">
        <v>3.1566012152042249E-3</v>
      </c>
      <c r="AP2364" s="7">
        <v>1.6550965461295069</v>
      </c>
      <c r="AQ2364" s="7">
        <v>1.2674785061476559</v>
      </c>
      <c r="AR2364" s="7">
        <v>1.6982859781296022</v>
      </c>
      <c r="AS2364" s="7">
        <v>-14.46110244677558</v>
      </c>
    </row>
    <row r="2365" spans="34:45" x14ac:dyDescent="0.25">
      <c r="AH2365" t="str">
        <v>Uganda</v>
      </c>
      <c r="AI2365">
        <v>55.5</v>
      </c>
      <c r="AJ2365" s="7">
        <v>69.753653125983419</v>
      </c>
      <c r="AK2365" s="7">
        <v>-14.253653125983419</v>
      </c>
      <c r="AL2365" s="7">
        <v>-14.359541184744849</v>
      </c>
      <c r="AM2365" s="7">
        <v>7.3740558559016508E-3</v>
      </c>
      <c r="AN2365" s="7">
        <v>-2.8641477037454246</v>
      </c>
      <c r="AO2365" s="7">
        <v>3.0470643537871826E-3</v>
      </c>
      <c r="AP2365" s="7">
        <v>1.6550965461295069</v>
      </c>
      <c r="AQ2365" s="7">
        <v>1.2681393644743311</v>
      </c>
      <c r="AR2365" s="7">
        <v>1.6923793025635312</v>
      </c>
      <c r="AS2365" s="7">
        <v>-14.359541184744849</v>
      </c>
    </row>
    <row r="2366" spans="34:45" x14ac:dyDescent="0.25">
      <c r="AH2366" t="str">
        <v>Uganda</v>
      </c>
      <c r="AI2366">
        <v>54.9</v>
      </c>
      <c r="AJ2366" s="7">
        <v>70.309457958889141</v>
      </c>
      <c r="AK2366" s="7">
        <v>-15.409457958889142</v>
      </c>
      <c r="AL2366" s="7">
        <v>-15.523163583068321</v>
      </c>
      <c r="AM2366" s="7">
        <v>7.3249002093363491E-3</v>
      </c>
      <c r="AN2366" s="7">
        <v>-3.096319973533233</v>
      </c>
      <c r="AO2366" s="7">
        <v>3.5371726408539345E-3</v>
      </c>
      <c r="AP2366" s="7">
        <v>1.6550965461295069</v>
      </c>
      <c r="AQ2366" s="7">
        <v>1.2706560318495066</v>
      </c>
      <c r="AR2366" s="7">
        <v>1.7596363185423383</v>
      </c>
      <c r="AS2366" s="7">
        <v>-15.523163583068321</v>
      </c>
    </row>
    <row r="2367" spans="34:45" x14ac:dyDescent="0.25">
      <c r="AH2367" t="str">
        <v>Uganda</v>
      </c>
      <c r="AI2367">
        <v>53.2</v>
      </c>
      <c r="AJ2367" s="7">
        <v>57.378300023907784</v>
      </c>
      <c r="AK2367" s="7">
        <v>-4.1783000239077808</v>
      </c>
      <c r="AL2367" s="7">
        <v>-4.215351552297836</v>
      </c>
      <c r="AM2367" s="7">
        <v>8.7896650920746729E-3</v>
      </c>
      <c r="AN2367" s="7">
        <v>-0.84019239594630868</v>
      </c>
      <c r="AO2367" s="7">
        <v>3.1299255248745553E-4</v>
      </c>
      <c r="AP2367" s="7">
        <v>1.6550965461295069</v>
      </c>
      <c r="AQ2367" s="7">
        <v>1.2773686802077335</v>
      </c>
      <c r="AR2367" s="7">
        <v>0.91662009357547292</v>
      </c>
      <c r="AS2367" s="7">
        <v>-4.215351552297836</v>
      </c>
    </row>
    <row r="2368" spans="34:45" x14ac:dyDescent="0.25">
      <c r="AH2368" t="str">
        <v>Uganda</v>
      </c>
      <c r="AI2368">
        <v>51.3</v>
      </c>
      <c r="AJ2368" s="7">
        <v>57.40830694107003</v>
      </c>
      <c r="AK2368" s="7">
        <v>-6.1083069410700332</v>
      </c>
      <c r="AL2368" s="7">
        <v>-6.1659191327273515</v>
      </c>
      <c r="AM2368" s="7">
        <v>9.3436502194013046E-3</v>
      </c>
      <c r="AN2368" s="7">
        <v>-1.2286307326438854</v>
      </c>
      <c r="AO2368" s="7">
        <v>7.1187919042408514E-4</v>
      </c>
      <c r="AP2368" s="7">
        <v>1.6752973428962354</v>
      </c>
      <c r="AQ2368" s="7">
        <v>1.2781234928618606</v>
      </c>
      <c r="AR2368" s="7">
        <v>1.1084361653446198</v>
      </c>
      <c r="AS2368" s="7">
        <v>-6.1659191327273515</v>
      </c>
    </row>
    <row r="2369" spans="34:45" x14ac:dyDescent="0.25">
      <c r="AH2369" t="str">
        <v>Uganda</v>
      </c>
      <c r="AI2369">
        <v>51</v>
      </c>
      <c r="AJ2369" s="7">
        <v>70.686855182252685</v>
      </c>
      <c r="AK2369" s="7">
        <v>-19.686855182252685</v>
      </c>
      <c r="AL2369" s="7">
        <v>-19.826144027827443</v>
      </c>
      <c r="AM2369" s="7">
        <v>7.0255136540546409E-3</v>
      </c>
      <c r="AN2369" s="7">
        <v>-3.9552080938173013</v>
      </c>
      <c r="AO2369" s="7">
        <v>5.5341212780769438E-3</v>
      </c>
      <c r="AP2369" s="7">
        <v>1.6752973428962354</v>
      </c>
      <c r="AQ2369" s="7">
        <v>1.2790149015934065</v>
      </c>
      <c r="AR2369" s="7">
        <v>1.9887704980256775</v>
      </c>
      <c r="AS2369" s="7">
        <v>-19.826144027827443</v>
      </c>
    </row>
    <row r="2370" spans="34:45" x14ac:dyDescent="0.25">
      <c r="AH2370" t="str">
        <v>Uganda</v>
      </c>
      <c r="AI2370">
        <v>48.8</v>
      </c>
      <c r="AJ2370" s="7">
        <v>55.253628554845889</v>
      </c>
      <c r="AK2370" s="7">
        <v>-6.453628554845892</v>
      </c>
      <c r="AL2370" s="7">
        <v>-6.5212694688337782</v>
      </c>
      <c r="AM2370" s="7">
        <v>1.037235377423874E-2</v>
      </c>
      <c r="AN2370" s="7">
        <v>-1.2987635512591145</v>
      </c>
      <c r="AO2370" s="7">
        <v>8.8396626270062235E-4</v>
      </c>
      <c r="AP2370" s="7">
        <v>1.6752973428962354</v>
      </c>
      <c r="AQ2370" s="7">
        <v>1.2933621764993815</v>
      </c>
      <c r="AR2370" s="7">
        <v>1.1396330774679693</v>
      </c>
      <c r="AS2370" s="7">
        <v>-6.5212694688337782</v>
      </c>
    </row>
    <row r="2371" spans="34:45" x14ac:dyDescent="0.25">
      <c r="AH2371" t="str">
        <v>Uganda</v>
      </c>
      <c r="AI2371">
        <v>47.7</v>
      </c>
      <c r="AJ2371" s="7">
        <v>54.611774975480259</v>
      </c>
      <c r="AK2371" s="7">
        <v>-6.911774975480256</v>
      </c>
      <c r="AL2371" s="7">
        <v>-6.9862002048140921</v>
      </c>
      <c r="AM2371" s="7">
        <v>1.0653177285493535E-2</v>
      </c>
      <c r="AN2371" s="7">
        <v>-1.3911608424786863</v>
      </c>
      <c r="AO2371" s="7">
        <v>1.0419701682215278E-3</v>
      </c>
      <c r="AP2371" s="7">
        <v>1.6752973428962354</v>
      </c>
      <c r="AQ2371" s="7">
        <v>1.2991928625073994</v>
      </c>
      <c r="AR2371" s="7">
        <v>1.1794748163817175</v>
      </c>
      <c r="AS2371" s="7">
        <v>-6.9862002048140921</v>
      </c>
    </row>
    <row r="2372" spans="34:45" x14ac:dyDescent="0.25">
      <c r="AH2372" t="str">
        <v>Uganda</v>
      </c>
      <c r="AI2372">
        <v>46.6</v>
      </c>
      <c r="AJ2372" s="7">
        <v>53.091650575557196</v>
      </c>
      <c r="AK2372" s="7">
        <v>-6.4916505755571947</v>
      </c>
      <c r="AL2372" s="7">
        <v>-6.5620110843329353</v>
      </c>
      <c r="AM2372" s="7">
        <v>1.0722400171454849E-2</v>
      </c>
      <c r="AN2372" s="7">
        <v>-1.3066464217465263</v>
      </c>
      <c r="AO2372" s="7">
        <v>9.2525194635341933E-4</v>
      </c>
      <c r="AP2372" s="7">
        <v>1.691964726004165</v>
      </c>
      <c r="AQ2372" s="7">
        <v>1.3008406386696634</v>
      </c>
      <c r="AR2372" s="7">
        <v>1.1430863579566184</v>
      </c>
      <c r="AS2372" s="7">
        <v>-6.5620110843329353</v>
      </c>
    </row>
    <row r="2373" spans="34:45" x14ac:dyDescent="0.25">
      <c r="AH2373" t="str">
        <v>Ukraine</v>
      </c>
      <c r="AI2373">
        <v>71.3</v>
      </c>
      <c r="AJ2373" s="7">
        <v>72.865615586697089</v>
      </c>
      <c r="AK2373" s="7">
        <v>-1.565615586697092</v>
      </c>
      <c r="AL2373" s="7">
        <v>-1.5772170552650138</v>
      </c>
      <c r="AM2373" s="7">
        <v>7.3556575673552893E-3</v>
      </c>
      <c r="AN2373" s="7">
        <v>-0.31459392842704986</v>
      </c>
      <c r="AO2373" s="7">
        <v>3.666895292402755E-5</v>
      </c>
      <c r="AP2373" s="7">
        <v>1.691964726004165</v>
      </c>
      <c r="AQ2373" s="7">
        <v>1.3106021430842121</v>
      </c>
      <c r="AR2373" s="7">
        <v>0.56088673404445022</v>
      </c>
      <c r="AS2373" s="7">
        <v>-1.5772170552650138</v>
      </c>
    </row>
    <row r="2374" spans="34:45" x14ac:dyDescent="0.25">
      <c r="AH2374" t="str">
        <v>Ukraine</v>
      </c>
      <c r="AI2374">
        <v>78</v>
      </c>
      <c r="AJ2374" s="7">
        <v>77.914589331705159</v>
      </c>
      <c r="AK2374" s="7">
        <v>8.541066829484123E-2</v>
      </c>
      <c r="AL2374" s="7">
        <v>8.6074195633397479E-2</v>
      </c>
      <c r="AM2374" s="7">
        <v>7.7087834939789535E-3</v>
      </c>
      <c r="AN2374" s="7">
        <v>1.7165425866658E-2</v>
      </c>
      <c r="AO2374" s="7">
        <v>1.1445265476704988E-7</v>
      </c>
      <c r="AP2374" s="7">
        <v>1.691964726004165</v>
      </c>
      <c r="AQ2374" s="7">
        <v>1.3122502320423812</v>
      </c>
      <c r="AR2374" s="7">
        <v>0.13101689153180976</v>
      </c>
      <c r="AS2374" s="7">
        <v>8.6074195633397479E-2</v>
      </c>
    </row>
    <row r="2375" spans="34:45" x14ac:dyDescent="0.25">
      <c r="AH2375" t="str">
        <v>Ukraine</v>
      </c>
      <c r="AI2375">
        <v>71</v>
      </c>
      <c r="AJ2375" s="7">
        <v>72.141603307680896</v>
      </c>
      <c r="AK2375" s="7">
        <v>-1.1416033076808958</v>
      </c>
      <c r="AL2375" s="7">
        <v>-1.1501759003010403</v>
      </c>
      <c r="AM2375" s="7">
        <v>7.4532883343328225E-3</v>
      </c>
      <c r="AN2375" s="7">
        <v>-0.22940441776647499</v>
      </c>
      <c r="AO2375" s="7">
        <v>1.9759253185820096E-5</v>
      </c>
      <c r="AP2375" s="7">
        <v>1.691964726004165</v>
      </c>
      <c r="AQ2375" s="7">
        <v>1.3136867807148522</v>
      </c>
      <c r="AR2375" s="7">
        <v>0.47896181243025521</v>
      </c>
      <c r="AS2375" s="7">
        <v>-1.1501759003010403</v>
      </c>
    </row>
    <row r="2376" spans="34:45" x14ac:dyDescent="0.25">
      <c r="AH2376" t="str">
        <v>Ukraine</v>
      </c>
      <c r="AI2376">
        <v>77</v>
      </c>
      <c r="AJ2376" s="7">
        <v>77.564606160552358</v>
      </c>
      <c r="AK2376" s="7">
        <v>-0.56460616055235846</v>
      </c>
      <c r="AL2376" s="7">
        <v>-0.56889106379046561</v>
      </c>
      <c r="AM2376" s="7">
        <v>7.532027677772439E-3</v>
      </c>
      <c r="AN2376" s="7">
        <v>-0.11346172925281255</v>
      </c>
      <c r="AO2376" s="7">
        <v>4.884995944536317E-6</v>
      </c>
      <c r="AP2376" s="7">
        <v>1.7091158490490035</v>
      </c>
      <c r="AQ2376" s="7">
        <v>1.315517043458418</v>
      </c>
      <c r="AR2376" s="7">
        <v>0.33684080698872065</v>
      </c>
      <c r="AS2376" s="7">
        <v>-0.56889106379046561</v>
      </c>
    </row>
    <row r="2377" spans="34:45" x14ac:dyDescent="0.25">
      <c r="AH2377" t="str">
        <v>Ukraine</v>
      </c>
      <c r="AI2377">
        <v>75</v>
      </c>
      <c r="AJ2377" s="7">
        <v>77.432482087289117</v>
      </c>
      <c r="AK2377" s="7">
        <v>-2.4324820872891166</v>
      </c>
      <c r="AL2377" s="7">
        <v>-2.4507840518245252</v>
      </c>
      <c r="AM2377" s="7">
        <v>7.4677997524030346E-3</v>
      </c>
      <c r="AN2377" s="7">
        <v>-0.4888092146389782</v>
      </c>
      <c r="AO2377" s="7">
        <v>8.9886988730918576E-5</v>
      </c>
      <c r="AP2377" s="7">
        <v>1.7091158490490035</v>
      </c>
      <c r="AQ2377" s="7">
        <v>1.3217852404593833</v>
      </c>
      <c r="AR2377" s="7">
        <v>0.69914892164615272</v>
      </c>
      <c r="AS2377" s="7">
        <v>-2.4507840518245252</v>
      </c>
    </row>
    <row r="2378" spans="34:45" x14ac:dyDescent="0.25">
      <c r="AH2378" t="str">
        <v>Ukraine</v>
      </c>
      <c r="AI2378">
        <v>69.8</v>
      </c>
      <c r="AJ2378" s="7">
        <v>71.370192055399414</v>
      </c>
      <c r="AK2378" s="7">
        <v>-1.5701920553994171</v>
      </c>
      <c r="AL2378" s="7">
        <v>-1.581739034640377</v>
      </c>
      <c r="AM2378" s="7">
        <v>7.3001797313456945E-3</v>
      </c>
      <c r="AN2378" s="7">
        <v>-0.31550470502417854</v>
      </c>
      <c r="AO2378" s="7">
        <v>3.660136599775446E-5</v>
      </c>
      <c r="AP2378" s="7">
        <v>1.7091158490490035</v>
      </c>
      <c r="AQ2378" s="7">
        <v>1.3230845613992313</v>
      </c>
      <c r="AR2378" s="7">
        <v>0.56169805502972725</v>
      </c>
      <c r="AS2378" s="7">
        <v>-1.581739034640377</v>
      </c>
    </row>
    <row r="2379" spans="34:45" x14ac:dyDescent="0.25">
      <c r="AH2379" t="str">
        <v>Ukraine</v>
      </c>
      <c r="AI2379">
        <v>69.2</v>
      </c>
      <c r="AJ2379" s="7">
        <v>70.835748158833368</v>
      </c>
      <c r="AK2379" s="7">
        <v>-1.6357481588333656</v>
      </c>
      <c r="AL2379" s="7">
        <v>-1.6480701054711127</v>
      </c>
      <c r="AM2379" s="7">
        <v>7.4765913154068771E-3</v>
      </c>
      <c r="AN2379" s="7">
        <v>-0.3287063523479033</v>
      </c>
      <c r="AO2379" s="7">
        <v>4.0695752365514788E-5</v>
      </c>
      <c r="AP2379" s="7">
        <v>1.7091158490490035</v>
      </c>
      <c r="AQ2379" s="7">
        <v>1.3331944221375363</v>
      </c>
      <c r="AR2379" s="7">
        <v>0.57332918323412008</v>
      </c>
      <c r="AS2379" s="7">
        <v>-1.6480701054711127</v>
      </c>
    </row>
    <row r="2380" spans="34:45" x14ac:dyDescent="0.25">
      <c r="AH2380" t="str">
        <v>Ukraine</v>
      </c>
      <c r="AI2380">
        <v>67.7</v>
      </c>
      <c r="AJ2380" s="7">
        <v>69.383078393658835</v>
      </c>
      <c r="AK2380" s="7">
        <v>-1.6830783936588318</v>
      </c>
      <c r="AL2380" s="7">
        <v>-1.696369866278961</v>
      </c>
      <c r="AM2380" s="7">
        <v>7.8352444737093026E-3</v>
      </c>
      <c r="AN2380" s="7">
        <v>-0.33827856771636983</v>
      </c>
      <c r="AO2380" s="7">
        <v>4.5184317497648005E-5</v>
      </c>
      <c r="AP2380" s="7">
        <v>1.7091158490490035</v>
      </c>
      <c r="AQ2380" s="7">
        <v>1.3406273963465101</v>
      </c>
      <c r="AR2380" s="7">
        <v>0.58161720032713082</v>
      </c>
      <c r="AS2380" s="7">
        <v>-1.696369866278961</v>
      </c>
    </row>
    <row r="2381" spans="34:45" x14ac:dyDescent="0.25">
      <c r="AH2381" t="str">
        <v>Ukraine</v>
      </c>
      <c r="AI2381">
        <v>67.5</v>
      </c>
      <c r="AJ2381" s="7">
        <v>68.456245671358744</v>
      </c>
      <c r="AK2381" s="7">
        <v>-0.95624567135874372</v>
      </c>
      <c r="AL2381" s="7">
        <v>-0.9639863524543123</v>
      </c>
      <c r="AM2381" s="7">
        <v>8.0298658542838439E-3</v>
      </c>
      <c r="AN2381" s="7">
        <v>-0.19221276226591075</v>
      </c>
      <c r="AO2381" s="7">
        <v>1.4953544158081292E-5</v>
      </c>
      <c r="AP2381" s="7">
        <v>1.7312875914199042</v>
      </c>
      <c r="AQ2381" s="7">
        <v>1.3574053947872093</v>
      </c>
      <c r="AR2381" s="7">
        <v>0.43842075939206021</v>
      </c>
      <c r="AS2381" s="7">
        <v>-0.9639863524543123</v>
      </c>
    </row>
    <row r="2382" spans="34:45" x14ac:dyDescent="0.25">
      <c r="AH2382" t="str">
        <v>Ukraine</v>
      </c>
      <c r="AI2382">
        <v>67.7</v>
      </c>
      <c r="AJ2382" s="7">
        <v>68.750743782091888</v>
      </c>
      <c r="AK2382" s="7">
        <v>-1.0507437820918852</v>
      </c>
      <c r="AL2382" s="7">
        <v>-1.0590460440636875</v>
      </c>
      <c r="AM2382" s="7">
        <v>7.8393777289846329E-3</v>
      </c>
      <c r="AN2382" s="7">
        <v>-0.21118733586980176</v>
      </c>
      <c r="AO2382" s="7">
        <v>1.7619977598842713E-5</v>
      </c>
      <c r="AP2382" s="7">
        <v>1.7312875914199042</v>
      </c>
      <c r="AQ2382" s="7">
        <v>1.3596628505540738</v>
      </c>
      <c r="AR2382" s="7">
        <v>0.45955123312836599</v>
      </c>
      <c r="AS2382" s="7">
        <v>-1.0590460440636875</v>
      </c>
    </row>
    <row r="2383" spans="34:45" x14ac:dyDescent="0.25">
      <c r="AH2383" t="str">
        <v>Ukraine</v>
      </c>
      <c r="AI2383">
        <v>67</v>
      </c>
      <c r="AJ2383" s="7">
        <v>67.905172389879638</v>
      </c>
      <c r="AK2383" s="7">
        <v>-0.90517238987963822</v>
      </c>
      <c r="AL2383" s="7">
        <v>-0.91244163580262627</v>
      </c>
      <c r="AM2383" s="7">
        <v>7.966806464934903E-3</v>
      </c>
      <c r="AN2383" s="7">
        <v>-0.18194085551296124</v>
      </c>
      <c r="AO2383" s="7">
        <v>1.3291944906452904E-5</v>
      </c>
      <c r="AP2383" s="7">
        <v>1.7312875914199042</v>
      </c>
      <c r="AQ2383" s="7">
        <v>1.3665986377546966</v>
      </c>
      <c r="AR2383" s="7">
        <v>0.42654525611353511</v>
      </c>
      <c r="AS2383" s="7">
        <v>-0.91244163580262627</v>
      </c>
    </row>
    <row r="2384" spans="34:45" x14ac:dyDescent="0.25">
      <c r="AH2384" t="str">
        <v>Ukraine</v>
      </c>
      <c r="AI2384">
        <v>67.400000000000006</v>
      </c>
      <c r="AJ2384" s="7">
        <v>68.682743866360894</v>
      </c>
      <c r="AK2384" s="7">
        <v>-1.2827438663608888</v>
      </c>
      <c r="AL2384" s="7">
        <v>-1.2928413523301803</v>
      </c>
      <c r="AM2384" s="7">
        <v>7.8103055344665336E-3</v>
      </c>
      <c r="AN2384" s="7">
        <v>-0.25781288979511952</v>
      </c>
      <c r="AO2384" s="7">
        <v>2.6160893314669528E-5</v>
      </c>
      <c r="AP2384" s="7">
        <v>1.7312875914199042</v>
      </c>
      <c r="AQ2384" s="7">
        <v>1.374089130999572</v>
      </c>
      <c r="AR2384" s="7">
        <v>0.50775278413330194</v>
      </c>
      <c r="AS2384" s="7">
        <v>-1.2928413523301803</v>
      </c>
    </row>
    <row r="2385" spans="34:45" x14ac:dyDescent="0.25">
      <c r="AH2385" t="str">
        <v>Ukraine</v>
      </c>
      <c r="AI2385">
        <v>67.599999999999994</v>
      </c>
      <c r="AJ2385" s="7">
        <v>68.053930351459684</v>
      </c>
      <c r="AK2385" s="7">
        <v>-0.45393035145968952</v>
      </c>
      <c r="AL2385" s="7">
        <v>-0.45753626873362707</v>
      </c>
      <c r="AM2385" s="7">
        <v>7.8811616047796129E-3</v>
      </c>
      <c r="AN2385" s="7">
        <v>-9.1236666739714825E-2</v>
      </c>
      <c r="AO2385" s="7">
        <v>3.3062475052797861E-6</v>
      </c>
      <c r="AP2385" s="7">
        <v>1.7312875914199042</v>
      </c>
      <c r="AQ2385" s="7">
        <v>1.3755033599282336</v>
      </c>
      <c r="AR2385" s="7">
        <v>0.30205407916417026</v>
      </c>
      <c r="AS2385" s="7">
        <v>-0.45753626873362707</v>
      </c>
    </row>
    <row r="2386" spans="34:45" x14ac:dyDescent="0.25">
      <c r="AH2386" t="str">
        <v>Ukraine</v>
      </c>
      <c r="AI2386">
        <v>67.599999999999994</v>
      </c>
      <c r="AJ2386" s="7">
        <v>67.953878798752996</v>
      </c>
      <c r="AK2386" s="7">
        <v>-0.35387879875300143</v>
      </c>
      <c r="AL2386" s="7">
        <v>-0.35661614360865629</v>
      </c>
      <c r="AM2386" s="7">
        <v>7.6758859763196557E-3</v>
      </c>
      <c r="AN2386" s="7">
        <v>-7.111968230271494E-2</v>
      </c>
      <c r="AO2386" s="7">
        <v>1.956251058545224E-6</v>
      </c>
      <c r="AP2386" s="7">
        <v>1.7312875914199042</v>
      </c>
      <c r="AQ2386" s="7">
        <v>1.384512324180093</v>
      </c>
      <c r="AR2386" s="7">
        <v>0.2666827371666845</v>
      </c>
      <c r="AS2386" s="7">
        <v>-0.35661614360865629</v>
      </c>
    </row>
    <row r="2387" spans="34:45" x14ac:dyDescent="0.25">
      <c r="AH2387" t="str">
        <v>Ukraine</v>
      </c>
      <c r="AI2387">
        <v>67.7</v>
      </c>
      <c r="AJ2387" s="7">
        <v>67.167560377262106</v>
      </c>
      <c r="AK2387" s="7">
        <v>0.53243962273789691</v>
      </c>
      <c r="AL2387" s="7">
        <v>0.5364170548870002</v>
      </c>
      <c r="AM2387" s="7">
        <v>7.4148129946039303E-3</v>
      </c>
      <c r="AN2387" s="7">
        <v>0.10699131080476856</v>
      </c>
      <c r="AO2387" s="7">
        <v>4.2756232861473314E-6</v>
      </c>
      <c r="AP2387" s="7">
        <v>1.7312875914199042</v>
      </c>
      <c r="AQ2387" s="7">
        <v>1.3851104001556376</v>
      </c>
      <c r="AR2387" s="7">
        <v>0.32709526258380534</v>
      </c>
      <c r="AS2387" s="7">
        <v>0.5364170548870002</v>
      </c>
    </row>
    <row r="2388" spans="34:45" x14ac:dyDescent="0.25">
      <c r="AH2388" t="str">
        <v>Ukraine</v>
      </c>
      <c r="AI2388">
        <v>67.5</v>
      </c>
      <c r="AJ2388" s="7">
        <v>67.56893620888107</v>
      </c>
      <c r="AK2388" s="7">
        <v>-6.893620888106966E-2</v>
      </c>
      <c r="AL2388" s="7">
        <v>-6.9469446346064154E-2</v>
      </c>
      <c r="AM2388" s="7">
        <v>7.6758559775782411E-3</v>
      </c>
      <c r="AN2388" s="7">
        <v>-1.3854238281425502E-2</v>
      </c>
      <c r="AO2388" s="7">
        <v>7.4234975463562039E-8</v>
      </c>
      <c r="AP2388" s="7">
        <v>1.763834358005463</v>
      </c>
      <c r="AQ2388" s="7">
        <v>1.3854448734537577</v>
      </c>
      <c r="AR2388" s="7">
        <v>0.11770402831435083</v>
      </c>
      <c r="AS2388" s="7">
        <v>-6.9469446346064154E-2</v>
      </c>
    </row>
    <row r="2389" spans="34:45" x14ac:dyDescent="0.25">
      <c r="AH2389" t="str">
        <v>United Arab Emirates</v>
      </c>
      <c r="AI2389">
        <v>77.099999999999994</v>
      </c>
      <c r="AJ2389" s="7">
        <v>74.039925017280609</v>
      </c>
      <c r="AK2389" s="7">
        <v>3.0600749827193852</v>
      </c>
      <c r="AL2389" s="7">
        <v>3.0812880219021501</v>
      </c>
      <c r="AM2389" s="7">
        <v>6.8844713743020144E-3</v>
      </c>
      <c r="AN2389" s="7">
        <v>0.61474388601475505</v>
      </c>
      <c r="AO2389" s="7">
        <v>1.3098732295357E-4</v>
      </c>
      <c r="AP2389" s="7">
        <v>1.763834358005463</v>
      </c>
      <c r="AQ2389" s="7">
        <v>1.3875560303733485</v>
      </c>
      <c r="AR2389" s="7">
        <v>0.78405604775089588</v>
      </c>
      <c r="AS2389" s="7">
        <v>3.0812880219021501</v>
      </c>
    </row>
    <row r="2390" spans="34:45" x14ac:dyDescent="0.25">
      <c r="AH2390" t="str">
        <v>United Arab Emirates</v>
      </c>
      <c r="AI2390">
        <v>76.900000000000006</v>
      </c>
      <c r="AJ2390" s="7">
        <v>76.055061408880562</v>
      </c>
      <c r="AK2390" s="7">
        <v>0.84493859111944403</v>
      </c>
      <c r="AL2390" s="7">
        <v>0.85381245252020821</v>
      </c>
      <c r="AM2390" s="7">
        <v>1.0393220870193603E-2</v>
      </c>
      <c r="AN2390" s="7">
        <v>0.17004186181116093</v>
      </c>
      <c r="AO2390" s="7">
        <v>1.5183405903041894E-5</v>
      </c>
      <c r="AP2390" s="7">
        <v>1.763834358005463</v>
      </c>
      <c r="AQ2390" s="7">
        <v>1.3880987763789618</v>
      </c>
      <c r="AR2390" s="7">
        <v>0.41236132433966322</v>
      </c>
      <c r="AS2390" s="7">
        <v>0.85381245252020821</v>
      </c>
    </row>
    <row r="2391" spans="34:45" x14ac:dyDescent="0.25">
      <c r="AH2391" t="str">
        <v>United Arab Emirates</v>
      </c>
      <c r="AI2391">
        <v>76.7</v>
      </c>
      <c r="AJ2391" s="7">
        <v>73.577238468398832</v>
      </c>
      <c r="AK2391" s="7">
        <v>3.1227615316011708</v>
      </c>
      <c r="AL2391" s="7">
        <v>3.1442488621081091</v>
      </c>
      <c r="AM2391" s="7">
        <v>6.8338517239795527E-3</v>
      </c>
      <c r="AN2391" s="7">
        <v>0.62732111065691232</v>
      </c>
      <c r="AO2391" s="7">
        <v>1.3539214006025009E-4</v>
      </c>
      <c r="AP2391" s="7">
        <v>1.7783739038263557</v>
      </c>
      <c r="AQ2391" s="7">
        <v>1.3883234388062602</v>
      </c>
      <c r="AR2391" s="7">
        <v>0.79203605388701359</v>
      </c>
      <c r="AS2391" s="7">
        <v>3.1442488621081091</v>
      </c>
    </row>
    <row r="2392" spans="34:45" x14ac:dyDescent="0.25">
      <c r="AH2392" t="str">
        <v>United Arab Emirates</v>
      </c>
      <c r="AI2392">
        <v>76.5</v>
      </c>
      <c r="AJ2392" s="7">
        <v>77.79427841807393</v>
      </c>
      <c r="AK2392" s="7">
        <v>-1.2942784180739295</v>
      </c>
      <c r="AL2392" s="7">
        <v>-1.3075908917704717</v>
      </c>
      <c r="AM2392" s="7">
        <v>1.0180916508616219E-2</v>
      </c>
      <c r="AN2392" s="7">
        <v>-0.26044248721936331</v>
      </c>
      <c r="AO2392" s="7">
        <v>3.4883875351518251E-5</v>
      </c>
      <c r="AP2392" s="7">
        <v>1.7783739038263557</v>
      </c>
      <c r="AQ2392" s="7">
        <v>1.3886953653876963</v>
      </c>
      <c r="AR2392" s="7">
        <v>0.5103356613243516</v>
      </c>
      <c r="AS2392" s="7">
        <v>-1.3075908917704717</v>
      </c>
    </row>
    <row r="2393" spans="34:45" x14ac:dyDescent="0.25">
      <c r="AH2393" t="str">
        <v>United Arab Emirates</v>
      </c>
      <c r="AI2393">
        <v>76.3</v>
      </c>
      <c r="AJ2393" s="7">
        <v>73.412782331371176</v>
      </c>
      <c r="AK2393" s="7">
        <v>2.8872176686288213</v>
      </c>
      <c r="AL2393" s="7">
        <v>2.9070249728771183</v>
      </c>
      <c r="AM2393" s="7">
        <v>6.81359961923317E-3</v>
      </c>
      <c r="AN2393" s="7">
        <v>0.57999757903845417</v>
      </c>
      <c r="AO2393" s="7">
        <v>1.1539001019015896E-4</v>
      </c>
      <c r="AP2393" s="7">
        <v>1.7783739038263557</v>
      </c>
      <c r="AQ2393" s="7">
        <v>1.3965968915298836</v>
      </c>
      <c r="AR2393" s="7">
        <v>0.7615757211456089</v>
      </c>
      <c r="AS2393" s="7">
        <v>2.9070249728771183</v>
      </c>
    </row>
    <row r="2394" spans="34:45" x14ac:dyDescent="0.25">
      <c r="AH2394" t="str">
        <v>United Arab Emirates</v>
      </c>
      <c r="AI2394">
        <v>76.2</v>
      </c>
      <c r="AJ2394" s="7">
        <v>73.356269906223559</v>
      </c>
      <c r="AK2394" s="7">
        <v>2.8437300937764434</v>
      </c>
      <c r="AL2394" s="7">
        <v>2.8633142359318895</v>
      </c>
      <c r="AM2394" s="7">
        <v>6.8396761730458583E-3</v>
      </c>
      <c r="AN2394" s="7">
        <v>0.57126909428224204</v>
      </c>
      <c r="AO2394" s="7">
        <v>1.123744662432215E-4</v>
      </c>
      <c r="AP2394" s="7">
        <v>1.7783739038263557</v>
      </c>
      <c r="AQ2394" s="7">
        <v>1.3980183641295809</v>
      </c>
      <c r="AR2394" s="7">
        <v>0.75582345444041499</v>
      </c>
      <c r="AS2394" s="7">
        <v>2.8633142359318895</v>
      </c>
    </row>
    <row r="2395" spans="34:45" x14ac:dyDescent="0.25">
      <c r="AH2395" t="str">
        <v>United Arab Emirates</v>
      </c>
      <c r="AI2395">
        <v>76</v>
      </c>
      <c r="AJ2395" s="7">
        <v>73.24369035427307</v>
      </c>
      <c r="AK2395" s="7">
        <v>2.7563096457269296</v>
      </c>
      <c r="AL2395" s="7">
        <v>2.7752630581240205</v>
      </c>
      <c r="AM2395" s="7">
        <v>6.8294111225272137E-3</v>
      </c>
      <c r="AN2395" s="7">
        <v>0.5537045801506566</v>
      </c>
      <c r="AO2395" s="7">
        <v>1.0541092966497681E-4</v>
      </c>
      <c r="AP2395" s="7">
        <v>1.7783739038263557</v>
      </c>
      <c r="AQ2395" s="7">
        <v>1.4091587776099039</v>
      </c>
      <c r="AR2395" s="7">
        <v>0.74411328448742042</v>
      </c>
      <c r="AS2395" s="7">
        <v>2.7752630581240205</v>
      </c>
    </row>
    <row r="2396" spans="34:45" x14ac:dyDescent="0.25">
      <c r="AH2396" t="str">
        <v>United Arab Emirates</v>
      </c>
      <c r="AI2396">
        <v>75.8</v>
      </c>
      <c r="AJ2396" s="7">
        <v>75.328159671703943</v>
      </c>
      <c r="AK2396" s="7">
        <v>0.47184032829605371</v>
      </c>
      <c r="AL2396" s="7">
        <v>0.47681472924822987</v>
      </c>
      <c r="AM2396" s="7">
        <v>1.0432565621492118E-2</v>
      </c>
      <c r="AN2396" s="7">
        <v>9.495862034766625E-2</v>
      </c>
      <c r="AO2396" s="7">
        <v>4.7531829110860908E-6</v>
      </c>
      <c r="AP2396" s="7">
        <v>1.7783739038263557</v>
      </c>
      <c r="AQ2396" s="7">
        <v>1.4170200504260828</v>
      </c>
      <c r="AR2396" s="7">
        <v>0.3081535661771031</v>
      </c>
      <c r="AS2396" s="7">
        <v>0.47681472924822987</v>
      </c>
    </row>
    <row r="2397" spans="34:45" x14ac:dyDescent="0.25">
      <c r="AH2397" t="str">
        <v>United Arab Emirates</v>
      </c>
      <c r="AI2397">
        <v>75.599999999999994</v>
      </c>
      <c r="AJ2397" s="7">
        <v>74.351118717466989</v>
      </c>
      <c r="AK2397" s="7">
        <v>1.2488812825330058</v>
      </c>
      <c r="AL2397" s="7">
        <v>1.2617517932797482</v>
      </c>
      <c r="AM2397" s="7">
        <v>1.0200509177234647E-2</v>
      </c>
      <c r="AN2397" s="7">
        <v>0.25130988983275782</v>
      </c>
      <c r="AO2397" s="7">
        <v>3.2543464778983953E-5</v>
      </c>
      <c r="AP2397" s="7">
        <v>1.8086354640296605</v>
      </c>
      <c r="AQ2397" s="7">
        <v>1.4304825233268026</v>
      </c>
      <c r="AR2397" s="7">
        <v>0.50130817850176534</v>
      </c>
      <c r="AS2397" s="7">
        <v>1.2617517932797482</v>
      </c>
    </row>
    <row r="2398" spans="34:45" x14ac:dyDescent="0.25">
      <c r="AH2398" t="str">
        <v>United Arab Emirates</v>
      </c>
      <c r="AI2398">
        <v>75.400000000000006</v>
      </c>
      <c r="AJ2398" s="7">
        <v>74.24961616390604</v>
      </c>
      <c r="AK2398" s="7">
        <v>1.1503838360939653</v>
      </c>
      <c r="AL2398" s="7">
        <v>1.1624616506633627</v>
      </c>
      <c r="AM2398" s="7">
        <v>1.0389860656913085E-2</v>
      </c>
      <c r="AN2398" s="7">
        <v>0.2315115905944797</v>
      </c>
      <c r="AO2398" s="7">
        <v>2.8135916643609267E-5</v>
      </c>
      <c r="AP2398" s="7">
        <v>1.8086354640296605</v>
      </c>
      <c r="AQ2398" s="7">
        <v>1.4350541772456307</v>
      </c>
      <c r="AR2398" s="7">
        <v>0.48115651361535128</v>
      </c>
      <c r="AS2398" s="7">
        <v>1.1624616506633627</v>
      </c>
    </row>
    <row r="2399" spans="34:45" x14ac:dyDescent="0.25">
      <c r="AH2399" t="str">
        <v>United Arab Emirates</v>
      </c>
      <c r="AI2399">
        <v>75.3</v>
      </c>
      <c r="AJ2399" s="7">
        <v>73.401782658670726</v>
      </c>
      <c r="AK2399" s="7">
        <v>1.8982173413292713</v>
      </c>
      <c r="AL2399" s="7">
        <v>1.9170380497460688</v>
      </c>
      <c r="AM2399" s="7">
        <v>9.8175977358876589E-3</v>
      </c>
      <c r="AN2399" s="7">
        <v>0.38190062653535906</v>
      </c>
      <c r="AO2399" s="7">
        <v>7.2303742251896802E-5</v>
      </c>
      <c r="AP2399" s="7">
        <v>1.81910080968626</v>
      </c>
      <c r="AQ2399" s="7">
        <v>1.4397704842843391</v>
      </c>
      <c r="AR2399" s="7">
        <v>0.61798108914056504</v>
      </c>
      <c r="AS2399" s="7">
        <v>1.9170380497460688</v>
      </c>
    </row>
    <row r="2400" spans="34:45" x14ac:dyDescent="0.25">
      <c r="AH2400" t="str">
        <v>United Arab Emirates</v>
      </c>
      <c r="AI2400">
        <v>75.099999999999994</v>
      </c>
      <c r="AJ2400" s="7">
        <v>73.147611105103991</v>
      </c>
      <c r="AK2400" s="7">
        <v>1.9523888948960035</v>
      </c>
      <c r="AL2400" s="7">
        <v>1.9707811872940486</v>
      </c>
      <c r="AM2400" s="7">
        <v>9.3324883130726007E-3</v>
      </c>
      <c r="AN2400" s="7">
        <v>0.39270316765938629</v>
      </c>
      <c r="AO2400" s="7">
        <v>7.2638747504520933E-5</v>
      </c>
      <c r="AP2400" s="7">
        <v>1.8244090833211486</v>
      </c>
      <c r="AQ2400" s="7">
        <v>1.4513674142516557</v>
      </c>
      <c r="AR2400" s="7">
        <v>0.62666032877419831</v>
      </c>
      <c r="AS2400" s="7">
        <v>1.9707811872940486</v>
      </c>
    </row>
    <row r="2401" spans="34:45" x14ac:dyDescent="0.25">
      <c r="AH2401" t="str">
        <v>United Arab Emirates</v>
      </c>
      <c r="AI2401">
        <v>74.900000000000006</v>
      </c>
      <c r="AJ2401" s="7">
        <v>70.53194604632894</v>
      </c>
      <c r="AK2401" s="7">
        <v>4.3680539536710654</v>
      </c>
      <c r="AL2401" s="7">
        <v>4.3979413407981713</v>
      </c>
      <c r="AM2401" s="7">
        <v>6.7957675673958624E-3</v>
      </c>
      <c r="AN2401" s="7">
        <v>0.8774669131137478</v>
      </c>
      <c r="AO2401" s="7">
        <v>2.6340951457347735E-4</v>
      </c>
      <c r="AP2401" s="7">
        <v>1.8244090833211486</v>
      </c>
      <c r="AQ2401" s="7">
        <v>1.4652342276763259</v>
      </c>
      <c r="AR2401" s="7">
        <v>0.93673203911991176</v>
      </c>
      <c r="AS2401" s="7">
        <v>4.3979413407981713</v>
      </c>
    </row>
    <row r="2402" spans="34:45" x14ac:dyDescent="0.25">
      <c r="AH2402" t="str">
        <v>United Arab Emirates</v>
      </c>
      <c r="AI2402">
        <v>74.7</v>
      </c>
      <c r="AJ2402" s="7">
        <v>75.078466756490187</v>
      </c>
      <c r="AK2402" s="7">
        <v>-0.3784667564901838</v>
      </c>
      <c r="AL2402" s="7">
        <v>-0.38205873897523129</v>
      </c>
      <c r="AM2402" s="7">
        <v>9.401649847565325E-3</v>
      </c>
      <c r="AN2402" s="7">
        <v>-7.6127395917018309E-2</v>
      </c>
      <c r="AO2402" s="7">
        <v>2.7501629359404034E-6</v>
      </c>
      <c r="AP2402" s="7">
        <v>1.8244090833211486</v>
      </c>
      <c r="AQ2402" s="7">
        <v>1.465798812301264</v>
      </c>
      <c r="AR2402" s="7">
        <v>0.2759119350753394</v>
      </c>
      <c r="AS2402" s="7">
        <v>-0.38205873897523129</v>
      </c>
    </row>
    <row r="2403" spans="34:45" x14ac:dyDescent="0.25">
      <c r="AH2403" t="str">
        <v>United Arab Emirates</v>
      </c>
      <c r="AI2403">
        <v>74.5</v>
      </c>
      <c r="AJ2403" s="7">
        <v>73.36684047507643</v>
      </c>
      <c r="AK2403" s="7">
        <v>1.1331595249235704</v>
      </c>
      <c r="AL2403" s="7">
        <v>1.1416573964996659</v>
      </c>
      <c r="AM2403" s="7">
        <v>7.4434516012859744E-3</v>
      </c>
      <c r="AN2403" s="7">
        <v>0.22770651694253469</v>
      </c>
      <c r="AO2403" s="7">
        <v>1.9441959528835618E-5</v>
      </c>
      <c r="AP2403" s="7">
        <v>1.8244090833211486</v>
      </c>
      <c r="AQ2403" s="7">
        <v>1.4662144249938271</v>
      </c>
      <c r="AR2403" s="7">
        <v>0.47718604017985972</v>
      </c>
      <c r="AS2403" s="7">
        <v>1.1416573964996659</v>
      </c>
    </row>
    <row r="2404" spans="34:45" x14ac:dyDescent="0.25">
      <c r="AH2404" t="str">
        <v>United Arab Emirates</v>
      </c>
      <c r="AI2404">
        <v>74.2</v>
      </c>
      <c r="AJ2404" s="7">
        <v>73.361443494388126</v>
      </c>
      <c r="AK2404" s="7">
        <v>0.83855650561187645</v>
      </c>
      <c r="AL2404" s="7">
        <v>0.84490191779992085</v>
      </c>
      <c r="AM2404" s="7">
        <v>7.5102352762643427E-3</v>
      </c>
      <c r="AN2404" s="7">
        <v>0.16851220069997364</v>
      </c>
      <c r="AO2404" s="7">
        <v>1.0743856791951073E-5</v>
      </c>
      <c r="AP2404" s="7">
        <v>1.8244090833211486</v>
      </c>
      <c r="AQ2404" s="7">
        <v>1.4690331178659657</v>
      </c>
      <c r="AR2404" s="7">
        <v>0.4105023759979638</v>
      </c>
      <c r="AS2404" s="7">
        <v>0.84490191779992085</v>
      </c>
    </row>
    <row r="2405" spans="34:45" x14ac:dyDescent="0.25">
      <c r="AH2405" t="str">
        <v>Uruguay</v>
      </c>
      <c r="AI2405">
        <v>77</v>
      </c>
      <c r="AJ2405" s="7">
        <v>76.458975658959176</v>
      </c>
      <c r="AK2405" s="7">
        <v>0.5410243410408242</v>
      </c>
      <c r="AL2405" s="7">
        <v>0.54503934545618782</v>
      </c>
      <c r="AM2405" s="7">
        <v>7.3664487689472837E-3</v>
      </c>
      <c r="AN2405" s="7">
        <v>0.10871372221178723</v>
      </c>
      <c r="AO2405" s="7">
        <v>4.3853873359907684E-6</v>
      </c>
      <c r="AP2405" s="7">
        <v>1.8244090833211486</v>
      </c>
      <c r="AQ2405" s="7">
        <v>1.4731533148388021</v>
      </c>
      <c r="AR2405" s="7">
        <v>0.32971764012831833</v>
      </c>
      <c r="AS2405" s="7">
        <v>0.54503934545618782</v>
      </c>
    </row>
    <row r="2406" spans="34:45" x14ac:dyDescent="0.25">
      <c r="AH2406" t="str">
        <v>Uruguay</v>
      </c>
      <c r="AI2406">
        <v>76.8</v>
      </c>
      <c r="AJ2406" s="7">
        <v>76.248651800025229</v>
      </c>
      <c r="AK2406" s="7">
        <v>0.55134819997476825</v>
      </c>
      <c r="AL2406" s="7">
        <v>0.55538816035053207</v>
      </c>
      <c r="AM2406" s="7">
        <v>7.274120451566753E-3</v>
      </c>
      <c r="AN2406" s="7">
        <v>0.11078305194149175</v>
      </c>
      <c r="AO2406" s="7">
        <v>4.4964296131170189E-6</v>
      </c>
      <c r="AP2406" s="7">
        <v>1.8244090833211486</v>
      </c>
      <c r="AQ2406" s="7">
        <v>1.4742086176835487</v>
      </c>
      <c r="AR2406" s="7">
        <v>0.33284088081467961</v>
      </c>
      <c r="AS2406" s="7">
        <v>0.55538816035053207</v>
      </c>
    </row>
    <row r="2407" spans="34:45" x14ac:dyDescent="0.25">
      <c r="AH2407" t="str">
        <v>Uruguay</v>
      </c>
      <c r="AI2407">
        <v>76.8</v>
      </c>
      <c r="AJ2407" s="7">
        <v>76.114248000459312</v>
      </c>
      <c r="AK2407" s="7">
        <v>0.68575199954068466</v>
      </c>
      <c r="AL2407" s="7">
        <v>0.69084823211620461</v>
      </c>
      <c r="AM2407" s="7">
        <v>7.3767758801513237E-3</v>
      </c>
      <c r="AN2407" s="7">
        <v>0.13779609258803227</v>
      </c>
      <c r="AO2407" s="7">
        <v>7.0554702776709781E-6</v>
      </c>
      <c r="AP2407" s="7">
        <v>1.8244090833211486</v>
      </c>
      <c r="AQ2407" s="7">
        <v>1.4796827175767397</v>
      </c>
      <c r="AR2407" s="7">
        <v>0.37120896081322213</v>
      </c>
      <c r="AS2407" s="7">
        <v>0.69084823211620461</v>
      </c>
    </row>
    <row r="2408" spans="34:45" x14ac:dyDescent="0.25">
      <c r="AH2408" t="str">
        <v>Uruguay</v>
      </c>
      <c r="AI2408">
        <v>76.5</v>
      </c>
      <c r="AJ2408" s="7">
        <v>74.997786633585164</v>
      </c>
      <c r="AK2408" s="7">
        <v>1.5022133664148356</v>
      </c>
      <c r="AL2408" s="7">
        <v>1.5135252231097185</v>
      </c>
      <c r="AM2408" s="7">
        <v>7.4738474933647358E-3</v>
      </c>
      <c r="AN2408" s="7">
        <v>0.30187189325104141</v>
      </c>
      <c r="AO2408" s="7">
        <v>3.4309756359400282E-5</v>
      </c>
      <c r="AP2408" s="7">
        <v>1.8244090833211486</v>
      </c>
      <c r="AQ2408" s="7">
        <v>1.4892522531314876</v>
      </c>
      <c r="AR2408" s="7">
        <v>0.54942869714917641</v>
      </c>
      <c r="AS2408" s="7">
        <v>1.5135252231097185</v>
      </c>
    </row>
    <row r="2409" spans="34:45" x14ac:dyDescent="0.25">
      <c r="AH2409" t="str">
        <v>Uruguay</v>
      </c>
      <c r="AI2409">
        <v>77</v>
      </c>
      <c r="AJ2409" s="7">
        <v>76.076564273657894</v>
      </c>
      <c r="AK2409" s="7">
        <v>0.92343572634210602</v>
      </c>
      <c r="AL2409" s="7">
        <v>0.93016799627366431</v>
      </c>
      <c r="AM2409" s="7">
        <v>7.2376925012775642E-3</v>
      </c>
      <c r="AN2409" s="7">
        <v>0.18554363854039244</v>
      </c>
      <c r="AO2409" s="7">
        <v>1.2549227433383954E-5</v>
      </c>
      <c r="AP2409" s="7">
        <v>1.8244090833211486</v>
      </c>
      <c r="AQ2409" s="7">
        <v>1.5092876584190555</v>
      </c>
      <c r="AR2409" s="7">
        <v>0.43074776672710963</v>
      </c>
      <c r="AS2409" s="7">
        <v>0.93016799627366431</v>
      </c>
    </row>
    <row r="2410" spans="34:45" x14ac:dyDescent="0.25">
      <c r="AH2410" t="str">
        <v>Uruguay</v>
      </c>
      <c r="AI2410">
        <v>76.3</v>
      </c>
      <c r="AJ2410" s="7">
        <v>75.890964149557391</v>
      </c>
      <c r="AK2410" s="7">
        <v>0.40903585044260637</v>
      </c>
      <c r="AL2410" s="7">
        <v>0.41205908399028929</v>
      </c>
      <c r="AM2410" s="7">
        <v>7.3368933367675346E-3</v>
      </c>
      <c r="AN2410" s="7">
        <v>8.2190660293749801E-2</v>
      </c>
      <c r="AO2410" s="7">
        <v>2.4964637682642612E-6</v>
      </c>
      <c r="AP2410" s="7">
        <v>1.8244090833211486</v>
      </c>
      <c r="AQ2410" s="7">
        <v>1.5094618920953524</v>
      </c>
      <c r="AR2410" s="7">
        <v>0.28668913529073575</v>
      </c>
      <c r="AS2410" s="7">
        <v>0.41205908399028929</v>
      </c>
    </row>
    <row r="2411" spans="34:45" x14ac:dyDescent="0.25">
      <c r="AH2411" t="str">
        <v>Uruguay</v>
      </c>
      <c r="AI2411">
        <v>76.599999999999994</v>
      </c>
      <c r="AJ2411" s="7">
        <v>75.708094826915513</v>
      </c>
      <c r="AK2411" s="7">
        <v>0.89190517308448136</v>
      </c>
      <c r="AL2411" s="7">
        <v>0.89848900316427649</v>
      </c>
      <c r="AM2411" s="7">
        <v>7.3276690717508555E-3</v>
      </c>
      <c r="AN2411" s="7">
        <v>0.17921640467723432</v>
      </c>
      <c r="AO2411" s="7">
        <v>1.1854560469911103E-5</v>
      </c>
      <c r="AP2411" s="7">
        <v>1.8244090833211486</v>
      </c>
      <c r="AQ2411" s="7">
        <v>1.5106293005325535</v>
      </c>
      <c r="AR2411" s="7">
        <v>0.42333958553061668</v>
      </c>
      <c r="AS2411" s="7">
        <v>0.89848900316427649</v>
      </c>
    </row>
    <row r="2412" spans="34:45" x14ac:dyDescent="0.25">
      <c r="AH2412" t="str">
        <v>Uruguay</v>
      </c>
      <c r="AI2412">
        <v>76.400000000000006</v>
      </c>
      <c r="AJ2412" s="7">
        <v>75.292893475610654</v>
      </c>
      <c r="AK2412" s="7">
        <v>1.1071065243893514</v>
      </c>
      <c r="AL2412" s="7">
        <v>1.1158328203160288</v>
      </c>
      <c r="AM2412" s="7">
        <v>7.8204331041327926E-3</v>
      </c>
      <c r="AN2412" s="7">
        <v>0.22251347020638992</v>
      </c>
      <c r="AO2412" s="7">
        <v>1.9512959562311264E-5</v>
      </c>
      <c r="AP2412" s="7">
        <v>1.8244090833211486</v>
      </c>
      <c r="AQ2412" s="7">
        <v>1.5196415621313499</v>
      </c>
      <c r="AR2412" s="7">
        <v>0.47171333477694893</v>
      </c>
      <c r="AS2412" s="7">
        <v>1.1158328203160288</v>
      </c>
    </row>
    <row r="2413" spans="34:45" x14ac:dyDescent="0.25">
      <c r="AH2413" t="str">
        <v>Uruguay</v>
      </c>
      <c r="AI2413">
        <v>75.400000000000006</v>
      </c>
      <c r="AJ2413" s="7">
        <v>74.066373397066826</v>
      </c>
      <c r="AK2413" s="7">
        <v>1.3336266029331796</v>
      </c>
      <c r="AL2413" s="7">
        <v>1.3438110823446405</v>
      </c>
      <c r="AM2413" s="7">
        <v>7.5788029621630029E-3</v>
      </c>
      <c r="AN2413" s="7">
        <v>0.2680083162686599</v>
      </c>
      <c r="AO2413" s="7">
        <v>2.7426546750975228E-5</v>
      </c>
      <c r="AP2413" s="7">
        <v>1.8244090833211486</v>
      </c>
      <c r="AQ2413" s="7">
        <v>1.5234011568363988</v>
      </c>
      <c r="AR2413" s="7">
        <v>0.51769519629668181</v>
      </c>
      <c r="AS2413" s="7">
        <v>1.3438110823446405</v>
      </c>
    </row>
    <row r="2414" spans="34:45" x14ac:dyDescent="0.25">
      <c r="AH2414" t="str">
        <v>Uruguay</v>
      </c>
      <c r="AI2414">
        <v>76.2</v>
      </c>
      <c r="AJ2414" s="7">
        <v>74.60489458872901</v>
      </c>
      <c r="AK2414" s="7">
        <v>1.5951054112709926</v>
      </c>
      <c r="AL2414" s="7">
        <v>1.6069176773750984</v>
      </c>
      <c r="AM2414" s="7">
        <v>7.3508844108311679E-3</v>
      </c>
      <c r="AN2414" s="7">
        <v>0.32051882682486432</v>
      </c>
      <c r="AO2414" s="7">
        <v>3.80382849076215E-5</v>
      </c>
      <c r="AP2414" s="7">
        <v>1.8244090833211486</v>
      </c>
      <c r="AQ2414" s="7">
        <v>1.5303598400421814</v>
      </c>
      <c r="AR2414" s="7">
        <v>0.56614382167861221</v>
      </c>
      <c r="AS2414" s="7">
        <v>1.6069176773750984</v>
      </c>
    </row>
    <row r="2415" spans="34:45" x14ac:dyDescent="0.25">
      <c r="AH2415" t="str">
        <v>Uruguay</v>
      </c>
      <c r="AI2415">
        <v>75.7</v>
      </c>
      <c r="AJ2415" s="7">
        <v>74.219756433957258</v>
      </c>
      <c r="AK2415" s="7">
        <v>1.4802435660427449</v>
      </c>
      <c r="AL2415" s="7">
        <v>1.4918445378566569</v>
      </c>
      <c r="AM2415" s="7">
        <v>7.7762605415838317E-3</v>
      </c>
      <c r="AN2415" s="7">
        <v>0.29750235738901837</v>
      </c>
      <c r="AO2415" s="7">
        <v>3.4682629510648813E-5</v>
      </c>
      <c r="AP2415" s="7">
        <v>1.9110105649871141</v>
      </c>
      <c r="AQ2415" s="7">
        <v>1.5333332320461903</v>
      </c>
      <c r="AR2415" s="7">
        <v>0.54543776674247479</v>
      </c>
      <c r="AS2415" s="7">
        <v>1.4918445378566569</v>
      </c>
    </row>
    <row r="2416" spans="34:45" x14ac:dyDescent="0.25">
      <c r="AH2416" t="str">
        <v>Uruguay</v>
      </c>
      <c r="AI2416">
        <v>75.400000000000006</v>
      </c>
      <c r="AJ2416" s="7">
        <v>74.768380900826486</v>
      </c>
      <c r="AK2416" s="7">
        <v>0.63161909917351977</v>
      </c>
      <c r="AL2416" s="7">
        <v>0.6365266795897927</v>
      </c>
      <c r="AM2416" s="7">
        <v>7.7099367137848252E-3</v>
      </c>
      <c r="AN2416" s="7">
        <v>0.12693984650236273</v>
      </c>
      <c r="AO2416" s="7">
        <v>6.260054479914512E-6</v>
      </c>
      <c r="AP2416" s="7">
        <v>1.9173189695832038</v>
      </c>
      <c r="AQ2416" s="7">
        <v>1.5421643893533583</v>
      </c>
      <c r="AR2416" s="7">
        <v>0.35628618623567587</v>
      </c>
      <c r="AS2416" s="7">
        <v>0.6365266795897927</v>
      </c>
    </row>
    <row r="2417" spans="34:45" x14ac:dyDescent="0.25">
      <c r="AH2417" t="str">
        <v>Uruguay</v>
      </c>
      <c r="AI2417">
        <v>75.400000000000006</v>
      </c>
      <c r="AJ2417" s="7">
        <v>73.579655758204609</v>
      </c>
      <c r="AK2417" s="7">
        <v>1.8203442417953966</v>
      </c>
      <c r="AL2417" s="7">
        <v>1.8342564623299298</v>
      </c>
      <c r="AM2417" s="7">
        <v>7.5846648602570996E-3</v>
      </c>
      <c r="AN2417" s="7">
        <v>0.36582116391542785</v>
      </c>
      <c r="AO2417" s="7">
        <v>5.1138806467558184E-5</v>
      </c>
      <c r="AP2417" s="7">
        <v>1.9237046116805545</v>
      </c>
      <c r="AQ2417" s="7">
        <v>1.543049320450016</v>
      </c>
      <c r="AR2417" s="7">
        <v>0.60483151696602899</v>
      </c>
      <c r="AS2417" s="7">
        <v>1.8342564623299298</v>
      </c>
    </row>
    <row r="2418" spans="34:45" x14ac:dyDescent="0.25">
      <c r="AH2418" t="str">
        <v>Uruguay</v>
      </c>
      <c r="AI2418">
        <v>75.400000000000006</v>
      </c>
      <c r="AJ2418" s="7">
        <v>73.300776735091688</v>
      </c>
      <c r="AK2418" s="7">
        <v>2.0992232649083178</v>
      </c>
      <c r="AL2418" s="7">
        <v>2.115277635667951</v>
      </c>
      <c r="AM2418" s="7">
        <v>7.5897227337552251E-3</v>
      </c>
      <c r="AN2418" s="7">
        <v>0.42186650050989977</v>
      </c>
      <c r="AO2418" s="7">
        <v>6.8054170153840625E-5</v>
      </c>
      <c r="AP2418" s="7">
        <v>1.930169672998284</v>
      </c>
      <c r="AQ2418" s="7">
        <v>1.5435299955753503</v>
      </c>
      <c r="AR2418" s="7">
        <v>0.64951250989484399</v>
      </c>
      <c r="AS2418" s="7">
        <v>2.115277635667951</v>
      </c>
    </row>
    <row r="2419" spans="34:45" x14ac:dyDescent="0.25">
      <c r="AH2419" t="str">
        <v>Uruguay</v>
      </c>
      <c r="AI2419">
        <v>75.2</v>
      </c>
      <c r="AJ2419" s="7">
        <v>73.107927437793691</v>
      </c>
      <c r="AK2419" s="7">
        <v>2.0920725622063117</v>
      </c>
      <c r="AL2419" s="7">
        <v>2.1076130174081635</v>
      </c>
      <c r="AM2419" s="7">
        <v>7.3734860591071361E-3</v>
      </c>
      <c r="AN2419" s="7">
        <v>0.42038367654642295</v>
      </c>
      <c r="AO2419" s="7">
        <v>6.5636994188612464E-5</v>
      </c>
      <c r="AP2419" s="7">
        <v>1.9367164310565352</v>
      </c>
      <c r="AQ2419" s="7">
        <v>1.544016775099349</v>
      </c>
      <c r="AR2419" s="7">
        <v>0.64837001515062598</v>
      </c>
      <c r="AS2419" s="7">
        <v>2.1076130174081635</v>
      </c>
    </row>
    <row r="2420" spans="34:45" x14ac:dyDescent="0.25">
      <c r="AH2420" t="str">
        <v>Uruguay</v>
      </c>
      <c r="AI2420">
        <v>75.099999999999994</v>
      </c>
      <c r="AJ2420" s="7">
        <v>72.963335417561908</v>
      </c>
      <c r="AK2420" s="7">
        <v>2.1366645824380868</v>
      </c>
      <c r="AL2420" s="7">
        <v>2.1528220139533643</v>
      </c>
      <c r="AM2420" s="7">
        <v>7.5052333219161752E-3</v>
      </c>
      <c r="AN2420" s="7">
        <v>0.42937254822682691</v>
      </c>
      <c r="AO2420" s="7">
        <v>6.9706700456955797E-5</v>
      </c>
      <c r="AP2420" s="7">
        <v>1.9367164310565352</v>
      </c>
      <c r="AQ2420" s="7">
        <v>1.5511377486704572</v>
      </c>
      <c r="AR2420" s="7">
        <v>0.65526525028176708</v>
      </c>
      <c r="AS2420" s="7">
        <v>2.1528220139533643</v>
      </c>
    </row>
    <row r="2421" spans="34:45" x14ac:dyDescent="0.25">
      <c r="AH2421" t="str">
        <v>Uzbekistan</v>
      </c>
      <c r="AI2421">
        <v>69.400000000000006</v>
      </c>
      <c r="AJ2421" s="7">
        <v>68.750871206037459</v>
      </c>
      <c r="AK2421" s="7">
        <v>0.64912879396254652</v>
      </c>
      <c r="AL2421" s="7">
        <v>0.65346912658605261</v>
      </c>
      <c r="AM2421" s="7">
        <v>6.6419857448835789E-3</v>
      </c>
      <c r="AN2421" s="7">
        <v>0.13038871642307759</v>
      </c>
      <c r="AO2421" s="7">
        <v>5.6838441830523437E-6</v>
      </c>
      <c r="AP2421" s="7">
        <v>1.9500646614367896</v>
      </c>
      <c r="AQ2421" s="7">
        <v>1.5562655000041885</v>
      </c>
      <c r="AR2421" s="7">
        <v>0.36109377787920632</v>
      </c>
      <c r="AS2421" s="7">
        <v>0.65346912658605261</v>
      </c>
    </row>
    <row r="2422" spans="34:45" x14ac:dyDescent="0.25">
      <c r="AH2422" t="str">
        <v>Uzbekistan</v>
      </c>
      <c r="AI2422">
        <v>69.2</v>
      </c>
      <c r="AJ2422" s="7">
        <v>68.381857457457599</v>
      </c>
      <c r="AK2422" s="7">
        <v>0.81814254254240382</v>
      </c>
      <c r="AL2422" s="7">
        <v>0.82367280608342541</v>
      </c>
      <c r="AM2422" s="7">
        <v>6.7141509349059342E-3</v>
      </c>
      <c r="AN2422" s="7">
        <v>0.16434401320754857</v>
      </c>
      <c r="AO2422" s="7">
        <v>9.1283993659624359E-6</v>
      </c>
      <c r="AP2422" s="7">
        <v>1.9568712218238009</v>
      </c>
      <c r="AQ2422" s="7">
        <v>1.5644056678395331</v>
      </c>
      <c r="AR2422" s="7">
        <v>0.40539365215497464</v>
      </c>
      <c r="AS2422" s="7">
        <v>0.82367280608342541</v>
      </c>
    </row>
    <row r="2423" spans="34:45" x14ac:dyDescent="0.25">
      <c r="AH2423" t="str">
        <v>Uzbekistan</v>
      </c>
      <c r="AI2423">
        <v>69.099999999999994</v>
      </c>
      <c r="AJ2423" s="7">
        <v>68.077211175674734</v>
      </c>
      <c r="AK2423" s="7">
        <v>1.0227888243252607</v>
      </c>
      <c r="AL2423" s="7">
        <v>1.029644320654858</v>
      </c>
      <c r="AM2423" s="7">
        <v>6.6581208598684655E-3</v>
      </c>
      <c r="AN2423" s="7">
        <v>0.20544644809087023</v>
      </c>
      <c r="AO2423" s="7">
        <v>1.4145562031508787E-5</v>
      </c>
      <c r="AP2423" s="7">
        <v>1.9568712218238009</v>
      </c>
      <c r="AQ2423" s="7">
        <v>1.5681236146586293</v>
      </c>
      <c r="AR2423" s="7">
        <v>0.45326200821475238</v>
      </c>
      <c r="AS2423" s="7">
        <v>1.029644320654858</v>
      </c>
    </row>
    <row r="2424" spans="34:45" x14ac:dyDescent="0.25">
      <c r="AH2424" t="str">
        <v>Uzbekistan</v>
      </c>
      <c r="AI2424">
        <v>68.8</v>
      </c>
      <c r="AJ2424" s="7">
        <v>67.901574392702926</v>
      </c>
      <c r="AK2424" s="7">
        <v>0.89842560729707088</v>
      </c>
      <c r="AL2424" s="7">
        <v>0.90450891037619496</v>
      </c>
      <c r="AM2424" s="7">
        <v>6.7255314008946177E-3</v>
      </c>
      <c r="AN2424" s="7">
        <v>0.18047187140160384</v>
      </c>
      <c r="AO2424" s="7">
        <v>1.1026720849711E-5</v>
      </c>
      <c r="AP2424" s="7">
        <v>1.9568712218238009</v>
      </c>
      <c r="AQ2424" s="7">
        <v>1.5741548283864435</v>
      </c>
      <c r="AR2424" s="7">
        <v>0.42481981050982526</v>
      </c>
      <c r="AS2424" s="7">
        <v>0.90450891037619496</v>
      </c>
    </row>
    <row r="2425" spans="34:45" x14ac:dyDescent="0.25">
      <c r="AH2425" t="str">
        <v>Uzbekistan</v>
      </c>
      <c r="AI2425">
        <v>68.5</v>
      </c>
      <c r="AJ2425" s="7">
        <v>68.145043002624007</v>
      </c>
      <c r="AK2425" s="7">
        <v>0.35495699737599296</v>
      </c>
      <c r="AL2425" s="7">
        <v>0.35730657445830316</v>
      </c>
      <c r="AM2425" s="7">
        <v>6.5758014273101153E-3</v>
      </c>
      <c r="AN2425" s="7">
        <v>7.1296861202045342E-2</v>
      </c>
      <c r="AO2425" s="7">
        <v>1.6823826513805338E-6</v>
      </c>
      <c r="AP2425" s="7">
        <v>1.9568712218238009</v>
      </c>
      <c r="AQ2425" s="7">
        <v>1.5768175575081018</v>
      </c>
      <c r="AR2425" s="7">
        <v>0.26701472094632789</v>
      </c>
      <c r="AS2425" s="7">
        <v>0.35730657445830316</v>
      </c>
    </row>
    <row r="2426" spans="34:45" x14ac:dyDescent="0.25">
      <c r="AH2426" t="str">
        <v>Uzbekistan</v>
      </c>
      <c r="AI2426">
        <v>68.3</v>
      </c>
      <c r="AJ2426" s="7">
        <v>68.022741480401351</v>
      </c>
      <c r="AK2426" s="7">
        <v>0.27725851959864656</v>
      </c>
      <c r="AL2426" s="7">
        <v>0.27908073923988774</v>
      </c>
      <c r="AM2426" s="7">
        <v>6.5293636752011127E-3</v>
      </c>
      <c r="AN2426" s="7">
        <v>5.5688999879359817E-2</v>
      </c>
      <c r="AO2426" s="7">
        <v>1.019118451434889E-6</v>
      </c>
      <c r="AP2426" s="7">
        <v>1.9568712218238009</v>
      </c>
      <c r="AQ2426" s="7">
        <v>1.5820583639814902</v>
      </c>
      <c r="AR2426" s="7">
        <v>0.23598516876990344</v>
      </c>
      <c r="AS2426" s="7">
        <v>0.27908073923988774</v>
      </c>
    </row>
    <row r="2427" spans="34:45" x14ac:dyDescent="0.25">
      <c r="AH2427" t="str">
        <v>Uzbekistan</v>
      </c>
      <c r="AI2427">
        <v>68</v>
      </c>
      <c r="AJ2427" s="7">
        <v>67.975274207633859</v>
      </c>
      <c r="AK2427" s="7">
        <v>2.4725792366140809E-2</v>
      </c>
      <c r="AL2427" s="7">
        <v>2.4888255404340958E-2</v>
      </c>
      <c r="AM2427" s="7">
        <v>6.5276989311115856E-3</v>
      </c>
      <c r="AN2427" s="7">
        <v>4.9663162611504018E-3</v>
      </c>
      <c r="AO2427" s="7">
        <v>8.1029489364464481E-9</v>
      </c>
      <c r="AP2427" s="7">
        <v>1.9568712218238009</v>
      </c>
      <c r="AQ2427" s="7">
        <v>1.5900513267671248</v>
      </c>
      <c r="AR2427" s="7">
        <v>7.0472095620539063E-2</v>
      </c>
      <c r="AS2427" s="7">
        <v>2.4888255404340958E-2</v>
      </c>
    </row>
    <row r="2428" spans="34:45" x14ac:dyDescent="0.25">
      <c r="AH2428" t="str">
        <v>Uzbekistan</v>
      </c>
      <c r="AI2428">
        <v>67.900000000000006</v>
      </c>
      <c r="AJ2428" s="7">
        <v>67.846486628699324</v>
      </c>
      <c r="AK2428" s="7">
        <v>5.3513371300681456E-2</v>
      </c>
      <c r="AL2428" s="7">
        <v>5.3873361111197664E-2</v>
      </c>
      <c r="AM2428" s="7">
        <v>6.6821487111815405E-3</v>
      </c>
      <c r="AN2428" s="7">
        <v>1.074930109522897E-2</v>
      </c>
      <c r="AO2428" s="7">
        <v>3.8864971756392565E-8</v>
      </c>
      <c r="AP2428" s="7">
        <v>1.9568712218238009</v>
      </c>
      <c r="AQ2428" s="7">
        <v>1.6056267520843113</v>
      </c>
      <c r="AR2428" s="7">
        <v>0.1036788362937633</v>
      </c>
      <c r="AS2428" s="7">
        <v>5.3873361111197664E-2</v>
      </c>
    </row>
    <row r="2429" spans="34:45" x14ac:dyDescent="0.25">
      <c r="AH2429" t="str">
        <v>Uzbekistan</v>
      </c>
      <c r="AI2429">
        <v>67.8</v>
      </c>
      <c r="AJ2429" s="7">
        <v>67.245065852248587</v>
      </c>
      <c r="AK2429" s="7">
        <v>0.55493414775141048</v>
      </c>
      <c r="AL2429" s="7">
        <v>0.55862480041735108</v>
      </c>
      <c r="AM2429" s="7">
        <v>6.6066752911494268E-3</v>
      </c>
      <c r="AN2429" s="7">
        <v>0.11146611567415503</v>
      </c>
      <c r="AO2429" s="7">
        <v>4.1315923432062468E-6</v>
      </c>
      <c r="AP2429" s="7">
        <v>1.9568712218238009</v>
      </c>
      <c r="AQ2429" s="7">
        <v>1.6284935907899605</v>
      </c>
      <c r="AR2429" s="7">
        <v>0.33386541551073395</v>
      </c>
      <c r="AS2429" s="7">
        <v>0.55862480041735108</v>
      </c>
    </row>
    <row r="2430" spans="34:45" x14ac:dyDescent="0.25">
      <c r="AH2430" t="str">
        <v>Uzbekistan</v>
      </c>
      <c r="AI2430">
        <v>67.599999999999994</v>
      </c>
      <c r="AJ2430" s="7">
        <v>67.365472102796588</v>
      </c>
      <c r="AK2430" s="7">
        <v>0.23452789720340661</v>
      </c>
      <c r="AL2430" s="7">
        <v>0.23607799269193841</v>
      </c>
      <c r="AM2430" s="7">
        <v>6.5660312969306155E-3</v>
      </c>
      <c r="AN2430" s="7">
        <v>4.7107173079459982E-2</v>
      </c>
      <c r="AO2430" s="7">
        <v>7.3334448893763292E-7</v>
      </c>
      <c r="AP2430" s="7">
        <v>1.9568712218238009</v>
      </c>
      <c r="AQ2430" s="7">
        <v>1.6419213471070888</v>
      </c>
      <c r="AR2430" s="7">
        <v>0.21704186941569589</v>
      </c>
      <c r="AS2430" s="7">
        <v>0.23607799269193841</v>
      </c>
    </row>
    <row r="2431" spans="34:45" x14ac:dyDescent="0.25">
      <c r="AH2431" t="str">
        <v>Uzbekistan</v>
      </c>
      <c r="AI2431">
        <v>67.3</v>
      </c>
      <c r="AJ2431" s="7">
        <v>66.69065451245902</v>
      </c>
      <c r="AK2431" s="7">
        <v>0.60934548754097762</v>
      </c>
      <c r="AL2431" s="7">
        <v>0.61339023711111151</v>
      </c>
      <c r="AM2431" s="7">
        <v>6.5940886004046441E-3</v>
      </c>
      <c r="AN2431" s="7">
        <v>0.1223946022849379</v>
      </c>
      <c r="AO2431" s="7">
        <v>4.9719021559759718E-6</v>
      </c>
      <c r="AP2431" s="7">
        <v>1.9568712218238009</v>
      </c>
      <c r="AQ2431" s="7">
        <v>1.6474692256489614</v>
      </c>
      <c r="AR2431" s="7">
        <v>0.34984939943486809</v>
      </c>
      <c r="AS2431" s="7">
        <v>0.61339023711111151</v>
      </c>
    </row>
    <row r="2432" spans="34:45" x14ac:dyDescent="0.25">
      <c r="AH2432" t="str">
        <v>Uzbekistan</v>
      </c>
      <c r="AI2432">
        <v>67.8</v>
      </c>
      <c r="AJ2432" s="7">
        <v>67.146239872429888</v>
      </c>
      <c r="AK2432" s="7">
        <v>0.65376012757010926</v>
      </c>
      <c r="AL2432" s="7">
        <v>0.65809299245729935</v>
      </c>
      <c r="AM2432" s="7">
        <v>6.5839705586459426E-3</v>
      </c>
      <c r="AN2432" s="7">
        <v>0.13131516512324756</v>
      </c>
      <c r="AO2432" s="7">
        <v>5.7142138489649193E-6</v>
      </c>
      <c r="AP2432" s="7">
        <v>1.9568712218238009</v>
      </c>
      <c r="AQ2432" s="7">
        <v>1.6512387859869133</v>
      </c>
      <c r="AR2432" s="7">
        <v>0.36237434390868178</v>
      </c>
      <c r="AS2432" s="7">
        <v>0.65809299245729935</v>
      </c>
    </row>
    <row r="2433" spans="34:45" x14ac:dyDescent="0.25">
      <c r="AH2433" t="str">
        <v>Uzbekistan</v>
      </c>
      <c r="AI2433">
        <v>67.2</v>
      </c>
      <c r="AJ2433" s="7">
        <v>66.229116412421774</v>
      </c>
      <c r="AK2433" s="7">
        <v>0.97088358757822846</v>
      </c>
      <c r="AL2433" s="7">
        <v>0.97731884474036301</v>
      </c>
      <c r="AM2433" s="7">
        <v>6.584603578215247E-3</v>
      </c>
      <c r="AN2433" s="7">
        <v>0.19501308486338623</v>
      </c>
      <c r="AO2433" s="7">
        <v>1.2603647726817336E-5</v>
      </c>
      <c r="AP2433" s="7">
        <v>2.038511645741734</v>
      </c>
      <c r="AQ2433" s="7">
        <v>1.6529629767295493</v>
      </c>
      <c r="AR2433" s="7">
        <v>0.44160285875816774</v>
      </c>
      <c r="AS2433" s="7">
        <v>0.97731884474036301</v>
      </c>
    </row>
    <row r="2434" spans="34:45" x14ac:dyDescent="0.25">
      <c r="AH2434" t="str">
        <v>Uzbekistan</v>
      </c>
      <c r="AI2434">
        <v>67.099999999999994</v>
      </c>
      <c r="AJ2434" s="7">
        <v>66.129414588645318</v>
      </c>
      <c r="AK2434" s="7">
        <v>0.97058541135467635</v>
      </c>
      <c r="AL2434" s="7">
        <v>0.97700243148247057</v>
      </c>
      <c r="AM2434" s="7">
        <v>6.5680697621777967E-3</v>
      </c>
      <c r="AN2434" s="7">
        <v>0.19495157043252132</v>
      </c>
      <c r="AO2434" s="7">
        <v>1.2563860989883323E-5</v>
      </c>
      <c r="AP2434" s="7">
        <v>2.038511645741734</v>
      </c>
      <c r="AQ2434" s="7">
        <v>1.6624318037228951</v>
      </c>
      <c r="AR2434" s="7">
        <v>0.44153320422423648</v>
      </c>
      <c r="AS2434" s="7">
        <v>0.97700243148247057</v>
      </c>
    </row>
    <row r="2435" spans="34:45" x14ac:dyDescent="0.25">
      <c r="AH2435" t="str">
        <v>Uzbekistan</v>
      </c>
      <c r="AI2435">
        <v>67.400000000000006</v>
      </c>
      <c r="AJ2435" s="7">
        <v>65.88758387184501</v>
      </c>
      <c r="AK2435" s="7">
        <v>1.5124161281549959</v>
      </c>
      <c r="AL2435" s="7">
        <v>1.5224057866591167</v>
      </c>
      <c r="AM2435" s="7">
        <v>6.561758101329143E-3</v>
      </c>
      <c r="AN2435" s="7">
        <v>0.30378260299866378</v>
      </c>
      <c r="AO2435" s="7">
        <v>3.0477205592581286E-5</v>
      </c>
      <c r="AP2435" s="7">
        <v>2.038511645741734</v>
      </c>
      <c r="AQ2435" s="7">
        <v>1.6660472288992032</v>
      </c>
      <c r="AR2435" s="7">
        <v>0.55116476937360914</v>
      </c>
      <c r="AS2435" s="7">
        <v>1.5224057866591167</v>
      </c>
    </row>
    <row r="2436" spans="34:45" x14ac:dyDescent="0.25">
      <c r="AH2436" t="str">
        <v>Uzbekistan</v>
      </c>
      <c r="AI2436">
        <v>67.099999999999994</v>
      </c>
      <c r="AJ2436" s="7">
        <v>65.98344234886315</v>
      </c>
      <c r="AK2436" s="7">
        <v>1.1165576511368442</v>
      </c>
      <c r="AL2436" s="7">
        <v>1.1240062488557634</v>
      </c>
      <c r="AM2436" s="7">
        <v>6.6268294562435029E-3</v>
      </c>
      <c r="AN2436" s="7">
        <v>0.22427815505688162</v>
      </c>
      <c r="AO2436" s="7">
        <v>1.6777889195309962E-5</v>
      </c>
      <c r="AP2436" s="7">
        <v>2.038511645741734</v>
      </c>
      <c r="AQ2436" s="7">
        <v>1.6671732352996129</v>
      </c>
      <c r="AR2436" s="7">
        <v>0.4735801463922254</v>
      </c>
      <c r="AS2436" s="7">
        <v>1.1240062488557634</v>
      </c>
    </row>
    <row r="2437" spans="34:45" x14ac:dyDescent="0.25">
      <c r="AH2437" t="str">
        <v>Vanuatu</v>
      </c>
      <c r="AI2437">
        <v>72</v>
      </c>
      <c r="AJ2437" s="7">
        <v>72.336814254761734</v>
      </c>
      <c r="AK2437" s="7">
        <v>-0.33681425476173388</v>
      </c>
      <c r="AL2437" s="7">
        <v>-0.33945071791901643</v>
      </c>
      <c r="AM2437" s="7">
        <v>7.7668510275814024E-3</v>
      </c>
      <c r="AN2437" s="7">
        <v>-6.7693291813772219E-2</v>
      </c>
      <c r="AO2437" s="7">
        <v>1.7934633856849749E-6</v>
      </c>
      <c r="AP2437" s="7">
        <v>2.038511645741734</v>
      </c>
      <c r="AQ2437" s="7">
        <v>1.7072625567923627</v>
      </c>
      <c r="AR2437" s="7">
        <v>0.26017934547879124</v>
      </c>
      <c r="AS2437" s="7">
        <v>-0.33945071791901643</v>
      </c>
    </row>
    <row r="2438" spans="34:45" x14ac:dyDescent="0.25">
      <c r="AH2438" t="str">
        <v>Vanuatu</v>
      </c>
      <c r="AI2438">
        <v>71.7</v>
      </c>
      <c r="AJ2438" s="7">
        <v>68.355845644858732</v>
      </c>
      <c r="AK2438" s="7">
        <v>3.3441543551412707</v>
      </c>
      <c r="AL2438" s="7">
        <v>3.3670351089892936</v>
      </c>
      <c r="AM2438" s="7">
        <v>6.7955198289842735E-3</v>
      </c>
      <c r="AN2438" s="7">
        <v>0.67178301004012897</v>
      </c>
      <c r="AO2438" s="7">
        <v>1.543874700313379E-4</v>
      </c>
      <c r="AP2438" s="7">
        <v>2.038511645741734</v>
      </c>
      <c r="AQ2438" s="7">
        <v>1.7144905083988393</v>
      </c>
      <c r="AR2438" s="7">
        <v>0.81962370026746356</v>
      </c>
      <c r="AS2438" s="7">
        <v>3.3670351089892936</v>
      </c>
    </row>
    <row r="2439" spans="34:45" x14ac:dyDescent="0.25">
      <c r="AH2439" t="str">
        <v>Vanuatu</v>
      </c>
      <c r="AI2439">
        <v>71.599999999999994</v>
      </c>
      <c r="AJ2439" s="7">
        <v>68.182089914364298</v>
      </c>
      <c r="AK2439" s="7">
        <v>3.4179100856356968</v>
      </c>
      <c r="AL2439" s="7">
        <v>3.4411294091420892</v>
      </c>
      <c r="AM2439" s="7">
        <v>6.7475879996565851E-3</v>
      </c>
      <c r="AN2439" s="7">
        <v>0.68658269895850421</v>
      </c>
      <c r="AO2439" s="7">
        <v>1.6011965446392925E-4</v>
      </c>
      <c r="AP2439" s="7">
        <v>2.038511645741734</v>
      </c>
      <c r="AQ2439" s="7">
        <v>1.7250927572109729</v>
      </c>
      <c r="AR2439" s="7">
        <v>0.82860285961279678</v>
      </c>
      <c r="AS2439" s="7">
        <v>3.4411294091420892</v>
      </c>
    </row>
    <row r="2440" spans="34:45" x14ac:dyDescent="0.25">
      <c r="AH2440" t="str">
        <v>Vanuatu</v>
      </c>
      <c r="AI2440">
        <v>71.400000000000006</v>
      </c>
      <c r="AJ2440" s="7">
        <v>67.878430870153892</v>
      </c>
      <c r="AK2440" s="7">
        <v>3.5215691298461138</v>
      </c>
      <c r="AL2440" s="7">
        <v>3.5454996891982264</v>
      </c>
      <c r="AM2440" s="7">
        <v>6.7495590043400132E-3</v>
      </c>
      <c r="AN2440" s="7">
        <v>0.70740621495173539</v>
      </c>
      <c r="AO2440" s="7">
        <v>1.7002953929864161E-4</v>
      </c>
      <c r="AP2440" s="7">
        <v>2.038511645741734</v>
      </c>
      <c r="AQ2440" s="7">
        <v>1.7335812377125628</v>
      </c>
      <c r="AR2440" s="7">
        <v>0.8410744407909061</v>
      </c>
      <c r="AS2440" s="7">
        <v>3.5454996891982264</v>
      </c>
    </row>
    <row r="2441" spans="34:45" x14ac:dyDescent="0.25">
      <c r="AH2441" t="str">
        <v>Vanuatu</v>
      </c>
      <c r="AI2441">
        <v>71.2</v>
      </c>
      <c r="AJ2441" s="7">
        <v>67.9199612638605</v>
      </c>
      <c r="AK2441" s="7">
        <v>3.2800387361395025</v>
      </c>
      <c r="AL2441" s="7">
        <v>3.3019622434246743</v>
      </c>
      <c r="AM2441" s="7">
        <v>6.6395390585791926E-3</v>
      </c>
      <c r="AN2441" s="7">
        <v>0.65885155288779951</v>
      </c>
      <c r="AO2441" s="7">
        <v>1.4506953285583991E-4</v>
      </c>
      <c r="AP2441" s="7">
        <v>2.038511645741734</v>
      </c>
      <c r="AQ2441" s="7">
        <v>1.7480275682137278</v>
      </c>
      <c r="AR2441" s="7">
        <v>0.8116967123795682</v>
      </c>
      <c r="AS2441" s="7">
        <v>3.3019622434246743</v>
      </c>
    </row>
    <row r="2442" spans="34:45" x14ac:dyDescent="0.25">
      <c r="AH2442" t="str">
        <v>Vanuatu</v>
      </c>
      <c r="AI2442">
        <v>71</v>
      </c>
      <c r="AJ2442" s="7">
        <v>67.801438058589568</v>
      </c>
      <c r="AK2442" s="7">
        <v>3.198561941410432</v>
      </c>
      <c r="AL2442" s="7">
        <v>3.2198532589965727</v>
      </c>
      <c r="AM2442" s="7">
        <v>6.6125117741470266E-3</v>
      </c>
      <c r="AN2442" s="7">
        <v>0.64247681308754168</v>
      </c>
      <c r="AO2442" s="7">
        <v>1.3738290463075899E-4</v>
      </c>
      <c r="AP2442" s="7">
        <v>2.038511645741734</v>
      </c>
      <c r="AQ2442" s="7">
        <v>1.7639484987480845</v>
      </c>
      <c r="AR2442" s="7">
        <v>0.80154651336497107</v>
      </c>
      <c r="AS2442" s="7">
        <v>3.2198532589965727</v>
      </c>
    </row>
    <row r="2443" spans="34:45" x14ac:dyDescent="0.25">
      <c r="AH2443" t="str">
        <v>Vanuatu</v>
      </c>
      <c r="AI2443">
        <v>78</v>
      </c>
      <c r="AJ2443" s="7">
        <v>67.616065098735774</v>
      </c>
      <c r="AK2443" s="7">
        <v>10.383934901264226</v>
      </c>
      <c r="AL2443" s="7">
        <v>10.452853863886267</v>
      </c>
      <c r="AM2443" s="7">
        <v>6.5933154255748833E-3</v>
      </c>
      <c r="AN2443" s="7">
        <v>2.0857413631341561</v>
      </c>
      <c r="AO2443" s="7">
        <v>1.4436691866014323E-3</v>
      </c>
      <c r="AP2443" s="7">
        <v>2.038511645741734</v>
      </c>
      <c r="AQ2443" s="7">
        <v>1.7730182438769384</v>
      </c>
      <c r="AR2443" s="7">
        <v>1.4442095980619143</v>
      </c>
      <c r="AS2443" s="7">
        <v>10.452853863886267</v>
      </c>
    </row>
    <row r="2444" spans="34:45" x14ac:dyDescent="0.25">
      <c r="AH2444" t="str">
        <v>Vanuatu</v>
      </c>
      <c r="AI2444">
        <v>75</v>
      </c>
      <c r="AJ2444" s="7">
        <v>67.313281671027369</v>
      </c>
      <c r="AK2444" s="7">
        <v>7.6867183289726313</v>
      </c>
      <c r="AL2444" s="7">
        <v>7.7381828835033231</v>
      </c>
      <c r="AM2444" s="7">
        <v>6.6507286407519297E-3</v>
      </c>
      <c r="AN2444" s="7">
        <v>1.544016775099349</v>
      </c>
      <c r="AO2444" s="7">
        <v>7.9807054828058901E-4</v>
      </c>
      <c r="AP2444" s="7">
        <v>2.038511645741734</v>
      </c>
      <c r="AQ2444" s="7">
        <v>1.7880851003447507</v>
      </c>
      <c r="AR2444" s="7">
        <v>1.2425847154618268</v>
      </c>
      <c r="AS2444" s="7">
        <v>7.7381828835033231</v>
      </c>
    </row>
    <row r="2445" spans="34:45" x14ac:dyDescent="0.25">
      <c r="AH2445" t="str">
        <v>Vanuatu</v>
      </c>
      <c r="AI2445">
        <v>73</v>
      </c>
      <c r="AJ2445" s="7">
        <v>66.710883434733105</v>
      </c>
      <c r="AK2445" s="7">
        <v>6.2891165652668946</v>
      </c>
      <c r="AL2445" s="7">
        <v>6.330663963251947</v>
      </c>
      <c r="AM2445" s="7">
        <v>6.5628815912873381E-3</v>
      </c>
      <c r="AN2445" s="7">
        <v>1.2632272596871332</v>
      </c>
      <c r="AO2445" s="7">
        <v>5.2709290223129288E-4</v>
      </c>
      <c r="AP2445" s="7">
        <v>2.1465494241088274</v>
      </c>
      <c r="AQ2445" s="7">
        <v>1.797290305011533</v>
      </c>
      <c r="AR2445" s="7">
        <v>1.1239338324328232</v>
      </c>
      <c r="AS2445" s="7">
        <v>6.330663963251947</v>
      </c>
    </row>
    <row r="2446" spans="34:45" x14ac:dyDescent="0.25">
      <c r="AH2446" t="str">
        <v>Vanuatu</v>
      </c>
      <c r="AI2446">
        <v>71</v>
      </c>
      <c r="AJ2446" s="7">
        <v>66.439035958863798</v>
      </c>
      <c r="AK2446" s="7">
        <v>4.5609640411362022</v>
      </c>
      <c r="AL2446" s="7">
        <v>4.5912045216042872</v>
      </c>
      <c r="AM2446" s="7">
        <v>6.5866114928632815E-3</v>
      </c>
      <c r="AN2446" s="7">
        <v>0.9161227750478923</v>
      </c>
      <c r="AO2446" s="7">
        <v>2.7823348981695681E-4</v>
      </c>
      <c r="AP2446" s="7">
        <v>2.1465494241088274</v>
      </c>
      <c r="AQ2446" s="7">
        <v>1.8109701715533877</v>
      </c>
      <c r="AR2446" s="7">
        <v>0.95714302747702884</v>
      </c>
      <c r="AS2446" s="7">
        <v>4.5912045216042872</v>
      </c>
    </row>
    <row r="2447" spans="34:45" x14ac:dyDescent="0.25">
      <c r="AH2447" t="str">
        <v>Vanuatu</v>
      </c>
      <c r="AI2447">
        <v>69.900000000000006</v>
      </c>
      <c r="AJ2447" s="7">
        <v>66.100770315682084</v>
      </c>
      <c r="AK2447" s="7">
        <v>3.7992296843179219</v>
      </c>
      <c r="AL2447" s="7">
        <v>3.8241886185179843</v>
      </c>
      <c r="AM2447" s="7">
        <v>6.5265960154798058E-3</v>
      </c>
      <c r="AN2447" s="7">
        <v>0.76309650296787779</v>
      </c>
      <c r="AO2447" s="7">
        <v>1.9127553142517692E-4</v>
      </c>
      <c r="AP2447" s="7">
        <v>2.1465494241088274</v>
      </c>
      <c r="AQ2447" s="7">
        <v>1.8420568909580959</v>
      </c>
      <c r="AR2447" s="7">
        <v>0.87355394966073951</v>
      </c>
      <c r="AS2447" s="7">
        <v>3.8241886185179843</v>
      </c>
    </row>
    <row r="2448" spans="34:45" x14ac:dyDescent="0.25">
      <c r="AH2448" t="str">
        <v>Vanuatu</v>
      </c>
      <c r="AI2448">
        <v>69.599999999999994</v>
      </c>
      <c r="AJ2448" s="7">
        <v>66.41600714495091</v>
      </c>
      <c r="AK2448" s="7">
        <v>3.1839928550490839</v>
      </c>
      <c r="AL2448" s="7">
        <v>3.2049875934411749</v>
      </c>
      <c r="AM2448" s="7">
        <v>6.5506457607060675E-3</v>
      </c>
      <c r="AN2448" s="7">
        <v>0.63953049019991082</v>
      </c>
      <c r="AO2448" s="7">
        <v>1.3484377325953856E-4</v>
      </c>
      <c r="AP2448" s="7">
        <v>2.1465494241088274</v>
      </c>
      <c r="AQ2448" s="7">
        <v>1.8492093790918984</v>
      </c>
      <c r="AR2448" s="7">
        <v>0.79970650253696873</v>
      </c>
      <c r="AS2448" s="7">
        <v>3.2049875934411749</v>
      </c>
    </row>
    <row r="2449" spans="34:45" x14ac:dyDescent="0.25">
      <c r="AH2449" t="str">
        <v>Vanuatu</v>
      </c>
      <c r="AI2449">
        <v>69.400000000000006</v>
      </c>
      <c r="AJ2449" s="7">
        <v>65.280453598419001</v>
      </c>
      <c r="AK2449" s="7">
        <v>4.1195464015810046</v>
      </c>
      <c r="AL2449" s="7">
        <v>4.1467050122615126</v>
      </c>
      <c r="AM2449" s="7">
        <v>6.5494436185360369E-3</v>
      </c>
      <c r="AN2449" s="7">
        <v>0.8274434194847623</v>
      </c>
      <c r="AO2449" s="7">
        <v>2.2568607713528279E-4</v>
      </c>
      <c r="AP2449" s="7">
        <v>2.1465494241088274</v>
      </c>
      <c r="AQ2449" s="7">
        <v>1.8551737765059086</v>
      </c>
      <c r="AR2449" s="7">
        <v>0.90963916993759797</v>
      </c>
      <c r="AS2449" s="7">
        <v>4.1467050122615126</v>
      </c>
    </row>
    <row r="2450" spans="34:45" x14ac:dyDescent="0.25">
      <c r="AH2450" t="str">
        <v>Vanuatu</v>
      </c>
      <c r="AI2450">
        <v>69.3</v>
      </c>
      <c r="AJ2450" s="7">
        <v>65.389796193213172</v>
      </c>
      <c r="AK2450" s="7">
        <v>3.910203806786825</v>
      </c>
      <c r="AL2450" s="7">
        <v>3.9359830832457421</v>
      </c>
      <c r="AM2450" s="7">
        <v>6.549641071541084E-3</v>
      </c>
      <c r="AN2450" s="7">
        <v>0.78539538456493529</v>
      </c>
      <c r="AO2450" s="7">
        <v>2.0333775468831468E-4</v>
      </c>
      <c r="AP2450" s="7">
        <v>2.1465494241088274</v>
      </c>
      <c r="AQ2450" s="7">
        <v>1.8663991684487089</v>
      </c>
      <c r="AR2450" s="7">
        <v>0.88622535766301302</v>
      </c>
      <c r="AS2450" s="7">
        <v>3.9359830832457421</v>
      </c>
    </row>
    <row r="2451" spans="34:45" x14ac:dyDescent="0.25">
      <c r="AH2451" t="str">
        <v>Vanuatu</v>
      </c>
      <c r="AI2451">
        <v>69.099999999999994</v>
      </c>
      <c r="AJ2451" s="7">
        <v>65.294769149834991</v>
      </c>
      <c r="AK2451" s="7">
        <v>3.8052308501650032</v>
      </c>
      <c r="AL2451" s="7">
        <v>3.830309880454505</v>
      </c>
      <c r="AM2451" s="7">
        <v>6.5475199323889368E-3</v>
      </c>
      <c r="AN2451" s="7">
        <v>0.76430991939988746</v>
      </c>
      <c r="AO2451" s="7">
        <v>1.9250354309618034E-4</v>
      </c>
      <c r="AP2451" s="7">
        <v>2.1465494241088274</v>
      </c>
      <c r="AQ2451" s="7">
        <v>1.873269569993774</v>
      </c>
      <c r="AR2451" s="7">
        <v>0.87424820240014645</v>
      </c>
      <c r="AS2451" s="7">
        <v>3.830309880454505</v>
      </c>
    </row>
    <row r="2452" spans="34:45" x14ac:dyDescent="0.25">
      <c r="AH2452" t="str">
        <v>Vanuatu</v>
      </c>
      <c r="AI2452">
        <v>69</v>
      </c>
      <c r="AJ2452" s="7">
        <v>70.147076956430752</v>
      </c>
      <c r="AK2452" s="7">
        <v>-1.1470769564307517</v>
      </c>
      <c r="AL2452" s="7">
        <v>-1.1559118358860798</v>
      </c>
      <c r="AM2452" s="7">
        <v>7.643212207923817E-3</v>
      </c>
      <c r="AN2452" s="7">
        <v>-0.23052640048120054</v>
      </c>
      <c r="AO2452" s="7">
        <v>2.046536126821616E-5</v>
      </c>
      <c r="AP2452" s="7">
        <v>2.1465494241088274</v>
      </c>
      <c r="AQ2452" s="7">
        <v>1.9045239128866827</v>
      </c>
      <c r="AR2452" s="7">
        <v>0.48013164911428258</v>
      </c>
      <c r="AS2452" s="7">
        <v>-1.1559118358860798</v>
      </c>
    </row>
    <row r="2453" spans="34:45" x14ac:dyDescent="0.25">
      <c r="AH2453" t="str">
        <v>Zambia</v>
      </c>
      <c r="AI2453">
        <v>61.8</v>
      </c>
      <c r="AJ2453" s="7">
        <v>74.126197851779409</v>
      </c>
      <c r="AK2453" s="7">
        <v>-12.326197851779412</v>
      </c>
      <c r="AL2453" s="7">
        <v>-12.415916087417207</v>
      </c>
      <c r="AM2453" s="7">
        <v>7.2260665267155711E-3</v>
      </c>
      <c r="AN2453" s="7">
        <v>-2.4766577057427828</v>
      </c>
      <c r="AO2453" s="7">
        <v>2.232305193342774E-3</v>
      </c>
      <c r="AP2453" s="7">
        <v>2.1465494241088274</v>
      </c>
      <c r="AQ2453" s="7">
        <v>1.9258236160839741</v>
      </c>
      <c r="AR2453" s="7">
        <v>1.5737400375356734</v>
      </c>
      <c r="AS2453" s="7">
        <v>-12.415916087417207</v>
      </c>
    </row>
    <row r="2454" spans="34:45" x14ac:dyDescent="0.25">
      <c r="AH2454" t="str">
        <v>Zambia</v>
      </c>
      <c r="AI2454">
        <v>61.1</v>
      </c>
      <c r="AJ2454" s="7">
        <v>64.851498863560749</v>
      </c>
      <c r="AK2454" s="7">
        <v>-3.751498863560748</v>
      </c>
      <c r="AL2454" s="7">
        <v>-3.7793555317607872</v>
      </c>
      <c r="AM2454" s="7">
        <v>7.3707456115039184E-3</v>
      </c>
      <c r="AN2454" s="7">
        <v>-0.75382983187514097</v>
      </c>
      <c r="AO2454" s="7">
        <v>2.1097985848801066E-4</v>
      </c>
      <c r="AP2454" s="7">
        <v>2.1465494241088274</v>
      </c>
      <c r="AQ2454" s="7">
        <v>1.9318126430566014</v>
      </c>
      <c r="AR2454" s="7">
        <v>0.86823374264949005</v>
      </c>
      <c r="AS2454" s="7">
        <v>-3.7793555317607872</v>
      </c>
    </row>
    <row r="2455" spans="34:45" x14ac:dyDescent="0.25">
      <c r="AH2455" t="str">
        <v>Zambia</v>
      </c>
      <c r="AI2455">
        <v>63</v>
      </c>
      <c r="AJ2455" s="7">
        <v>64.168744279335542</v>
      </c>
      <c r="AK2455" s="7">
        <v>-1.1687442793355416</v>
      </c>
      <c r="AL2455" s="7">
        <v>-1.1776461131553659</v>
      </c>
      <c r="AM2455" s="7">
        <v>7.5590058170979585E-3</v>
      </c>
      <c r="AN2455" s="7">
        <v>-0.23487088632737191</v>
      </c>
      <c r="AO2455" s="7">
        <v>2.1008176724531249E-5</v>
      </c>
      <c r="AP2455" s="7">
        <v>2.1465494241088274</v>
      </c>
      <c r="AQ2455" s="7">
        <v>1.9368037446575557</v>
      </c>
      <c r="AR2455" s="7">
        <v>0.48463479685983329</v>
      </c>
      <c r="AS2455" s="7">
        <v>-1.1776461131553659</v>
      </c>
    </row>
    <row r="2456" spans="34:45" x14ac:dyDescent="0.25">
      <c r="AH2456" t="str">
        <v>Zambia</v>
      </c>
      <c r="AI2456">
        <v>59.2</v>
      </c>
      <c r="AJ2456" s="7">
        <v>63.09536090773323</v>
      </c>
      <c r="AK2456" s="7">
        <v>-3.8953609077332274</v>
      </c>
      <c r="AL2456" s="7">
        <v>-3.925875667882456</v>
      </c>
      <c r="AM2456" s="7">
        <v>7.7727270883460918E-3</v>
      </c>
      <c r="AN2456" s="7">
        <v>-0.7828961503725721</v>
      </c>
      <c r="AO2456" s="7">
        <v>2.4007148486444312E-4</v>
      </c>
      <c r="AP2456" s="7">
        <v>2.1465494241088274</v>
      </c>
      <c r="AQ2456" s="7">
        <v>1.9413646320984317</v>
      </c>
      <c r="AR2456" s="7">
        <v>0.88481418974413606</v>
      </c>
      <c r="AS2456" s="7">
        <v>-3.925875667882456</v>
      </c>
    </row>
    <row r="2457" spans="34:45" x14ac:dyDescent="0.25">
      <c r="AH2457" t="str">
        <v>Zambia</v>
      </c>
      <c r="AI2457">
        <v>58.2</v>
      </c>
      <c r="AJ2457" s="7">
        <v>62.254969008584084</v>
      </c>
      <c r="AK2457" s="7">
        <v>-4.0549690085840808</v>
      </c>
      <c r="AL2457" s="7">
        <v>-4.0867353286800965</v>
      </c>
      <c r="AM2457" s="7">
        <v>7.7730309259531824E-3</v>
      </c>
      <c r="AN2457" s="7">
        <v>-0.81497457821192798</v>
      </c>
      <c r="AO2457" s="7">
        <v>2.6015818646566547E-4</v>
      </c>
      <c r="AP2457" s="7">
        <v>2.2876219114312981</v>
      </c>
      <c r="AQ2457" s="7">
        <v>2.0586372360734897</v>
      </c>
      <c r="AR2457" s="7">
        <v>0.90275942432739409</v>
      </c>
      <c r="AS2457" s="7">
        <v>-4.0867353286800965</v>
      </c>
    </row>
    <row r="2458" spans="34:45" x14ac:dyDescent="0.25">
      <c r="AH2458" t="str">
        <v>Zambia</v>
      </c>
      <c r="AI2458">
        <v>58</v>
      </c>
      <c r="AJ2458" s="7">
        <v>62.089949021779205</v>
      </c>
      <c r="AK2458" s="7">
        <v>-4.0899490217792049</v>
      </c>
      <c r="AL2458" s="7">
        <v>-4.1212842662725828</v>
      </c>
      <c r="AM2458" s="7">
        <v>7.6032718125795375E-3</v>
      </c>
      <c r="AN2458" s="7">
        <v>-0.82193461187011541</v>
      </c>
      <c r="AO2458" s="7">
        <v>2.5879729652765953E-4</v>
      </c>
      <c r="AP2458" s="7">
        <v>2.2876219114312981</v>
      </c>
      <c r="AQ2458" s="7">
        <v>2.0794073252338729</v>
      </c>
      <c r="AR2458" s="7">
        <v>0.90660609520900282</v>
      </c>
      <c r="AS2458" s="7">
        <v>-4.1212842662725828</v>
      </c>
    </row>
    <row r="2459" spans="34:45" x14ac:dyDescent="0.25">
      <c r="AH2459" t="str">
        <v>Zambia</v>
      </c>
      <c r="AI2459">
        <v>57.4</v>
      </c>
      <c r="AJ2459" s="7">
        <v>61.732584700388372</v>
      </c>
      <c r="AK2459" s="7">
        <v>-4.3325847003883737</v>
      </c>
      <c r="AL2459" s="7">
        <v>-4.3660147098690407</v>
      </c>
      <c r="AM2459" s="7">
        <v>7.6568705563682584E-3</v>
      </c>
      <c r="AN2459" s="7">
        <v>-0.87071928659711895</v>
      </c>
      <c r="AO2459" s="7">
        <v>2.9249319797418284E-4</v>
      </c>
      <c r="AP2459" s="7">
        <v>2.2876219114312981</v>
      </c>
      <c r="AQ2459" s="7">
        <v>2.0811163860045458</v>
      </c>
      <c r="AR2459" s="7">
        <v>0.93312340373453229</v>
      </c>
      <c r="AS2459" s="7">
        <v>-4.3660147098690407</v>
      </c>
    </row>
    <row r="2460" spans="34:45" x14ac:dyDescent="0.25">
      <c r="AH2460" t="str">
        <v>Zambia</v>
      </c>
      <c r="AI2460">
        <v>55.7</v>
      </c>
      <c r="AJ2460" s="7">
        <v>71.693602977147634</v>
      </c>
      <c r="AK2460" s="7">
        <v>-15.993602977147631</v>
      </c>
      <c r="AL2460" s="7">
        <v>-16.111742023437543</v>
      </c>
      <c r="AM2460" s="7">
        <v>7.3324812498893775E-3</v>
      </c>
      <c r="AN2460" s="7">
        <v>-3.2137082028944093</v>
      </c>
      <c r="AO2460" s="7">
        <v>3.8144334004499812E-3</v>
      </c>
      <c r="AP2460" s="7">
        <v>2.2876219114312981</v>
      </c>
      <c r="AQ2460" s="7">
        <v>2.0852741897611069</v>
      </c>
      <c r="AR2460" s="7">
        <v>1.792681846534518</v>
      </c>
      <c r="AS2460" s="7">
        <v>-16.111742023437543</v>
      </c>
    </row>
    <row r="2461" spans="34:45" x14ac:dyDescent="0.25">
      <c r="AH2461" t="str">
        <v>Zambia</v>
      </c>
      <c r="AI2461">
        <v>52.6</v>
      </c>
      <c r="AJ2461" s="7">
        <v>56.509092128813307</v>
      </c>
      <c r="AK2461" s="7">
        <v>-3.909092128813306</v>
      </c>
      <c r="AL2461" s="7">
        <v>-3.9467708922615405</v>
      </c>
      <c r="AM2461" s="7">
        <v>9.5467318668310298E-3</v>
      </c>
      <c r="AN2461" s="7">
        <v>-0.78635915505656773</v>
      </c>
      <c r="AO2461" s="7">
        <v>2.9801123323183661E-4</v>
      </c>
      <c r="AP2461" s="7">
        <v>2.2876219114312981</v>
      </c>
      <c r="AQ2461" s="7">
        <v>2.0857413631341561</v>
      </c>
      <c r="AR2461" s="7">
        <v>0.88676894118849681</v>
      </c>
      <c r="AS2461" s="7">
        <v>-3.9467708922615405</v>
      </c>
    </row>
    <row r="2462" spans="34:45" x14ac:dyDescent="0.25">
      <c r="AH2462" t="str">
        <v>Zambia</v>
      </c>
      <c r="AI2462">
        <v>58</v>
      </c>
      <c r="AJ2462" s="7">
        <v>55.087516493843736</v>
      </c>
      <c r="AK2462" s="7">
        <v>2.9124835061562635</v>
      </c>
      <c r="AL2462" s="7">
        <v>2.9423680223676136</v>
      </c>
      <c r="AM2462" s="7">
        <v>1.0156620784405834E-2</v>
      </c>
      <c r="AN2462" s="7">
        <v>0.58606025454653388</v>
      </c>
      <c r="AO2462" s="7">
        <v>1.7621273751936342E-4</v>
      </c>
      <c r="AP2462" s="7">
        <v>2.2876219114312981</v>
      </c>
      <c r="AQ2462" s="7">
        <v>2.1051829354973881</v>
      </c>
      <c r="AR2462" s="7">
        <v>0.76554572335461057</v>
      </c>
      <c r="AS2462" s="7">
        <v>2.9423680223676136</v>
      </c>
    </row>
    <row r="2463" spans="34:45" x14ac:dyDescent="0.25">
      <c r="AH2463" t="str">
        <v>Zambia</v>
      </c>
      <c r="AI2463">
        <v>49.3</v>
      </c>
      <c r="AJ2463" s="7">
        <v>53.6416883665323</v>
      </c>
      <c r="AK2463" s="7">
        <v>-4.3416883665323027</v>
      </c>
      <c r="AL2463" s="7">
        <v>-4.3897386885473022</v>
      </c>
      <c r="AM2463" s="7">
        <v>1.0946055203778199E-2</v>
      </c>
      <c r="AN2463" s="7">
        <v>-0.87399851401518325</v>
      </c>
      <c r="AO2463" s="7">
        <v>4.2269688506190654E-4</v>
      </c>
      <c r="AP2463" s="7">
        <v>2.2876219114312981</v>
      </c>
      <c r="AQ2463" s="7">
        <v>2.1300129472053224</v>
      </c>
      <c r="AR2463" s="7">
        <v>0.93487887665471581</v>
      </c>
      <c r="AS2463" s="7">
        <v>-4.3897386885473022</v>
      </c>
    </row>
    <row r="2464" spans="34:45" x14ac:dyDescent="0.25">
      <c r="AH2464" t="str">
        <v>Zambia</v>
      </c>
      <c r="AI2464">
        <v>47.9</v>
      </c>
      <c r="AJ2464" s="7">
        <v>52.86268072514644</v>
      </c>
      <c r="AK2464" s="7">
        <v>-4.9626807251464413</v>
      </c>
      <c r="AL2464" s="7">
        <v>-5.0176190575472077</v>
      </c>
      <c r="AM2464" s="7">
        <v>1.094908397203471E-2</v>
      </c>
      <c r="AN2464" s="7">
        <v>-0.99900818628684551</v>
      </c>
      <c r="AO2464" s="7">
        <v>5.5241725487764962E-4</v>
      </c>
      <c r="AP2464" s="7">
        <v>2.39724362603484</v>
      </c>
      <c r="AQ2464" s="7">
        <v>2.1470420398823022</v>
      </c>
      <c r="AR2464" s="7">
        <v>0.9995039701206021</v>
      </c>
      <c r="AS2464" s="7">
        <v>-5.0176190575472077</v>
      </c>
    </row>
    <row r="2465" spans="34:45" x14ac:dyDescent="0.25">
      <c r="AH2465" t="str">
        <v>Zambia</v>
      </c>
      <c r="AI2465">
        <v>46.4</v>
      </c>
      <c r="AJ2465" s="7">
        <v>68.527646859386678</v>
      </c>
      <c r="AK2465" s="7">
        <v>-22.12764685938668</v>
      </c>
      <c r="AL2465" s="7">
        <v>-22.28428107872017</v>
      </c>
      <c r="AM2465" s="7">
        <v>7.028910593084494E-3</v>
      </c>
      <c r="AN2465" s="7">
        <v>-4.445585485664469</v>
      </c>
      <c r="AO2465" s="7">
        <v>6.9948652263865383E-3</v>
      </c>
      <c r="AP2465" s="7">
        <v>2.39724362603484</v>
      </c>
      <c r="AQ2465" s="7">
        <v>2.1964873849151112</v>
      </c>
      <c r="AR2465" s="7">
        <v>2.1084557110986393</v>
      </c>
      <c r="AS2465" s="7">
        <v>-22.28428107872017</v>
      </c>
    </row>
    <row r="2466" spans="34:45" x14ac:dyDescent="0.25">
      <c r="AH2466" t="str">
        <v>Zambia</v>
      </c>
      <c r="AI2466">
        <v>45.5</v>
      </c>
      <c r="AJ2466" s="7">
        <v>68.500951245050572</v>
      </c>
      <c r="AK2466" s="7">
        <v>-23.000951245050572</v>
      </c>
      <c r="AL2466" s="7">
        <v>-23.164482442173981</v>
      </c>
      <c r="AM2466" s="7">
        <v>7.0595661928399781E-3</v>
      </c>
      <c r="AN2466" s="7">
        <v>-4.621109244065229</v>
      </c>
      <c r="AO2466" s="7">
        <v>7.5913199132929699E-3</v>
      </c>
      <c r="AP2466" s="7">
        <v>2.39724362603484</v>
      </c>
      <c r="AQ2466" s="7">
        <v>2.2127812763588723</v>
      </c>
      <c r="AR2466" s="7">
        <v>2.1496765440561583</v>
      </c>
      <c r="AS2466" s="7">
        <v>-23.164482442173981</v>
      </c>
    </row>
    <row r="2467" spans="34:45" x14ac:dyDescent="0.25">
      <c r="AH2467" t="str">
        <v>Zambia</v>
      </c>
      <c r="AI2467">
        <v>44.6</v>
      </c>
      <c r="AJ2467" s="7">
        <v>50.903980683403034</v>
      </c>
      <c r="AK2467" s="7">
        <v>-6.303980683403033</v>
      </c>
      <c r="AL2467" s="7">
        <v>-6.3810359211548233</v>
      </c>
      <c r="AM2467" s="7">
        <v>1.2075662745657256E-2</v>
      </c>
      <c r="AN2467" s="7">
        <v>-1.2697407791600723</v>
      </c>
      <c r="AO2467" s="7">
        <v>9.8534298886045115E-4</v>
      </c>
      <c r="AP2467" s="7">
        <v>2.39724362603484</v>
      </c>
      <c r="AQ2467" s="7">
        <v>2.2519552612862688</v>
      </c>
      <c r="AR2467" s="7">
        <v>1.1268277504392907</v>
      </c>
      <c r="AS2467" s="7">
        <v>-6.3810359211548233</v>
      </c>
    </row>
    <row r="2468" spans="34:45" x14ac:dyDescent="0.25">
      <c r="AH2468" t="str">
        <v>Zambia</v>
      </c>
      <c r="AI2468">
        <v>43.8</v>
      </c>
      <c r="AJ2468" s="7">
        <v>50.884457384557706</v>
      </c>
      <c r="AK2468" s="7">
        <v>-7.0844573845577088</v>
      </c>
      <c r="AL2468" s="7">
        <v>-7.1716231432600042</v>
      </c>
      <c r="AM2468" s="7">
        <v>1.2154258103232186E-2</v>
      </c>
      <c r="AN2468" s="7">
        <v>-1.4270002927906218</v>
      </c>
      <c r="AO2468" s="7">
        <v>1.2527299230935612E-3</v>
      </c>
      <c r="AP2468" s="7">
        <v>2.39724362603484</v>
      </c>
      <c r="AQ2468" s="7">
        <v>2.2633747641069992</v>
      </c>
      <c r="AR2468" s="7">
        <v>1.1945711752719559</v>
      </c>
      <c r="AS2468" s="7">
        <v>-7.1716231432600042</v>
      </c>
    </row>
    <row r="2469" spans="34:45" x14ac:dyDescent="0.25">
      <c r="AH2469" t="str">
        <v>Zimbabwe</v>
      </c>
      <c r="AI2469">
        <v>67</v>
      </c>
      <c r="AJ2469" s="7">
        <v>61.22459813296561</v>
      </c>
      <c r="AK2469" s="7">
        <v>5.7754018670343896</v>
      </c>
      <c r="AL2469" s="7">
        <v>5.8187255781451466</v>
      </c>
      <c r="AM2469" s="7">
        <v>7.4455669938238937E-3</v>
      </c>
      <c r="AN2469" s="7">
        <v>1.1605586111812898</v>
      </c>
      <c r="AO2469" s="7">
        <v>5.0518169217470975E-4</v>
      </c>
      <c r="AP2469" s="7">
        <v>2.39724362603484</v>
      </c>
      <c r="AQ2469" s="7">
        <v>2.3372464528002803</v>
      </c>
      <c r="AR2469" s="7">
        <v>1.0772922589442893</v>
      </c>
      <c r="AS2469" s="7">
        <v>5.8187255781451466</v>
      </c>
    </row>
    <row r="2470" spans="34:45" x14ac:dyDescent="0.25">
      <c r="AH2470" t="str">
        <v>Zimbabwe</v>
      </c>
      <c r="AI2470">
        <v>59.2</v>
      </c>
      <c r="AJ2470" s="7">
        <v>59.849955731215402</v>
      </c>
      <c r="AK2470" s="7">
        <v>-0.64995573121539962</v>
      </c>
      <c r="AL2470" s="7">
        <v>-0.65504752229831664</v>
      </c>
      <c r="AM2470" s="7">
        <v>7.7731628768731758E-3</v>
      </c>
      <c r="AN2470" s="7">
        <v>-0.13062921862119514</v>
      </c>
      <c r="AO2470" s="7">
        <v>6.6840156943882886E-6</v>
      </c>
      <c r="AP2470" s="7">
        <v>2.39724362603484</v>
      </c>
      <c r="AQ2470" s="7">
        <v>2.5466058271493681</v>
      </c>
      <c r="AR2470" s="7">
        <v>0.36142664348550058</v>
      </c>
      <c r="AS2470" s="7">
        <v>-0.65504752229831664</v>
      </c>
    </row>
    <row r="2471" spans="34:45" x14ac:dyDescent="0.25">
      <c r="AH2471" t="str">
        <v>Zimbabwe</v>
      </c>
      <c r="AI2471">
        <v>58</v>
      </c>
      <c r="AJ2471" s="7">
        <v>58.944157194832272</v>
      </c>
      <c r="AK2471" s="7">
        <v>-0.94415719483227178</v>
      </c>
      <c r="AL2471" s="7">
        <v>-0.95190225840411369</v>
      </c>
      <c r="AM2471" s="7">
        <v>8.1364063415783512E-3</v>
      </c>
      <c r="AN2471" s="7">
        <v>-0.18979307759859568</v>
      </c>
      <c r="AO2471" s="7">
        <v>1.4774453331060885E-5</v>
      </c>
      <c r="AP2471" s="7">
        <v>2.39724362603484</v>
      </c>
      <c r="AQ2471" s="7">
        <v>2.603515782966153</v>
      </c>
      <c r="AR2471" s="7">
        <v>0.43565247342187291</v>
      </c>
      <c r="AS2471" s="7">
        <v>-0.95190225840411369</v>
      </c>
    </row>
    <row r="2472" spans="34:45" x14ac:dyDescent="0.25">
      <c r="AH2472" t="str">
        <v>Zimbabwe</v>
      </c>
      <c r="AI2472">
        <v>56.6</v>
      </c>
      <c r="AJ2472" s="7">
        <v>56.981688502905186</v>
      </c>
      <c r="AK2472" s="7">
        <v>-0.38168850290518463</v>
      </c>
      <c r="AL2472" s="7">
        <v>-0.38497892617390345</v>
      </c>
      <c r="AM2472" s="7">
        <v>8.5470217848559772E-3</v>
      </c>
      <c r="AN2472" s="7">
        <v>-7.6742342881986891E-2</v>
      </c>
      <c r="AO2472" s="7">
        <v>2.53853292728454E-6</v>
      </c>
      <c r="AP2472" s="7">
        <v>2.39724362603484</v>
      </c>
      <c r="AQ2472" s="7">
        <v>2.6527964323802098</v>
      </c>
      <c r="AR2472" s="7">
        <v>0.27702408357755992</v>
      </c>
      <c r="AS2472" s="7">
        <v>-0.38497892617390345</v>
      </c>
    </row>
    <row r="2473" spans="34:45" x14ac:dyDescent="0.25">
      <c r="AH2473" t="str">
        <v>Zimbabwe</v>
      </c>
      <c r="AI2473">
        <v>54.9</v>
      </c>
      <c r="AJ2473" s="7">
        <v>56.398125958577005</v>
      </c>
      <c r="AK2473" s="7">
        <v>-1.4981259585770061</v>
      </c>
      <c r="AL2473" s="7">
        <v>-1.5116311176138506</v>
      </c>
      <c r="AM2473" s="7">
        <v>8.9341631562617797E-3</v>
      </c>
      <c r="AN2473" s="7">
        <v>-0.30127223720048696</v>
      </c>
      <c r="AO2473" s="7">
        <v>4.0910953615574133E-5</v>
      </c>
      <c r="AP2473" s="7">
        <v>2.39724362603484</v>
      </c>
      <c r="AQ2473" s="7">
        <v>2.7687980773300906</v>
      </c>
      <c r="AR2473" s="7">
        <v>0.5488827171632269</v>
      </c>
      <c r="AS2473" s="7">
        <v>-1.5116311176138506</v>
      </c>
    </row>
    <row r="2474" spans="34:45" x14ac:dyDescent="0.25">
      <c r="AH2474" t="str">
        <v>Zimbabwe</v>
      </c>
      <c r="AI2474">
        <v>52.4</v>
      </c>
      <c r="AJ2474" s="7">
        <v>54.250013387109448</v>
      </c>
      <c r="AK2474" s="7">
        <v>-1.8500133871094491</v>
      </c>
      <c r="AL2474" s="7">
        <v>-1.8686555359737878</v>
      </c>
      <c r="AM2474" s="7">
        <v>9.9762361256291402E-3</v>
      </c>
      <c r="AN2474" s="7">
        <v>-0.37223233577723491</v>
      </c>
      <c r="AO2474" s="7">
        <v>6.9810267155969978E-5</v>
      </c>
      <c r="AP2474" s="7">
        <v>2.6331009865474444</v>
      </c>
      <c r="AQ2474" s="7">
        <v>4.0932675402208449</v>
      </c>
      <c r="AR2474" s="7">
        <v>0.61010846230587146</v>
      </c>
      <c r="AS2474" s="7">
        <v>-1.8686555359737878</v>
      </c>
    </row>
    <row r="2475" spans="34:45" x14ac:dyDescent="0.25">
      <c r="AH2475" t="str">
        <v>Zimbabwe</v>
      </c>
      <c r="AI2475">
        <v>50</v>
      </c>
      <c r="AJ2475" s="7">
        <v>52.242130975251925</v>
      </c>
      <c r="AK2475" s="7">
        <v>-2.242130975251925</v>
      </c>
      <c r="AL2475" s="7">
        <v>-2.2678833729904699</v>
      </c>
      <c r="AM2475" s="7">
        <v>1.1355256643813922E-2</v>
      </c>
      <c r="AN2475" s="7">
        <v>-0.45144295898819875</v>
      </c>
      <c r="AO2475" s="7">
        <v>1.1703950189011977E-4</v>
      </c>
      <c r="AP2475" s="7">
        <v>2.6331009865474444</v>
      </c>
      <c r="AQ2475" s="7">
        <v>4.1915296807425007</v>
      </c>
      <c r="AR2475" s="7">
        <v>0.67189505057575682</v>
      </c>
      <c r="AS2475" s="7">
        <v>-2.2678833729904699</v>
      </c>
    </row>
    <row r="2476" spans="34:45" x14ac:dyDescent="0.25">
      <c r="AH2476" t="str">
        <v>Zimbabwe</v>
      </c>
      <c r="AI2476">
        <v>48.2</v>
      </c>
      <c r="AJ2476" s="7">
        <v>50.351114290514282</v>
      </c>
      <c r="AK2476" s="7">
        <v>-2.151114290514279</v>
      </c>
      <c r="AL2476" s="7">
        <v>-2.1777229466174202</v>
      </c>
      <c r="AM2476" s="7">
        <v>1.2218568089421742E-2</v>
      </c>
      <c r="AN2476" s="7">
        <v>-0.43330638881026684</v>
      </c>
      <c r="AO2476" s="7">
        <v>1.1612337361247864E-4</v>
      </c>
      <c r="AP2476" s="7">
        <v>2.6331009865474444</v>
      </c>
      <c r="AQ2476" s="7">
        <v>4.1976296911990048</v>
      </c>
      <c r="AR2476" s="7">
        <v>0.65826012245180621</v>
      </c>
      <c r="AS2476" s="7">
        <v>-2.1777229466174202</v>
      </c>
    </row>
    <row r="2477" spans="34:45" x14ac:dyDescent="0.25">
      <c r="AH2477" t="str">
        <v>Zimbabwe</v>
      </c>
      <c r="AI2477">
        <v>46.6</v>
      </c>
      <c r="AJ2477" s="7">
        <v>67.958780429902845</v>
      </c>
      <c r="AK2477" s="7">
        <v>-21.358780429902843</v>
      </c>
      <c r="AL2477" s="7">
        <v>-21.515750360794097</v>
      </c>
      <c r="AM2477" s="7">
        <v>7.2955824574579813E-3</v>
      </c>
      <c r="AN2477" s="7">
        <v>-4.2916916386997208</v>
      </c>
      <c r="AO2477" s="7">
        <v>6.7681042608960899E-3</v>
      </c>
      <c r="AP2477" s="7">
        <v>2.6331009865474444</v>
      </c>
      <c r="AQ2477" s="7">
        <v>4.2366431666480384</v>
      </c>
      <c r="AR2477" s="7">
        <v>2.0716398429021683</v>
      </c>
      <c r="AS2477" s="7">
        <v>-21.515750360794097</v>
      </c>
    </row>
    <row r="2478" spans="34:45" x14ac:dyDescent="0.25">
      <c r="AH2478" t="str">
        <v>Zimbabwe</v>
      </c>
      <c r="AI2478">
        <v>45.4</v>
      </c>
      <c r="AJ2478" s="7">
        <v>69.872638844491405</v>
      </c>
      <c r="AK2478" s="7">
        <v>-24.472638844491406</v>
      </c>
      <c r="AL2478" s="7">
        <v>-24.670398809407857</v>
      </c>
      <c r="AM2478" s="7">
        <v>8.01608301690835E-3</v>
      </c>
      <c r="AN2478" s="7">
        <v>-4.9191551649783287</v>
      </c>
      <c r="AO2478" s="7">
        <v>9.7770677138598952E-3</v>
      </c>
      <c r="AP2478" s="7">
        <v>2.6331009865474444</v>
      </c>
      <c r="AQ2478" s="7">
        <v>4.2403558597615332</v>
      </c>
      <c r="AR2478" s="7">
        <v>2.2179168525844988</v>
      </c>
      <c r="AS2478" s="7">
        <v>-24.670398809407857</v>
      </c>
    </row>
    <row r="2479" spans="34:45" x14ac:dyDescent="0.25">
      <c r="AH2479" t="str">
        <v>Zimbabwe</v>
      </c>
      <c r="AI2479">
        <v>44.6</v>
      </c>
      <c r="AJ2479" s="7">
        <v>46.421569077263342</v>
      </c>
      <c r="AK2479" s="7">
        <v>-1.8215690772633408</v>
      </c>
      <c r="AL2479" s="7">
        <v>-1.8495921166326126</v>
      </c>
      <c r="AM2479" s="7">
        <v>1.5150929287204538E-2</v>
      </c>
      <c r="AN2479" s="7">
        <v>-0.36747080564076706</v>
      </c>
      <c r="AO2479" s="7">
        <v>1.0386883944300284E-4</v>
      </c>
      <c r="AP2479" s="7">
        <v>2.6331009865474444</v>
      </c>
      <c r="AQ2479" s="7">
        <v>4.3023418639193061</v>
      </c>
      <c r="AR2479" s="7">
        <v>0.60619370306921461</v>
      </c>
      <c r="AS2479" s="7">
        <v>-1.8495921166326126</v>
      </c>
    </row>
    <row r="2480" spans="34:45" x14ac:dyDescent="0.25">
      <c r="AH2480" t="str">
        <v>Zimbabwe</v>
      </c>
      <c r="AI2480">
        <v>44.3</v>
      </c>
      <c r="AJ2480" s="7">
        <v>46.399225833604731</v>
      </c>
      <c r="AK2480" s="7">
        <v>-2.0992258336047342</v>
      </c>
      <c r="AL2480" s="7">
        <v>-2.1303559773704657</v>
      </c>
      <c r="AM2480" s="7">
        <v>1.4612648823205558E-2</v>
      </c>
      <c r="AN2480" s="7">
        <v>-0.42336768581856343</v>
      </c>
      <c r="AO2480" s="7">
        <v>1.329007347421594E-4</v>
      </c>
      <c r="AP2480" s="7">
        <v>2.6331009865474444</v>
      </c>
      <c r="AQ2480" s="7">
        <v>4.3040865220463758</v>
      </c>
      <c r="AR2480" s="7">
        <v>0.65066710829621888</v>
      </c>
      <c r="AS2480" s="7">
        <v>-2.1303559773704657</v>
      </c>
    </row>
    <row r="2481" spans="34:45" x14ac:dyDescent="0.25">
      <c r="AH2481" t="str">
        <v>Zimbabwe</v>
      </c>
      <c r="AI2481">
        <v>44.5</v>
      </c>
      <c r="AJ2481" s="7">
        <v>46.581783469238403</v>
      </c>
      <c r="AK2481" s="7">
        <v>-2.0817834692384025</v>
      </c>
      <c r="AL2481" s="7">
        <v>-2.1142310511512292</v>
      </c>
      <c r="AM2481" s="7">
        <v>1.5347226073119355E-2</v>
      </c>
      <c r="AN2481" s="7">
        <v>-0.42000652494147883</v>
      </c>
      <c r="AO2481" s="7">
        <v>1.374766247063036E-4</v>
      </c>
      <c r="AP2481" s="7">
        <v>2.6331009865474444</v>
      </c>
      <c r="AQ2481" s="7">
        <v>4.3665525645991918</v>
      </c>
      <c r="AR2481" s="7">
        <v>0.64807910392287671</v>
      </c>
      <c r="AS2481" s="7">
        <v>-2.1142310511512292</v>
      </c>
    </row>
    <row r="2482" spans="34:45" x14ac:dyDescent="0.25">
      <c r="AH2482" t="str">
        <v>Zimbabwe</v>
      </c>
      <c r="AI2482">
        <v>44.8</v>
      </c>
      <c r="AJ2482" s="7">
        <v>68.353747321490928</v>
      </c>
      <c r="AK2482" s="7">
        <v>-23.553747321490931</v>
      </c>
      <c r="AL2482" s="7">
        <v>-23.720530179611195</v>
      </c>
      <c r="AM2482" s="7">
        <v>7.0311606383748615E-3</v>
      </c>
      <c r="AN2482" s="7">
        <v>-4.7321035321218865</v>
      </c>
      <c r="AO2482" s="7">
        <v>7.9281138889958913E-3</v>
      </c>
      <c r="AP2482" s="7">
        <v>2.6331009865474444</v>
      </c>
      <c r="AQ2482" s="7">
        <v>4.4738924885734237</v>
      </c>
      <c r="AR2482" s="7">
        <v>2.1753398658880609</v>
      </c>
      <c r="AS2482" s="7">
        <v>-23.720530179611195</v>
      </c>
    </row>
    <row r="2483" spans="34:45" x14ac:dyDescent="0.25">
      <c r="AH2483" t="str">
        <v>Zimbabwe</v>
      </c>
      <c r="AI2483">
        <v>45.3</v>
      </c>
      <c r="AJ2483" s="7">
        <v>48.497919609448459</v>
      </c>
      <c r="AK2483" s="7">
        <v>-3.1979196094484621</v>
      </c>
      <c r="AL2483" s="7">
        <v>-3.2442135034182971</v>
      </c>
      <c r="AM2483" s="7">
        <v>1.4269681672016076E-2</v>
      </c>
      <c r="AN2483" s="7">
        <v>-0.64483784948903788</v>
      </c>
      <c r="AO2483" s="7">
        <v>3.0097277793940012E-4</v>
      </c>
      <c r="AP2483" s="7">
        <v>2.6331009865474444</v>
      </c>
      <c r="AQ2483" s="7">
        <v>4.4742249605740581</v>
      </c>
      <c r="AR2483" s="7">
        <v>0.80301796336634834</v>
      </c>
      <c r="AS2483" s="7">
        <v>-3.2442135034182971</v>
      </c>
    </row>
    <row r="2484" spans="34:45" x14ac:dyDescent="0.25">
      <c r="AH2484" t="str">
        <v>Zimbabwe</v>
      </c>
      <c r="AI2484">
        <v>46</v>
      </c>
      <c r="AJ2484" s="7">
        <v>49.532842325552735</v>
      </c>
      <c r="AK2484" s="7">
        <v>-3.5328423255527355</v>
      </c>
      <c r="AL2484" s="7">
        <v>-3.5819083549353907</v>
      </c>
      <c r="AM2484" s="7">
        <v>1.3698292787153231E-2</v>
      </c>
      <c r="AN2484" s="7">
        <v>-0.71216626668902827</v>
      </c>
      <c r="AO2484" s="7">
        <v>3.5220008877324564E-4</v>
      </c>
      <c r="AP2484" s="7">
        <v>2.6331009865474444</v>
      </c>
      <c r="AQ2484" s="7">
        <v>4.4986658078114568</v>
      </c>
      <c r="AR2484" s="7">
        <v>0.84389944110008053</v>
      </c>
      <c r="AS2484" s="7">
        <v>-3.5819083549353907</v>
      </c>
    </row>
  </sheetData>
  <conditionalFormatting sqref="A31">
    <cfRule type="expression" dxfId="32" priority="9">
      <formula>$A$31&lt;&gt;""</formula>
    </cfRule>
  </conditionalFormatting>
  <conditionalFormatting sqref="A32">
    <cfRule type="expression" dxfId="31" priority="10">
      <formula>$A$32&lt;&gt;""</formula>
    </cfRule>
  </conditionalFormatting>
  <conditionalFormatting sqref="A33">
    <cfRule type="expression" dxfId="30" priority="11">
      <formula>$A$33&lt;&gt;""</formula>
    </cfRule>
  </conditionalFormatting>
  <conditionalFormatting sqref="A34">
    <cfRule type="expression" dxfId="29" priority="12">
      <formula>$A$34&lt;&gt;""</formula>
    </cfRule>
  </conditionalFormatting>
  <conditionalFormatting sqref="B30">
    <cfRule type="expression" dxfId="28" priority="8">
      <formula>AND(ISNUMBER($B$30),ISNUMBER($B$29),$B$30&lt;&gt;$B$29)</formula>
    </cfRule>
  </conditionalFormatting>
  <conditionalFormatting sqref="C2">
    <cfRule type="expression" dxfId="27" priority="13" stopIfTrue="1">
      <formula>AND($C$2=FALSE,SUMPRODUCT(N(_xlfn.TAKE(Spec_Role,COLUMNS(Source_Data))="Predictor (x)"),N(_xlfn.TAKE(Spec_Include,COLUMNS(Source_Data))=TRUE),N(_xlfn.TAKE(Spec_Type,COLUMNS(Source_Data))="Categorical"))&gt;0)</formula>
    </cfRule>
    <cfRule type="expression" dxfId="26" priority="14">
      <formula>SUMPRODUCT(N(_xlfn.TAKE(Spec_Role,COLUMNS(Source_Data))="Predictor (x)"),N(_xlfn.TAKE(Spec_Include,COLUMNS(Source_Data))=TRUE),N(_xlfn.TAKE(Spec_Type,COLUMNS(Source_Data))="Categorical"))&gt;0</formula>
    </cfRule>
  </conditionalFormatting>
  <conditionalFormatting sqref="C4:G26">
    <cfRule type="expression" dxfId="25" priority="1">
      <formula>$B4&lt;&gt;"Predictor (x)"</formula>
    </cfRule>
  </conditionalFormatting>
  <conditionalFormatting sqref="E4:E26">
    <cfRule type="expression" dxfId="24" priority="6">
      <formula>AND($E4&lt;&gt;"",ISNA(Dummy_Levels(INDEX(Source_Data,0,ROW()-3),$E4,Sample_Include())))</formula>
    </cfRule>
  </conditionalFormatting>
  <conditionalFormatting sqref="H2">
    <cfRule type="expression" dxfId="23" priority="7">
      <formula>$H$2&lt;&gt;""</formula>
    </cfRule>
  </conditionalFormatting>
  <conditionalFormatting sqref="H4:H26">
    <cfRule type="expression" dxfId="22" priority="4">
      <formula>AND($H4=TRUE,SUMPRODUCT(N(_xlfn.TAKE(Spec_Sequence,COLUMNS(Source_Data))=TRUE))&gt;1)</formula>
    </cfRule>
  </conditionalFormatting>
  <conditionalFormatting sqref="H4:I26">
    <cfRule type="expression" dxfId="21" priority="3">
      <formula>$H4&lt;&gt;TRUE</formula>
    </cfRule>
  </conditionalFormatting>
  <conditionalFormatting sqref="J4:J26">
    <cfRule type="expression" dxfId="20" priority="5">
      <formula>AND($B4="Predictor (x)",$C4=TRUE,$D4="Categorical",N($J4)&lt;=1)</formula>
    </cfRule>
  </conditionalFormatting>
  <conditionalFormatting sqref="J4:K26">
    <cfRule type="expression" dxfId="19" priority="2">
      <formula>$B4&lt;&gt;"Predictor (x)"</formula>
    </cfRule>
  </conditionalFormatting>
  <conditionalFormatting sqref="R3:R1048576">
    <cfRule type="expression" dxfId="18" priority="15">
      <formula>AND(ISNUMBER(R3),R3&gt;5,R3&lt;=10)</formula>
    </cfRule>
    <cfRule type="expression" dxfId="17" priority="16">
      <formula>AND(ISNUMBER(R3),R3&gt;10)</formula>
    </cfRule>
  </conditionalFormatting>
  <conditionalFormatting sqref="Y5">
    <cfRule type="expression" dxfId="16" priority="17">
      <formula>AND(ISNUMBER(Y5),Y5&lt;0)</formula>
    </cfRule>
  </conditionalFormatting>
  <conditionalFormatting sqref="Y10">
    <cfRule type="expression" dxfId="15" priority="18">
      <formula>AND(ISNUMBER(Y10),Y10&lt;0.98,Y10&gt;=0.95)</formula>
    </cfRule>
    <cfRule type="expression" dxfId="14" priority="19">
      <formula>AND(ISNUMBER(Y10),Y10&lt;0.95)</formula>
    </cfRule>
  </conditionalFormatting>
  <conditionalFormatting sqref="Y21:Y1048576">
    <cfRule type="expression" dxfId="13" priority="20">
      <formula>AND(ISNUMBER(Y21),Y21&gt;$V$12)</formula>
    </cfRule>
  </conditionalFormatting>
  <conditionalFormatting sqref="Z15">
    <cfRule type="expression" dxfId="12" priority="21">
      <formula>AND(ISNUMBER(Z15),Z15&gt;$V$12)</formula>
    </cfRule>
  </conditionalFormatting>
  <conditionalFormatting sqref="AM3:AM1048576">
    <cfRule type="expression" dxfId="11" priority="22">
      <formula>AND(ISNUMBER(AM3),AM3&gt;2*$Y$6)</formula>
    </cfRule>
    <cfRule type="expression" dxfId="10" priority="23">
      <formula>AND(ISNUMBER(AM3),AM3&gt;3*$Y$6)</formula>
    </cfRule>
  </conditionalFormatting>
  <conditionalFormatting sqref="AN3:AN1048576">
    <cfRule type="expression" dxfId="9" priority="24">
      <formula>AND(ISNUMBER(AN3),ABS(AN3)&gt;2,ABS(AN3)&lt;3)</formula>
    </cfRule>
    <cfRule type="expression" dxfId="8" priority="25">
      <formula>AND(ISNUMBER(AN3),ABS(AN3)&gt;=3)</formula>
    </cfRule>
  </conditionalFormatting>
  <conditionalFormatting sqref="AO3:AO1048576">
    <cfRule type="expression" dxfId="7" priority="28">
      <formula>AND(ISNUMBER(AO3),AO3&gt;4/$V$8,AO3&lt;=0.9)</formula>
    </cfRule>
    <cfRule type="expression" dxfId="6" priority="29">
      <formula>AND(ISNUMBER(AO3),AO3&gt;0.9)</formula>
    </cfRule>
  </conditionalFormatting>
  <conditionalFormatting sqref="AQ3:AQ1048576">
    <cfRule type="expression" dxfId="5" priority="26">
      <formula>AND(ISNUMBER(AQ3),ABS(AQ3)&gt;2,ABS(AQ3)&lt;3)</formula>
    </cfRule>
    <cfRule type="expression" dxfId="4" priority="27">
      <formula>AND(ISNUMBER(AQ3),ABS(AQ3)&gt;=3)</formula>
    </cfRule>
  </conditionalFormatting>
  <conditionalFormatting sqref="AR3:AR1048576">
    <cfRule type="expression" dxfId="3" priority="30">
      <formula>AND(ISNUMBER(AR3),AR3&gt;1.414,AR3&lt;=1.732)</formula>
    </cfRule>
    <cfRule type="expression" dxfId="2" priority="31">
      <formula>AND(ISNUMBER(AR3),AR3&gt;1.732)</formula>
    </cfRule>
  </conditionalFormatting>
  <conditionalFormatting sqref="AS3:AS1048576">
    <cfRule type="expression" dxfId="1" priority="32">
      <formula>AND(ISNUMBER(AS3),ABS(AS3)&gt;2*$V$7,ABS(AS3)&lt;=3*$V$7)</formula>
    </cfRule>
    <cfRule type="expression" dxfId="0" priority="33">
      <formula>AND(ISNUMBER(AS3),ABS(AS3)&gt;3*$V$7)</formula>
    </cfRule>
  </conditionalFormatting>
  <dataValidations count="5">
    <dataValidation type="list" allowBlank="1" showInputMessage="1" showErrorMessage="1" sqref="C4:C27 C35:C16000 C2" xr:uid="{6CF652CF-330B-419E-B661-8FC1BC2E43D2}">
      <formula1>"TRUE,FALSE"</formula1>
    </dataValidation>
    <dataValidation type="list" allowBlank="1" showInputMessage="1" showErrorMessage="1" sqref="B4:B27 B35:B16000" xr:uid="{79D41F94-0346-4DB7-A81C-E2935586BDAE}">
      <formula1>"Response (y),Predictor (x),Identifier (Row Label),Filter,Omit"</formula1>
    </dataValidation>
    <dataValidation type="list" allowBlank="1" showInputMessage="1" showErrorMessage="1" sqref="D4:D27 D35:D16000" xr:uid="{74A3FC00-9CF0-410C-87BB-77EDF67AF0AB}">
      <formula1>"Continuous,Categorical"</formula1>
    </dataValidation>
    <dataValidation type="list" allowBlank="1" showInputMessage="1" showErrorMessage="1" sqref="G4:G27 G35:G16000" xr:uid="{4B1164D7-4AB3-4C97-9579-34D138665646}">
      <formula1>"None"</formula1>
    </dataValidation>
    <dataValidation type="list" allowBlank="1" showInputMessage="1" showErrorMessage="1" sqref="H4:H27 H35:H16000" xr:uid="{8162380A-3459-4CD1-96FC-E4BAF9391818}">
      <formula1>"TRUE"</formula1>
    </dataValidation>
  </dataValidations>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11</vt:i4>
      </vt:variant>
    </vt:vector>
  </HeadingPairs>
  <TitlesOfParts>
    <vt:vector size="17" baseType="lpstr">
      <vt:lpstr>LAMBDA_functions</vt:lpstr>
      <vt:lpstr>Life Expectancy Data</vt:lpstr>
      <vt:lpstr>Regression Instructions</vt:lpstr>
      <vt:lpstr>Diagnostic Guide</vt:lpstr>
      <vt:lpstr>Version History</vt:lpstr>
      <vt:lpstr>Regression</vt:lpstr>
      <vt:lpstr>Regression!Allow_Intercept</vt:lpstr>
      <vt:lpstr>Regression!alpha</vt:lpstr>
      <vt:lpstr>Regression!Source_Table</vt:lpstr>
      <vt:lpstr>Regression!Spec_Base_Period_Delta</vt:lpstr>
      <vt:lpstr>Regression!Spec_Include</vt:lpstr>
      <vt:lpstr>Regression!Spec_Order</vt:lpstr>
      <vt:lpstr>Regression!Spec_Reference</vt:lpstr>
      <vt:lpstr>Regression!Spec_Role</vt:lpstr>
      <vt:lpstr>Regression!Spec_Sequence</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2026-07-07T20:38:10Z</dcterms:modified>
</cp:coreProperties>
</file>