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015A1347\Desktop\team07_バックログ\"/>
    </mc:Choice>
  </mc:AlternateContent>
  <bookViews>
    <workbookView xWindow="0" yWindow="0" windowWidth="13950" windowHeight="6375" tabRatio="658" firstSheet="3" activeTab="5"/>
  </bookViews>
  <sheets>
    <sheet name="スケジュール（4月分）" sheetId="10" r:id="rId1"/>
    <sheet name="スケジュール（5月分）" sheetId="11" r:id="rId2"/>
    <sheet name="スケジュール（6月分）" sheetId="12" r:id="rId3"/>
    <sheet name="スプリントバックログ(プロト）" sheetId="2" r:id="rId4"/>
    <sheet name="スプリントバックログ(α)" sheetId="3" r:id="rId5"/>
    <sheet name="スプリントバックログ(β)" sheetId="4" r:id="rId6"/>
    <sheet name="スプリントバックログ(第４) " sheetId="8" r:id="rId7"/>
    <sheet name="スプリントバックログ(第５) " sheetId="9" r:id="rId8"/>
    <sheet name="デバッグシート" sheetId="7" r:id="rId9"/>
  </sheets>
  <definedNames>
    <definedName name="_xlnm._FilterDatabase" localSheetId="4" hidden="1">'スプリントバックログ(α)'!$A$1:$N$106</definedName>
    <definedName name="_xlnm._FilterDatabase" localSheetId="8" hidden="1">デバッグシート!$B$1:$K$51</definedName>
    <definedName name="重要度" localSheetId="0">OFFSET(#REF!,0,0,COUNTA(#REF!),1)</definedName>
    <definedName name="重要度" localSheetId="1">OFFSET(#REF!,0,0,COUNTA(#REF!),1)</definedName>
    <definedName name="重要度" localSheetId="2">OFFSET(#REF!,0,0,COUNTA(#REF!),1)</definedName>
    <definedName name="重要度" localSheetId="8">OFFSET(デバッグシート!$N$2,0,0,COUNTA(デバッグシート!$N$2:$N$10),1)</definedName>
    <definedName name="重要度">OFFSET(#REF!,0,0,COUNTA(#REF!),1)</definedName>
    <definedName name="状況" localSheetId="0">OFFSET(#REF!,0,0,COUNTA(#REF!),1)</definedName>
    <definedName name="状況" localSheetId="1">OFFSET(#REF!,0,0,COUNTA(#REF!),1)</definedName>
    <definedName name="状況" localSheetId="2">OFFSET(#REF!,0,0,COUNTA(#REF!),1)</definedName>
    <definedName name="状況" localSheetId="8">OFFSET(デバッグシート!$O$2,0,0,COUNTA(デバッグシート!$O$2:$O$10),1)</definedName>
    <definedName name="状況">OFFSET(#REF!,0,0,COUNTA(#REF!),1)</definedName>
    <definedName name="状況２" localSheetId="0">OFFSET(#REF!,0,0,COUNTA(#REF!),1)</definedName>
    <definedName name="状況２" localSheetId="1">OFFSET(#REF!,0,0,COUNTA(#REF!),1)</definedName>
    <definedName name="状況２" localSheetId="2">OFFSET(#REF!,0,0,COUNTA(#REF!),1)</definedName>
    <definedName name="状況２" localSheetId="8">OFFSET(デバッグシート!$P$2,0,0,COUNTA(デバッグシート!$P$2:$P$10),1)</definedName>
    <definedName name="状況２">OFFSET(#REF!,0,0,COUNTA(#REF!),1)</definedName>
    <definedName name="担当者" localSheetId="0">OFFSET(#REF!,0,0,COUNTA(#REF!),1)</definedName>
    <definedName name="担当者" localSheetId="1">OFFSET(#REF!,0,0,COUNTA(#REF!),1)</definedName>
    <definedName name="担当者" localSheetId="2">OFFSET(#REF!,0,0,COUNTA(#REF!),1)</definedName>
    <definedName name="担当者" localSheetId="8">OFFSET(デバッグシート!$Q$2,0,0,COUNTA(デバッグシート!$Q$2:$Q$10),1)</definedName>
    <definedName name="担当者">OFFSET(#REF!,0,0,COUNTA(#REF!),1)</definedName>
    <definedName name="登録者" localSheetId="0">OFFSET(#REF!,0,0,COUNTA(#REF!),1)</definedName>
    <definedName name="登録者" localSheetId="1">OFFSET(#REF!,0,0,COUNTA(#REF!),1)</definedName>
    <definedName name="登録者" localSheetId="2">OFFSET(#REF!,0,0,COUNTA(#REF!),1)</definedName>
    <definedName name="登録者" localSheetId="8">OFFSET(デバッグシート!$R$2,0,0,COUNTA(デバッグシート!$R$2:$R$10),1)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N4" i="3" l="1"/>
  <c r="I55" i="3" l="1"/>
  <c r="I49" i="3" l="1"/>
  <c r="M4" i="3"/>
  <c r="I44" i="3" l="1"/>
  <c r="L4" i="3" l="1"/>
  <c r="I62" i="2" l="1"/>
  <c r="D62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I25" i="3" l="1"/>
  <c r="I34" i="3"/>
  <c r="I35" i="3"/>
  <c r="K4" i="3"/>
  <c r="I31" i="3"/>
  <c r="F1" i="12" l="1"/>
  <c r="F1" i="11"/>
  <c r="F1" i="10"/>
  <c r="I11" i="3" l="1"/>
  <c r="I10" i="3" l="1"/>
  <c r="D10" i="3" s="1"/>
  <c r="I39" i="2"/>
  <c r="D39" i="2" s="1"/>
  <c r="I50" i="2"/>
  <c r="D50" i="2" s="1"/>
  <c r="P3" i="9"/>
  <c r="W116" i="9"/>
  <c r="V116" i="9"/>
  <c r="U116" i="9"/>
  <c r="W115" i="9"/>
  <c r="V115" i="9"/>
  <c r="U115" i="9"/>
  <c r="W114" i="9"/>
  <c r="V114" i="9"/>
  <c r="U114" i="9"/>
  <c r="W113" i="9"/>
  <c r="V113" i="9"/>
  <c r="U113" i="9"/>
  <c r="W112" i="9"/>
  <c r="V112" i="9"/>
  <c r="U112" i="9"/>
  <c r="W111" i="9"/>
  <c r="V111" i="9"/>
  <c r="U111" i="9"/>
  <c r="W110" i="9"/>
  <c r="V110" i="9"/>
  <c r="U110" i="9"/>
  <c r="W109" i="9"/>
  <c r="V109" i="9"/>
  <c r="U109" i="9"/>
  <c r="W108" i="9"/>
  <c r="V108" i="9"/>
  <c r="U108" i="9"/>
  <c r="W107" i="9"/>
  <c r="V107" i="9"/>
  <c r="U107" i="9"/>
  <c r="I104" i="9"/>
  <c r="D104" i="9"/>
  <c r="I103" i="9"/>
  <c r="D103" i="9"/>
  <c r="I102" i="9"/>
  <c r="D102" i="9"/>
  <c r="I101" i="9"/>
  <c r="D101" i="9"/>
  <c r="I100" i="9"/>
  <c r="D100" i="9"/>
  <c r="I99" i="9"/>
  <c r="D99" i="9"/>
  <c r="I98" i="9"/>
  <c r="D98" i="9"/>
  <c r="I97" i="9"/>
  <c r="D97" i="9"/>
  <c r="I96" i="9"/>
  <c r="D96" i="9"/>
  <c r="I95" i="9"/>
  <c r="D95" i="9"/>
  <c r="I94" i="9"/>
  <c r="D94" i="9"/>
  <c r="I93" i="9"/>
  <c r="D93" i="9"/>
  <c r="I92" i="9"/>
  <c r="D92" i="9"/>
  <c r="I91" i="9"/>
  <c r="D91" i="9"/>
  <c r="I90" i="9"/>
  <c r="D90" i="9"/>
  <c r="I89" i="9"/>
  <c r="D89" i="9"/>
  <c r="I88" i="9"/>
  <c r="D88" i="9"/>
  <c r="I87" i="9"/>
  <c r="D87" i="9"/>
  <c r="I86" i="9"/>
  <c r="D86" i="9"/>
  <c r="I85" i="9"/>
  <c r="D85" i="9"/>
  <c r="I84" i="9"/>
  <c r="D84" i="9"/>
  <c r="I83" i="9"/>
  <c r="D83" i="9"/>
  <c r="I82" i="9"/>
  <c r="D82" i="9"/>
  <c r="I81" i="9"/>
  <c r="D81" i="9"/>
  <c r="I80" i="9"/>
  <c r="D80" i="9"/>
  <c r="I79" i="9"/>
  <c r="D79" i="9"/>
  <c r="I78" i="9"/>
  <c r="D78" i="9"/>
  <c r="I77" i="9"/>
  <c r="D77" i="9"/>
  <c r="I76" i="9"/>
  <c r="D76" i="9"/>
  <c r="I75" i="9"/>
  <c r="D75" i="9"/>
  <c r="I74" i="9"/>
  <c r="D74" i="9"/>
  <c r="I73" i="9"/>
  <c r="D73" i="9"/>
  <c r="I72" i="9"/>
  <c r="D72" i="9"/>
  <c r="I71" i="9"/>
  <c r="D71" i="9"/>
  <c r="I70" i="9"/>
  <c r="D70" i="9"/>
  <c r="I69" i="9"/>
  <c r="D69" i="9"/>
  <c r="I68" i="9"/>
  <c r="D68" i="9"/>
  <c r="I67" i="9"/>
  <c r="D67" i="9"/>
  <c r="I66" i="9"/>
  <c r="D66" i="9"/>
  <c r="I65" i="9"/>
  <c r="D65" i="9"/>
  <c r="I64" i="9"/>
  <c r="D64" i="9"/>
  <c r="I63" i="9"/>
  <c r="D63" i="9"/>
  <c r="I62" i="9"/>
  <c r="D62" i="9"/>
  <c r="I61" i="9"/>
  <c r="D61" i="9"/>
  <c r="I60" i="9"/>
  <c r="D60" i="9"/>
  <c r="I59" i="9"/>
  <c r="D59" i="9"/>
  <c r="I58" i="9"/>
  <c r="D58" i="9"/>
  <c r="I57" i="9"/>
  <c r="D57" i="9"/>
  <c r="I56" i="9"/>
  <c r="D56" i="9"/>
  <c r="I55" i="9"/>
  <c r="D55" i="9"/>
  <c r="I54" i="9"/>
  <c r="D54" i="9"/>
  <c r="I53" i="9"/>
  <c r="D53" i="9"/>
  <c r="I52" i="9"/>
  <c r="D52" i="9"/>
  <c r="I51" i="9"/>
  <c r="D51" i="9"/>
  <c r="I50" i="9"/>
  <c r="D50" i="9"/>
  <c r="I49" i="9"/>
  <c r="D49" i="9"/>
  <c r="I48" i="9"/>
  <c r="D48" i="9"/>
  <c r="I47" i="9"/>
  <c r="D47" i="9"/>
  <c r="I46" i="9"/>
  <c r="D46" i="9"/>
  <c r="I45" i="9"/>
  <c r="D45" i="9"/>
  <c r="I44" i="9"/>
  <c r="D44" i="9"/>
  <c r="I43" i="9"/>
  <c r="D43" i="9"/>
  <c r="I42" i="9"/>
  <c r="D42" i="9"/>
  <c r="I41" i="9"/>
  <c r="D41" i="9"/>
  <c r="I40" i="9"/>
  <c r="D40" i="9"/>
  <c r="I39" i="9"/>
  <c r="D39" i="9"/>
  <c r="I38" i="9"/>
  <c r="D38" i="9"/>
  <c r="I37" i="9"/>
  <c r="D37" i="9"/>
  <c r="I36" i="9"/>
  <c r="D36" i="9"/>
  <c r="I35" i="9"/>
  <c r="D35" i="9"/>
  <c r="I34" i="9"/>
  <c r="D34" i="9"/>
  <c r="I33" i="9"/>
  <c r="D33" i="9"/>
  <c r="I32" i="9"/>
  <c r="D32" i="9"/>
  <c r="I31" i="9"/>
  <c r="D31" i="9"/>
  <c r="I30" i="9"/>
  <c r="D30" i="9"/>
  <c r="I29" i="9"/>
  <c r="D29" i="9"/>
  <c r="I28" i="9"/>
  <c r="D28" i="9"/>
  <c r="I27" i="9"/>
  <c r="D27" i="9"/>
  <c r="I26" i="9"/>
  <c r="D26" i="9"/>
  <c r="I25" i="9"/>
  <c r="D25" i="9"/>
  <c r="I24" i="9"/>
  <c r="D24" i="9"/>
  <c r="I23" i="9"/>
  <c r="D23" i="9"/>
  <c r="I22" i="9"/>
  <c r="D22" i="9"/>
  <c r="I21" i="9"/>
  <c r="D21" i="9"/>
  <c r="I20" i="9"/>
  <c r="D20" i="9"/>
  <c r="I19" i="9"/>
  <c r="D19" i="9"/>
  <c r="I18" i="9"/>
  <c r="D18" i="9"/>
  <c r="I17" i="9"/>
  <c r="D17" i="9"/>
  <c r="I16" i="9"/>
  <c r="D16" i="9"/>
  <c r="I15" i="9"/>
  <c r="D15" i="9"/>
  <c r="I14" i="9"/>
  <c r="D14" i="9"/>
  <c r="I13" i="9"/>
  <c r="D13" i="9"/>
  <c r="I12" i="9"/>
  <c r="D12" i="9"/>
  <c r="I11" i="9"/>
  <c r="D11" i="9"/>
  <c r="I10" i="9"/>
  <c r="D10" i="9"/>
  <c r="I9" i="9"/>
  <c r="D9" i="9"/>
  <c r="I8" i="9"/>
  <c r="D8" i="9"/>
  <c r="I7" i="9"/>
  <c r="D7" i="9"/>
  <c r="I6" i="9"/>
  <c r="D6" i="9"/>
  <c r="I5" i="9"/>
  <c r="D5" i="9"/>
  <c r="J4" i="9"/>
  <c r="O3" i="9" s="1"/>
  <c r="X113" i="9"/>
  <c r="J3" i="9"/>
  <c r="M3" i="8"/>
  <c r="S116" i="8"/>
  <c r="R116" i="8"/>
  <c r="Q116" i="8"/>
  <c r="S115" i="8"/>
  <c r="R115" i="8"/>
  <c r="Q115" i="8"/>
  <c r="S114" i="8"/>
  <c r="R114" i="8"/>
  <c r="Q114" i="8"/>
  <c r="S113" i="8"/>
  <c r="R113" i="8"/>
  <c r="Q113" i="8"/>
  <c r="S112" i="8"/>
  <c r="R112" i="8"/>
  <c r="Q112" i="8"/>
  <c r="S111" i="8"/>
  <c r="R111" i="8"/>
  <c r="U111" i="8" s="1"/>
  <c r="Q111" i="8"/>
  <c r="S110" i="8"/>
  <c r="R110" i="8"/>
  <c r="Q110" i="8"/>
  <c r="S109" i="8"/>
  <c r="R109" i="8"/>
  <c r="Q109" i="8"/>
  <c r="S108" i="8"/>
  <c r="R108" i="8"/>
  <c r="U108" i="8" s="1"/>
  <c r="Q108" i="8"/>
  <c r="S107" i="8"/>
  <c r="R107" i="8"/>
  <c r="U107" i="8" s="1"/>
  <c r="Q107" i="8"/>
  <c r="I104" i="8"/>
  <c r="D104" i="8"/>
  <c r="I103" i="8"/>
  <c r="D103" i="8"/>
  <c r="I102" i="8"/>
  <c r="D102" i="8"/>
  <c r="I101" i="8"/>
  <c r="D101" i="8"/>
  <c r="I100" i="8"/>
  <c r="D100" i="8"/>
  <c r="I99" i="8"/>
  <c r="D99" i="8"/>
  <c r="I98" i="8"/>
  <c r="D98" i="8"/>
  <c r="I97" i="8"/>
  <c r="D97" i="8"/>
  <c r="I96" i="8"/>
  <c r="D96" i="8"/>
  <c r="I95" i="8"/>
  <c r="D95" i="8"/>
  <c r="I94" i="8"/>
  <c r="D94" i="8"/>
  <c r="I93" i="8"/>
  <c r="D93" i="8"/>
  <c r="I92" i="8"/>
  <c r="D92" i="8"/>
  <c r="I91" i="8"/>
  <c r="D91" i="8"/>
  <c r="I90" i="8"/>
  <c r="D90" i="8"/>
  <c r="I89" i="8"/>
  <c r="D89" i="8"/>
  <c r="I88" i="8"/>
  <c r="D88" i="8"/>
  <c r="I87" i="8"/>
  <c r="D87" i="8"/>
  <c r="I86" i="8"/>
  <c r="D86" i="8"/>
  <c r="I85" i="8"/>
  <c r="D85" i="8"/>
  <c r="I84" i="8"/>
  <c r="D84" i="8"/>
  <c r="I83" i="8"/>
  <c r="D83" i="8"/>
  <c r="I82" i="8"/>
  <c r="D82" i="8"/>
  <c r="I81" i="8"/>
  <c r="D81" i="8"/>
  <c r="I80" i="8"/>
  <c r="D80" i="8"/>
  <c r="I79" i="8"/>
  <c r="D79" i="8"/>
  <c r="I78" i="8"/>
  <c r="D78" i="8"/>
  <c r="I77" i="8"/>
  <c r="D77" i="8"/>
  <c r="I76" i="8"/>
  <c r="D76" i="8"/>
  <c r="I75" i="8"/>
  <c r="D75" i="8"/>
  <c r="I74" i="8"/>
  <c r="D74" i="8"/>
  <c r="I73" i="8"/>
  <c r="D73" i="8"/>
  <c r="I72" i="8"/>
  <c r="D72" i="8"/>
  <c r="I71" i="8"/>
  <c r="D71" i="8"/>
  <c r="I70" i="8"/>
  <c r="D70" i="8"/>
  <c r="I69" i="8"/>
  <c r="D69" i="8"/>
  <c r="I68" i="8"/>
  <c r="D68" i="8"/>
  <c r="I67" i="8"/>
  <c r="D67" i="8"/>
  <c r="I66" i="8"/>
  <c r="D66" i="8"/>
  <c r="I65" i="8"/>
  <c r="D65" i="8"/>
  <c r="I64" i="8"/>
  <c r="D64" i="8"/>
  <c r="I63" i="8"/>
  <c r="D63" i="8"/>
  <c r="I62" i="8"/>
  <c r="D62" i="8"/>
  <c r="I61" i="8"/>
  <c r="D61" i="8"/>
  <c r="I60" i="8"/>
  <c r="D60" i="8"/>
  <c r="I59" i="8"/>
  <c r="D59" i="8"/>
  <c r="I58" i="8"/>
  <c r="D58" i="8"/>
  <c r="I57" i="8"/>
  <c r="D57" i="8"/>
  <c r="I56" i="8"/>
  <c r="D56" i="8"/>
  <c r="I55" i="8"/>
  <c r="D55" i="8"/>
  <c r="I54" i="8"/>
  <c r="D54" i="8"/>
  <c r="I53" i="8"/>
  <c r="D53" i="8"/>
  <c r="I52" i="8"/>
  <c r="D52" i="8"/>
  <c r="I51" i="8"/>
  <c r="D51" i="8"/>
  <c r="I50" i="8"/>
  <c r="D50" i="8"/>
  <c r="I49" i="8"/>
  <c r="D49" i="8"/>
  <c r="I48" i="8"/>
  <c r="D48" i="8"/>
  <c r="I47" i="8"/>
  <c r="D47" i="8"/>
  <c r="I46" i="8"/>
  <c r="D46" i="8"/>
  <c r="I45" i="8"/>
  <c r="D45" i="8"/>
  <c r="I44" i="8"/>
  <c r="D44" i="8"/>
  <c r="I43" i="8"/>
  <c r="D43" i="8"/>
  <c r="I42" i="8"/>
  <c r="D42" i="8"/>
  <c r="I41" i="8"/>
  <c r="D41" i="8"/>
  <c r="I40" i="8"/>
  <c r="D40" i="8"/>
  <c r="I39" i="8"/>
  <c r="D39" i="8"/>
  <c r="I38" i="8"/>
  <c r="D38" i="8"/>
  <c r="I37" i="8"/>
  <c r="D37" i="8"/>
  <c r="I36" i="8"/>
  <c r="D36" i="8"/>
  <c r="I35" i="8"/>
  <c r="D35" i="8"/>
  <c r="I34" i="8"/>
  <c r="D34" i="8"/>
  <c r="I33" i="8"/>
  <c r="D33" i="8"/>
  <c r="I32" i="8"/>
  <c r="D32" i="8"/>
  <c r="I31" i="8"/>
  <c r="D31" i="8"/>
  <c r="I30" i="8"/>
  <c r="D30" i="8"/>
  <c r="I29" i="8"/>
  <c r="D29" i="8"/>
  <c r="I28" i="8"/>
  <c r="D28" i="8"/>
  <c r="I27" i="8"/>
  <c r="D27" i="8"/>
  <c r="I26" i="8"/>
  <c r="D26" i="8"/>
  <c r="I25" i="8"/>
  <c r="D25" i="8"/>
  <c r="I24" i="8"/>
  <c r="D24" i="8"/>
  <c r="I23" i="8"/>
  <c r="D23" i="8"/>
  <c r="I22" i="8"/>
  <c r="D22" i="8"/>
  <c r="I21" i="8"/>
  <c r="D21" i="8"/>
  <c r="I20" i="8"/>
  <c r="D20" i="8"/>
  <c r="I19" i="8"/>
  <c r="D19" i="8"/>
  <c r="I18" i="8"/>
  <c r="D18" i="8"/>
  <c r="I17" i="8"/>
  <c r="D17" i="8"/>
  <c r="I16" i="8"/>
  <c r="D16" i="8"/>
  <c r="I15" i="8"/>
  <c r="D15" i="8"/>
  <c r="I14" i="8"/>
  <c r="D14" i="8"/>
  <c r="I13" i="8"/>
  <c r="D13" i="8"/>
  <c r="I12" i="8"/>
  <c r="D12" i="8"/>
  <c r="I11" i="8"/>
  <c r="D11" i="8"/>
  <c r="I10" i="8"/>
  <c r="D10" i="8"/>
  <c r="I9" i="8"/>
  <c r="D9" i="8"/>
  <c r="I8" i="8"/>
  <c r="D8" i="8"/>
  <c r="I7" i="8"/>
  <c r="D7" i="8"/>
  <c r="I6" i="8"/>
  <c r="D6" i="8"/>
  <c r="I5" i="8"/>
  <c r="D5" i="8"/>
  <c r="J4" i="8"/>
  <c r="L3" i="8" s="1"/>
  <c r="K3" i="8"/>
  <c r="J4" i="2"/>
  <c r="P3" i="2" s="1"/>
  <c r="I5" i="2"/>
  <c r="D5" i="2" s="1"/>
  <c r="I6" i="2"/>
  <c r="D6" i="2" s="1"/>
  <c r="I7" i="2"/>
  <c r="D7" i="2" s="1"/>
  <c r="I8" i="2"/>
  <c r="D8" i="2" s="1"/>
  <c r="I9" i="2"/>
  <c r="D9" i="2" s="1"/>
  <c r="I10" i="2"/>
  <c r="D10" i="2" s="1"/>
  <c r="I11" i="2"/>
  <c r="D11" i="2" s="1"/>
  <c r="I12" i="2"/>
  <c r="D12" i="2" s="1"/>
  <c r="I13" i="2"/>
  <c r="D13" i="2" s="1"/>
  <c r="I14" i="2"/>
  <c r="D14" i="2" s="1"/>
  <c r="I15" i="2"/>
  <c r="D15" i="2" s="1"/>
  <c r="I16" i="2"/>
  <c r="D16" i="2" s="1"/>
  <c r="I17" i="2"/>
  <c r="D17" i="2" s="1"/>
  <c r="I18" i="2"/>
  <c r="D18" i="2" s="1"/>
  <c r="I19" i="2"/>
  <c r="D19" i="2" s="1"/>
  <c r="I20" i="2"/>
  <c r="D20" i="2" s="1"/>
  <c r="I21" i="2"/>
  <c r="D21" i="2" s="1"/>
  <c r="I22" i="2"/>
  <c r="D22" i="2" s="1"/>
  <c r="I23" i="2"/>
  <c r="D23" i="2" s="1"/>
  <c r="I24" i="2"/>
  <c r="D24" i="2" s="1"/>
  <c r="I25" i="2"/>
  <c r="D25" i="2" s="1"/>
  <c r="I26" i="2"/>
  <c r="D26" i="2" s="1"/>
  <c r="I27" i="2"/>
  <c r="D27" i="2" s="1"/>
  <c r="I28" i="2"/>
  <c r="D28" i="2" s="1"/>
  <c r="D29" i="2"/>
  <c r="I29" i="2"/>
  <c r="D30" i="2"/>
  <c r="I31" i="2"/>
  <c r="D31" i="2" s="1"/>
  <c r="I32" i="2"/>
  <c r="D32" i="2" s="1"/>
  <c r="I33" i="2"/>
  <c r="D33" i="2" s="1"/>
  <c r="I34" i="2"/>
  <c r="D34" i="2" s="1"/>
  <c r="D35" i="2"/>
  <c r="I36" i="2"/>
  <c r="D36" i="2" s="1"/>
  <c r="I37" i="2"/>
  <c r="D37" i="2" s="1"/>
  <c r="I38" i="2"/>
  <c r="D38" i="2" s="1"/>
  <c r="I40" i="2"/>
  <c r="D40" i="2" s="1"/>
  <c r="D41" i="2"/>
  <c r="I42" i="2"/>
  <c r="D42" i="2" s="1"/>
  <c r="I43" i="2"/>
  <c r="D43" i="2"/>
  <c r="I44" i="2"/>
  <c r="D44" i="2"/>
  <c r="I45" i="2"/>
  <c r="D45" i="2" s="1"/>
  <c r="I46" i="2"/>
  <c r="D46" i="2" s="1"/>
  <c r="I47" i="2"/>
  <c r="D47" i="2" s="1"/>
  <c r="I48" i="2"/>
  <c r="D48" i="2" s="1"/>
  <c r="I49" i="2"/>
  <c r="I51" i="2"/>
  <c r="D51" i="2" s="1"/>
  <c r="I52" i="2"/>
  <c r="D52" i="2" s="1"/>
  <c r="I53" i="2"/>
  <c r="D53" i="2" s="1"/>
  <c r="I54" i="2"/>
  <c r="D54" i="2" s="1"/>
  <c r="I55" i="2"/>
  <c r="D55" i="2" s="1"/>
  <c r="I56" i="2"/>
  <c r="D56" i="2" s="1"/>
  <c r="I57" i="2"/>
  <c r="D57" i="2" s="1"/>
  <c r="I58" i="2"/>
  <c r="D58" i="2" s="1"/>
  <c r="I59" i="2"/>
  <c r="D59" i="2" s="1"/>
  <c r="I60" i="2"/>
  <c r="D60" i="2" s="1"/>
  <c r="I61" i="2"/>
  <c r="D61" i="2" s="1"/>
  <c r="D63" i="2"/>
  <c r="D64" i="2"/>
  <c r="I64" i="2"/>
  <c r="D65" i="2"/>
  <c r="I65" i="2"/>
  <c r="D66" i="2"/>
  <c r="I66" i="2"/>
  <c r="D67" i="2"/>
  <c r="I67" i="2"/>
  <c r="D68" i="2"/>
  <c r="I68" i="2"/>
  <c r="D69" i="2"/>
  <c r="I69" i="2"/>
  <c r="D70" i="2"/>
  <c r="I70" i="2"/>
  <c r="D71" i="2"/>
  <c r="I71" i="2"/>
  <c r="D72" i="2"/>
  <c r="I72" i="2"/>
  <c r="D73" i="2"/>
  <c r="I73" i="2"/>
  <c r="D74" i="2"/>
  <c r="I74" i="2"/>
  <c r="D75" i="2"/>
  <c r="I75" i="2"/>
  <c r="D76" i="2"/>
  <c r="I76" i="2"/>
  <c r="D77" i="2"/>
  <c r="I77" i="2"/>
  <c r="D78" i="2"/>
  <c r="I78" i="2"/>
  <c r="D79" i="2"/>
  <c r="I79" i="2"/>
  <c r="D80" i="2"/>
  <c r="I80" i="2"/>
  <c r="D81" i="2"/>
  <c r="I81" i="2"/>
  <c r="D82" i="2"/>
  <c r="I82" i="2"/>
  <c r="D83" i="2"/>
  <c r="I83" i="2"/>
  <c r="D84" i="2"/>
  <c r="I84" i="2"/>
  <c r="D85" i="2"/>
  <c r="I85" i="2"/>
  <c r="D86" i="2"/>
  <c r="I86" i="2"/>
  <c r="D87" i="2"/>
  <c r="I87" i="2"/>
  <c r="D88" i="2"/>
  <c r="I88" i="2"/>
  <c r="D89" i="2"/>
  <c r="I89" i="2"/>
  <c r="D90" i="2"/>
  <c r="I90" i="2"/>
  <c r="D91" i="2"/>
  <c r="I91" i="2"/>
  <c r="D92" i="2"/>
  <c r="I92" i="2"/>
  <c r="D93" i="2"/>
  <c r="I93" i="2"/>
  <c r="D94" i="2"/>
  <c r="I94" i="2"/>
  <c r="D95" i="2"/>
  <c r="I95" i="2"/>
  <c r="D96" i="2"/>
  <c r="I96" i="2"/>
  <c r="D97" i="2"/>
  <c r="I97" i="2"/>
  <c r="D98" i="2"/>
  <c r="I98" i="2"/>
  <c r="D99" i="2"/>
  <c r="I99" i="2"/>
  <c r="D100" i="2"/>
  <c r="I100" i="2"/>
  <c r="D101" i="2"/>
  <c r="I101" i="2"/>
  <c r="D102" i="2"/>
  <c r="I102" i="2"/>
  <c r="D103" i="2"/>
  <c r="I103" i="2"/>
  <c r="D104" i="2"/>
  <c r="I104" i="2"/>
  <c r="AA107" i="2"/>
  <c r="AC107" i="2"/>
  <c r="AA108" i="2"/>
  <c r="AC108" i="2"/>
  <c r="AA109" i="2"/>
  <c r="AC109" i="2"/>
  <c r="AA110" i="2"/>
  <c r="AC110" i="2"/>
  <c r="AA111" i="2"/>
  <c r="AC111" i="2"/>
  <c r="AA112" i="2"/>
  <c r="AB112" i="2"/>
  <c r="AC112" i="2"/>
  <c r="AA113" i="2"/>
  <c r="AB113" i="2"/>
  <c r="AC113" i="2"/>
  <c r="AA114" i="2"/>
  <c r="AB114" i="2"/>
  <c r="AC114" i="2"/>
  <c r="AA115" i="2"/>
  <c r="AB115" i="2"/>
  <c r="AC115" i="2"/>
  <c r="AA116" i="2"/>
  <c r="AB116" i="2"/>
  <c r="AC116" i="2"/>
  <c r="J4" i="3"/>
  <c r="N3" i="3" s="1"/>
  <c r="I5" i="3"/>
  <c r="D5" i="3" s="1"/>
  <c r="I6" i="3"/>
  <c r="D6" i="3" s="1"/>
  <c r="I7" i="3"/>
  <c r="D7" i="3" s="1"/>
  <c r="I8" i="3"/>
  <c r="D8" i="3" s="1"/>
  <c r="I9" i="3"/>
  <c r="D9" i="3" s="1"/>
  <c r="D11" i="3"/>
  <c r="I12" i="3"/>
  <c r="D12" i="3" s="1"/>
  <c r="I13" i="3"/>
  <c r="D13" i="3" s="1"/>
  <c r="I14" i="3"/>
  <c r="D14" i="3" s="1"/>
  <c r="I15" i="3"/>
  <c r="D15" i="3" s="1"/>
  <c r="I16" i="3"/>
  <c r="D16" i="3" s="1"/>
  <c r="I17" i="3"/>
  <c r="D17" i="3" s="1"/>
  <c r="I18" i="3"/>
  <c r="D18" i="3" s="1"/>
  <c r="I19" i="3"/>
  <c r="D19" i="3" s="1"/>
  <c r="I20" i="3"/>
  <c r="D20" i="3" s="1"/>
  <c r="I21" i="3"/>
  <c r="D21" i="3" s="1"/>
  <c r="I22" i="3"/>
  <c r="D22" i="3" s="1"/>
  <c r="I23" i="3"/>
  <c r="D23" i="3" s="1"/>
  <c r="I24" i="3"/>
  <c r="D24" i="3" s="1"/>
  <c r="D25" i="3"/>
  <c r="I26" i="3"/>
  <c r="D26" i="3" s="1"/>
  <c r="I27" i="3"/>
  <c r="D27" i="3" s="1"/>
  <c r="I28" i="3"/>
  <c r="D28" i="3" s="1"/>
  <c r="I29" i="3"/>
  <c r="D29" i="3" s="1"/>
  <c r="I30" i="3"/>
  <c r="D30" i="3" s="1"/>
  <c r="D31" i="3"/>
  <c r="I32" i="3"/>
  <c r="D32" i="3" s="1"/>
  <c r="I33" i="3"/>
  <c r="D33" i="3" s="1"/>
  <c r="D34" i="3"/>
  <c r="D35" i="3"/>
  <c r="I36" i="3"/>
  <c r="D36" i="3" s="1"/>
  <c r="I37" i="3"/>
  <c r="D37" i="3" s="1"/>
  <c r="I38" i="3"/>
  <c r="D38" i="3" s="1"/>
  <c r="I39" i="3"/>
  <c r="D39" i="3" s="1"/>
  <c r="I40" i="3"/>
  <c r="D40" i="3" s="1"/>
  <c r="I41" i="3"/>
  <c r="D41" i="3" s="1"/>
  <c r="I42" i="3"/>
  <c r="D42" i="3" s="1"/>
  <c r="I43" i="3"/>
  <c r="D43" i="3" s="1"/>
  <c r="D44" i="3"/>
  <c r="I45" i="3"/>
  <c r="D45" i="3" s="1"/>
  <c r="I46" i="3"/>
  <c r="D46" i="3" s="1"/>
  <c r="I47" i="3"/>
  <c r="D47" i="3" s="1"/>
  <c r="I48" i="3"/>
  <c r="D48" i="3" s="1"/>
  <c r="D49" i="3"/>
  <c r="I50" i="3"/>
  <c r="D50" i="3" s="1"/>
  <c r="I51" i="3"/>
  <c r="D51" i="3" s="1"/>
  <c r="I52" i="3"/>
  <c r="D52" i="3" s="1"/>
  <c r="I53" i="3"/>
  <c r="D53" i="3" s="1"/>
  <c r="I54" i="3"/>
  <c r="D54" i="3" s="1"/>
  <c r="D55" i="3"/>
  <c r="I56" i="3"/>
  <c r="D56" i="3" s="1"/>
  <c r="I57" i="3"/>
  <c r="D57" i="3" s="1"/>
  <c r="I58" i="3"/>
  <c r="D58" i="3" s="1"/>
  <c r="I59" i="3"/>
  <c r="D59" i="3" s="1"/>
  <c r="I60" i="3"/>
  <c r="D60" i="3" s="1"/>
  <c r="I61" i="3"/>
  <c r="D61" i="3" s="1"/>
  <c r="D62" i="3"/>
  <c r="I62" i="3"/>
  <c r="D63" i="3"/>
  <c r="I63" i="3"/>
  <c r="D64" i="3"/>
  <c r="I64" i="3"/>
  <c r="D65" i="3"/>
  <c r="I65" i="3"/>
  <c r="D66" i="3"/>
  <c r="I66" i="3"/>
  <c r="D67" i="3"/>
  <c r="I67" i="3"/>
  <c r="D68" i="3"/>
  <c r="I68" i="3"/>
  <c r="D69" i="3"/>
  <c r="I69" i="3"/>
  <c r="D70" i="3"/>
  <c r="I70" i="3"/>
  <c r="D71" i="3"/>
  <c r="I71" i="3"/>
  <c r="D72" i="3"/>
  <c r="I72" i="3"/>
  <c r="D73" i="3"/>
  <c r="I73" i="3"/>
  <c r="D74" i="3"/>
  <c r="I74" i="3"/>
  <c r="D75" i="3"/>
  <c r="I75" i="3"/>
  <c r="D76" i="3"/>
  <c r="I76" i="3"/>
  <c r="D77" i="3"/>
  <c r="I77" i="3"/>
  <c r="D78" i="3"/>
  <c r="I78" i="3"/>
  <c r="D79" i="3"/>
  <c r="I79" i="3"/>
  <c r="D80" i="3"/>
  <c r="I80" i="3"/>
  <c r="D81" i="3"/>
  <c r="I81" i="3"/>
  <c r="D82" i="3"/>
  <c r="I82" i="3"/>
  <c r="D83" i="3"/>
  <c r="I83" i="3"/>
  <c r="D84" i="3"/>
  <c r="I84" i="3"/>
  <c r="D85" i="3"/>
  <c r="I85" i="3"/>
  <c r="D86" i="3"/>
  <c r="I86" i="3"/>
  <c r="D87" i="3"/>
  <c r="I87" i="3"/>
  <c r="D88" i="3"/>
  <c r="I88" i="3"/>
  <c r="D89" i="3"/>
  <c r="I89" i="3"/>
  <c r="D90" i="3"/>
  <c r="I90" i="3"/>
  <c r="D91" i="3"/>
  <c r="I91" i="3"/>
  <c r="D92" i="3"/>
  <c r="I92" i="3"/>
  <c r="D93" i="3"/>
  <c r="I93" i="3"/>
  <c r="D94" i="3"/>
  <c r="I94" i="3"/>
  <c r="D95" i="3"/>
  <c r="I95" i="3"/>
  <c r="D96" i="3"/>
  <c r="I96" i="3"/>
  <c r="D97" i="3"/>
  <c r="I97" i="3"/>
  <c r="D98" i="3"/>
  <c r="I98" i="3"/>
  <c r="D99" i="3"/>
  <c r="I99" i="3"/>
  <c r="D100" i="3"/>
  <c r="I100" i="3"/>
  <c r="D101" i="3"/>
  <c r="I101" i="3"/>
  <c r="D102" i="3"/>
  <c r="I102" i="3"/>
  <c r="D103" i="3"/>
  <c r="I103" i="3"/>
  <c r="D104" i="3"/>
  <c r="I104" i="3"/>
  <c r="Q107" i="3"/>
  <c r="S107" i="3"/>
  <c r="Q108" i="3"/>
  <c r="S108" i="3"/>
  <c r="Q109" i="3"/>
  <c r="S109" i="3"/>
  <c r="Q110" i="3"/>
  <c r="S110" i="3"/>
  <c r="Q111" i="3"/>
  <c r="S111" i="3"/>
  <c r="Q112" i="3"/>
  <c r="R112" i="3"/>
  <c r="S112" i="3"/>
  <c r="Q113" i="3"/>
  <c r="R113" i="3"/>
  <c r="S113" i="3"/>
  <c r="Q114" i="3"/>
  <c r="R114" i="3"/>
  <c r="S114" i="3"/>
  <c r="Q115" i="3"/>
  <c r="R115" i="3"/>
  <c r="S115" i="3"/>
  <c r="Q116" i="3"/>
  <c r="R116" i="3"/>
  <c r="S116" i="3"/>
  <c r="J4" i="4"/>
  <c r="L3" i="4" s="1"/>
  <c r="D5" i="4"/>
  <c r="I5" i="4"/>
  <c r="D6" i="4"/>
  <c r="I6" i="4"/>
  <c r="D7" i="4"/>
  <c r="I7" i="4"/>
  <c r="D8" i="4"/>
  <c r="I8" i="4"/>
  <c r="D9" i="4"/>
  <c r="I9" i="4"/>
  <c r="D10" i="4"/>
  <c r="I10" i="4"/>
  <c r="D11" i="4"/>
  <c r="I11" i="4"/>
  <c r="D12" i="4"/>
  <c r="I12" i="4"/>
  <c r="D13" i="4"/>
  <c r="I13" i="4"/>
  <c r="D14" i="4"/>
  <c r="I14" i="4"/>
  <c r="D15" i="4"/>
  <c r="I15" i="4"/>
  <c r="D16" i="4"/>
  <c r="I16" i="4"/>
  <c r="D17" i="4"/>
  <c r="I17" i="4"/>
  <c r="D18" i="4"/>
  <c r="I18" i="4"/>
  <c r="D19" i="4"/>
  <c r="I19" i="4"/>
  <c r="D20" i="4"/>
  <c r="I20" i="4"/>
  <c r="D21" i="4"/>
  <c r="I21" i="4"/>
  <c r="I22" i="4"/>
  <c r="D22" i="4" s="1"/>
  <c r="D23" i="4"/>
  <c r="I23" i="4"/>
  <c r="D24" i="4"/>
  <c r="I24" i="4"/>
  <c r="D25" i="4"/>
  <c r="I25" i="4"/>
  <c r="D26" i="4"/>
  <c r="I26" i="4"/>
  <c r="D27" i="4"/>
  <c r="I27" i="4"/>
  <c r="D28" i="4"/>
  <c r="I28" i="4"/>
  <c r="D29" i="4"/>
  <c r="I29" i="4"/>
  <c r="D30" i="4"/>
  <c r="I30" i="4"/>
  <c r="D31" i="4"/>
  <c r="I31" i="4"/>
  <c r="D32" i="4"/>
  <c r="I32" i="4"/>
  <c r="D33" i="4"/>
  <c r="I33" i="4"/>
  <c r="D34" i="4"/>
  <c r="I34" i="4"/>
  <c r="I35" i="4"/>
  <c r="D35" i="4" s="1"/>
  <c r="I36" i="4"/>
  <c r="D36" i="4" s="1"/>
  <c r="D37" i="4"/>
  <c r="I37" i="4"/>
  <c r="D38" i="4"/>
  <c r="I38" i="4"/>
  <c r="D39" i="4"/>
  <c r="I39" i="4"/>
  <c r="D40" i="4"/>
  <c r="I40" i="4"/>
  <c r="D41" i="4"/>
  <c r="I41" i="4"/>
  <c r="D42" i="4"/>
  <c r="I42" i="4"/>
  <c r="D43" i="4"/>
  <c r="I43" i="4"/>
  <c r="D44" i="4"/>
  <c r="I44" i="4"/>
  <c r="D45" i="4"/>
  <c r="I45" i="4"/>
  <c r="D46" i="4"/>
  <c r="I46" i="4"/>
  <c r="D47" i="4"/>
  <c r="I47" i="4"/>
  <c r="D48" i="4"/>
  <c r="I48" i="4"/>
  <c r="D49" i="4"/>
  <c r="I49" i="4"/>
  <c r="D50" i="4"/>
  <c r="I50" i="4"/>
  <c r="D51" i="4"/>
  <c r="I51" i="4"/>
  <c r="D52" i="4"/>
  <c r="I52" i="4"/>
  <c r="D53" i="4"/>
  <c r="I53" i="4"/>
  <c r="D54" i="4"/>
  <c r="I54" i="4"/>
  <c r="D55" i="4"/>
  <c r="I55" i="4"/>
  <c r="D56" i="4"/>
  <c r="I56" i="4"/>
  <c r="D57" i="4"/>
  <c r="I57" i="4"/>
  <c r="D58" i="4"/>
  <c r="I58" i="4"/>
  <c r="D59" i="4"/>
  <c r="I59" i="4"/>
  <c r="D60" i="4"/>
  <c r="I60" i="4"/>
  <c r="D61" i="4"/>
  <c r="I61" i="4"/>
  <c r="D62" i="4"/>
  <c r="I62" i="4"/>
  <c r="D63" i="4"/>
  <c r="I63" i="4"/>
  <c r="D64" i="4"/>
  <c r="I64" i="4"/>
  <c r="D65" i="4"/>
  <c r="I65" i="4"/>
  <c r="D66" i="4"/>
  <c r="I66" i="4"/>
  <c r="D67" i="4"/>
  <c r="I67" i="4"/>
  <c r="D68" i="4"/>
  <c r="I68" i="4"/>
  <c r="D69" i="4"/>
  <c r="I69" i="4"/>
  <c r="D70" i="4"/>
  <c r="I70" i="4"/>
  <c r="D71" i="4"/>
  <c r="I71" i="4"/>
  <c r="D72" i="4"/>
  <c r="I72" i="4"/>
  <c r="D73" i="4"/>
  <c r="I73" i="4"/>
  <c r="D74" i="4"/>
  <c r="I74" i="4"/>
  <c r="D75" i="4"/>
  <c r="I75" i="4"/>
  <c r="D76" i="4"/>
  <c r="I76" i="4"/>
  <c r="D77" i="4"/>
  <c r="I77" i="4"/>
  <c r="D78" i="4"/>
  <c r="I78" i="4"/>
  <c r="D79" i="4"/>
  <c r="I79" i="4"/>
  <c r="D80" i="4"/>
  <c r="I80" i="4"/>
  <c r="D81" i="4"/>
  <c r="I81" i="4"/>
  <c r="D82" i="4"/>
  <c r="I82" i="4"/>
  <c r="D83" i="4"/>
  <c r="I83" i="4"/>
  <c r="D84" i="4"/>
  <c r="I84" i="4"/>
  <c r="D85" i="4"/>
  <c r="I85" i="4"/>
  <c r="D86" i="4"/>
  <c r="I86" i="4"/>
  <c r="D87" i="4"/>
  <c r="I87" i="4"/>
  <c r="D88" i="4"/>
  <c r="I88" i="4"/>
  <c r="D89" i="4"/>
  <c r="I89" i="4"/>
  <c r="D90" i="4"/>
  <c r="I90" i="4"/>
  <c r="D91" i="4"/>
  <c r="I91" i="4"/>
  <c r="D92" i="4"/>
  <c r="I92" i="4"/>
  <c r="D93" i="4"/>
  <c r="I93" i="4"/>
  <c r="D94" i="4"/>
  <c r="I94" i="4"/>
  <c r="D95" i="4"/>
  <c r="I95" i="4"/>
  <c r="D96" i="4"/>
  <c r="I96" i="4"/>
  <c r="D97" i="4"/>
  <c r="I97" i="4"/>
  <c r="D98" i="4"/>
  <c r="I98" i="4"/>
  <c r="D99" i="4"/>
  <c r="I99" i="4"/>
  <c r="D100" i="4"/>
  <c r="I100" i="4"/>
  <c r="D101" i="4"/>
  <c r="I101" i="4"/>
  <c r="D102" i="4"/>
  <c r="I102" i="4"/>
  <c r="D103" i="4"/>
  <c r="I103" i="4"/>
  <c r="D104" i="4"/>
  <c r="I104" i="4"/>
  <c r="R107" i="4"/>
  <c r="S107" i="4"/>
  <c r="T107" i="4"/>
  <c r="U107" i="4"/>
  <c r="R108" i="4"/>
  <c r="T108" i="4"/>
  <c r="U108" i="4"/>
  <c r="R109" i="4"/>
  <c r="S109" i="4"/>
  <c r="T109" i="4"/>
  <c r="R110" i="4"/>
  <c r="T110" i="4"/>
  <c r="R111" i="4"/>
  <c r="S111" i="4"/>
  <c r="T111" i="4"/>
  <c r="R112" i="4"/>
  <c r="S112" i="4"/>
  <c r="T112" i="4"/>
  <c r="R113" i="4"/>
  <c r="S113" i="4"/>
  <c r="T113" i="4"/>
  <c r="R114" i="4"/>
  <c r="S114" i="4"/>
  <c r="T114" i="4"/>
  <c r="R115" i="4"/>
  <c r="S115" i="4"/>
  <c r="T115" i="4"/>
  <c r="R116" i="4"/>
  <c r="S116" i="4"/>
  <c r="T116" i="4"/>
  <c r="U110" i="4"/>
  <c r="T108" i="8"/>
  <c r="Y113" i="9"/>
  <c r="X107" i="9"/>
  <c r="Y107" i="9"/>
  <c r="X111" i="9"/>
  <c r="Y111" i="9"/>
  <c r="X115" i="9"/>
  <c r="Y115" i="9"/>
  <c r="L3" i="9"/>
  <c r="X108" i="9"/>
  <c r="Y108" i="9" s="1"/>
  <c r="X112" i="9"/>
  <c r="Y112" i="9"/>
  <c r="X116" i="9"/>
  <c r="Y116" i="9" s="1"/>
  <c r="M3" i="9"/>
  <c r="X109" i="9"/>
  <c r="Y109" i="9"/>
  <c r="U114" i="4"/>
  <c r="V114" i="4" s="1"/>
  <c r="T114" i="8"/>
  <c r="T113" i="8"/>
  <c r="U113" i="8" s="1"/>
  <c r="T116" i="8"/>
  <c r="U116" i="8" s="1"/>
  <c r="T111" i="8"/>
  <c r="U114" i="8"/>
  <c r="J3" i="8"/>
  <c r="T115" i="8"/>
  <c r="U115" i="8" s="1"/>
  <c r="T110" i="8"/>
  <c r="U110" i="8"/>
  <c r="U111" i="4"/>
  <c r="T109" i="8"/>
  <c r="U109" i="8"/>
  <c r="T112" i="8"/>
  <c r="U112" i="8"/>
  <c r="T107" i="8"/>
  <c r="N3" i="8"/>
  <c r="AD111" i="2"/>
  <c r="S108" i="4" l="1"/>
  <c r="V108" i="4" s="1"/>
  <c r="J3" i="4"/>
  <c r="N3" i="4"/>
  <c r="U115" i="4"/>
  <c r="V115" i="4" s="1"/>
  <c r="U112" i="4"/>
  <c r="V112" i="4"/>
  <c r="U109" i="4"/>
  <c r="V109" i="4" s="1"/>
  <c r="S110" i="4"/>
  <c r="V110" i="4" s="1"/>
  <c r="V111" i="4"/>
  <c r="V107" i="4"/>
  <c r="U113" i="4"/>
  <c r="V113" i="4" s="1"/>
  <c r="U116" i="4"/>
  <c r="V116" i="4" s="1"/>
  <c r="W3" i="2"/>
  <c r="V3" i="2"/>
  <c r="N3" i="2"/>
  <c r="AB108" i="2"/>
  <c r="AB109" i="2"/>
  <c r="AB110" i="2"/>
  <c r="AB111" i="2"/>
  <c r="AE111" i="2" s="1"/>
  <c r="AB107" i="2"/>
  <c r="R111" i="3"/>
  <c r="R109" i="3"/>
  <c r="R107" i="3"/>
  <c r="R110" i="3"/>
  <c r="R108" i="3"/>
  <c r="T107" i="3"/>
  <c r="T116" i="3"/>
  <c r="U116" i="3" s="1"/>
  <c r="T115" i="3"/>
  <c r="U115" i="3" s="1"/>
  <c r="T109" i="3"/>
  <c r="T111" i="3"/>
  <c r="K3" i="2"/>
  <c r="Q3" i="2"/>
  <c r="AD110" i="2"/>
  <c r="U3" i="2"/>
  <c r="X3" i="2"/>
  <c r="AD114" i="2"/>
  <c r="AE114" i="2" s="1"/>
  <c r="O3" i="2"/>
  <c r="AD116" i="2"/>
  <c r="AE116" i="2" s="1"/>
  <c r="R3" i="2"/>
  <c r="AD108" i="2"/>
  <c r="AD107" i="2"/>
  <c r="AD113" i="2"/>
  <c r="AE113" i="2" s="1"/>
  <c r="M3" i="2"/>
  <c r="J3" i="2"/>
  <c r="AD112" i="2"/>
  <c r="AE112" i="2" s="1"/>
  <c r="S3" i="2"/>
  <c r="L3" i="2"/>
  <c r="T3" i="2"/>
  <c r="AD109" i="2"/>
  <c r="AD115" i="2"/>
  <c r="AE115" i="2" s="1"/>
  <c r="M3" i="4"/>
  <c r="K3" i="3"/>
  <c r="Q3" i="9"/>
  <c r="J3" i="3"/>
  <c r="T110" i="3"/>
  <c r="T112" i="3"/>
  <c r="U112" i="3" s="1"/>
  <c r="K3" i="4"/>
  <c r="K3" i="9"/>
  <c r="X110" i="9"/>
  <c r="Y110" i="9" s="1"/>
  <c r="N3" i="9"/>
  <c r="L3" i="3"/>
  <c r="M3" i="3"/>
  <c r="T114" i="3"/>
  <c r="U114" i="3" s="1"/>
  <c r="T108" i="3"/>
  <c r="T113" i="3"/>
  <c r="U113" i="3" s="1"/>
  <c r="O3" i="4"/>
  <c r="R3" i="9"/>
  <c r="X114" i="9"/>
  <c r="Y114" i="9" s="1"/>
  <c r="AE108" i="2" l="1"/>
  <c r="AE109" i="2"/>
  <c r="AE110" i="2"/>
  <c r="AE107" i="2"/>
  <c r="U111" i="3"/>
  <c r="U109" i="3"/>
  <c r="U107" i="3"/>
  <c r="U110" i="3"/>
  <c r="U108" i="3"/>
</calcChain>
</file>

<file path=xl/comments1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  <comment ref="K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  <comment ref="L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4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5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<sst xmlns="http://schemas.openxmlformats.org/spreadsheetml/2006/main" count="659" uniqueCount="307">
  <si>
    <t>担当者</t>
    <rPh sb="0" eb="3">
      <t>タントウシャ</t>
    </rPh>
    <phoneticPr fontId="4"/>
  </si>
  <si>
    <t>状態</t>
    <rPh sb="0" eb="2">
      <t>ジョウタイ</t>
    </rPh>
    <phoneticPr fontId="4"/>
  </si>
  <si>
    <t>タスク</t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</si>
  <si>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</si>
  <si>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</si>
  <si>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</si>
  <si>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実作業</t>
    <rPh sb="0" eb="1">
      <t>ジツ</t>
    </rPh>
    <rPh sb="1" eb="3">
      <t>サギョウ</t>
    </rPh>
    <phoneticPr fontId="4"/>
  </si>
  <si>
    <t>見積もり</t>
    <rPh sb="0" eb="2">
      <t>ミツ</t>
    </rPh>
    <phoneticPr fontId="4"/>
  </si>
  <si>
    <t>残作業</t>
    <rPh sb="0" eb="1">
      <t>ザン</t>
    </rPh>
    <rPh sb="1" eb="3">
      <t>サギョウ</t>
    </rPh>
    <phoneticPr fontId="4"/>
  </si>
  <si>
    <t>実作業</t>
    <rPh sb="0" eb="1">
      <t>ジツ</t>
    </rPh>
    <rPh sb="1" eb="3">
      <t>サギョウ</t>
    </rPh>
    <phoneticPr fontId="4"/>
  </si>
  <si>
    <t>番号</t>
    <rPh sb="0" eb="2">
      <t>バンゴウ</t>
    </rPh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</si>
  <si>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</si>
  <si>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</si>
  <si>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</si>
  <si>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番号</t>
  </si>
  <si>
    <t>タスク</t>
  </si>
  <si>
    <t>担当者</t>
  </si>
  <si>
    <t>状態</t>
  </si>
  <si>
    <t>予定日</t>
  </si>
  <si>
    <t>開始日</t>
  </si>
  <si>
    <t>見積もり</t>
  </si>
  <si>
    <t>実作業</t>
  </si>
  <si>
    <t>残作業</t>
  </si>
  <si>
    <t>残作業時間</t>
  </si>
  <si>
    <t>担当者名</t>
  </si>
  <si>
    <t>残時間</t>
  </si>
  <si>
    <t>遅延時間</t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</si>
  <si>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</si>
  <si>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</si>
  <si>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</si>
  <si>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</si>
  <si>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</si>
  <si>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</si>
  <si>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</si>
  <si>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</si>
  <si>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</si>
  <si>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</si>
  <si>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A（必須）</t>
  </si>
  <si>
    <t>対応</t>
  </si>
  <si>
    <t>S（最優先）</t>
  </si>
  <si>
    <t>仕様</t>
  </si>
  <si>
    <t>確認済</t>
  </si>
  <si>
    <t>２重登録</t>
  </si>
  <si>
    <t>B（直せたら）</t>
  </si>
  <si>
    <t>要望</t>
  </si>
  <si>
    <t>クローズ</t>
  </si>
  <si>
    <t>タスクへ追加</t>
  </si>
  <si>
    <t>C（見逃しあり）</t>
  </si>
  <si>
    <t>4/27</t>
    <phoneticPr fontId="4"/>
  </si>
  <si>
    <t>4/28</t>
    <phoneticPr fontId="4"/>
  </si>
  <si>
    <t>4/29</t>
    <phoneticPr fontId="4"/>
  </si>
  <si>
    <t>4/20</t>
    <phoneticPr fontId="4"/>
  </si>
  <si>
    <t>4/21</t>
    <phoneticPr fontId="4"/>
  </si>
  <si>
    <t>4/26</t>
    <phoneticPr fontId="4"/>
  </si>
  <si>
    <t>5/9</t>
    <phoneticPr fontId="4"/>
  </si>
  <si>
    <t>5/12</t>
    <phoneticPr fontId="4"/>
  </si>
  <si>
    <t>5/16</t>
    <phoneticPr fontId="4"/>
  </si>
  <si>
    <t>5/23</t>
    <phoneticPr fontId="4"/>
  </si>
  <si>
    <t>5/26</t>
    <phoneticPr fontId="4"/>
  </si>
  <si>
    <t>5/30</t>
    <phoneticPr fontId="4"/>
  </si>
  <si>
    <t>6/6</t>
    <phoneticPr fontId="4"/>
  </si>
  <si>
    <t>6/9</t>
    <phoneticPr fontId="4"/>
  </si>
  <si>
    <t>6/13</t>
    <phoneticPr fontId="4"/>
  </si>
  <si>
    <t>6/16</t>
    <phoneticPr fontId="4"/>
  </si>
  <si>
    <t>6/20</t>
    <phoneticPr fontId="4"/>
  </si>
  <si>
    <t>6/23</t>
    <phoneticPr fontId="4"/>
  </si>
  <si>
    <t>6/27</t>
    <phoneticPr fontId="4"/>
  </si>
  <si>
    <t>6/30</t>
    <phoneticPr fontId="4"/>
  </si>
  <si>
    <t>7/7</t>
    <phoneticPr fontId="4"/>
  </si>
  <si>
    <t>6/2</t>
    <phoneticPr fontId="4"/>
  </si>
  <si>
    <t>7/4</t>
    <phoneticPr fontId="4"/>
  </si>
  <si>
    <t>7/11</t>
    <phoneticPr fontId="4"/>
  </si>
  <si>
    <t>7/14</t>
    <phoneticPr fontId="4"/>
  </si>
  <si>
    <t>7/18</t>
    <phoneticPr fontId="4"/>
  </si>
  <si>
    <t>7/21</t>
    <phoneticPr fontId="4"/>
  </si>
  <si>
    <t>7/25</t>
    <phoneticPr fontId="4"/>
  </si>
  <si>
    <t>7/28</t>
    <phoneticPr fontId="4"/>
  </si>
  <si>
    <t>4/11</t>
    <phoneticPr fontId="4"/>
  </si>
  <si>
    <t>4/12</t>
    <phoneticPr fontId="4"/>
  </si>
  <si>
    <t>4/13</t>
    <phoneticPr fontId="4"/>
  </si>
  <si>
    <t>4/14</t>
    <phoneticPr fontId="4"/>
  </si>
  <si>
    <t>4/17</t>
    <phoneticPr fontId="4"/>
  </si>
  <si>
    <t>4/18</t>
    <phoneticPr fontId="4"/>
  </si>
  <si>
    <t>4/19</t>
    <phoneticPr fontId="4"/>
  </si>
  <si>
    <t>4/24</t>
    <phoneticPr fontId="4"/>
  </si>
  <si>
    <t>4/25</t>
    <phoneticPr fontId="4"/>
  </si>
  <si>
    <t>7/29</t>
    <phoneticPr fontId="4"/>
  </si>
  <si>
    <t>判定</t>
    <rPh sb="0" eb="2">
      <t>ハンテイ</t>
    </rPh>
    <phoneticPr fontId="4"/>
  </si>
  <si>
    <t>・線分</t>
    <rPh sb="1" eb="3">
      <t>センブン</t>
    </rPh>
    <phoneticPr fontId="4"/>
  </si>
  <si>
    <t>・矩形</t>
    <rPh sb="1" eb="3">
      <t>クケイ</t>
    </rPh>
    <phoneticPr fontId="4"/>
  </si>
  <si>
    <t>・円</t>
    <rPh sb="1" eb="2">
      <t>エン</t>
    </rPh>
    <phoneticPr fontId="4"/>
  </si>
  <si>
    <t>・線分の交点算出</t>
    <rPh sb="1" eb="3">
      <t>センブン</t>
    </rPh>
    <rPh sb="4" eb="6">
      <t>コウテン</t>
    </rPh>
    <rPh sb="6" eb="8">
      <t>サンシュツ</t>
    </rPh>
    <phoneticPr fontId="4"/>
  </si>
  <si>
    <t>カメラ(draw用のpos設定)</t>
    <rPh sb="8" eb="9">
      <t>ヨウ</t>
    </rPh>
    <rPh sb="13" eb="15">
      <t>セッテイ</t>
    </rPh>
    <phoneticPr fontId="4"/>
  </si>
  <si>
    <t>振り子の計算</t>
    <rPh sb="0" eb="1">
      <t>フ</t>
    </rPh>
    <rPh sb="2" eb="3">
      <t>コ</t>
    </rPh>
    <rPh sb="4" eb="6">
      <t>ケイサン</t>
    </rPh>
    <phoneticPr fontId="4"/>
  </si>
  <si>
    <t>振り子の計算(共同制作)</t>
    <rPh sb="0" eb="1">
      <t>フ</t>
    </rPh>
    <rPh sb="2" eb="3">
      <t>コ</t>
    </rPh>
    <rPh sb="4" eb="6">
      <t>ケイサン</t>
    </rPh>
    <rPh sb="7" eb="9">
      <t>キョウドウ</t>
    </rPh>
    <rPh sb="9" eb="11">
      <t>セイサク</t>
    </rPh>
    <phoneticPr fontId="4"/>
  </si>
  <si>
    <t>プレイヤー</t>
    <phoneticPr fontId="4"/>
  </si>
  <si>
    <t>・ベースクラス作成(プレイヤーのベース)</t>
    <rPh sb="7" eb="9">
      <t>サクセイ</t>
    </rPh>
    <phoneticPr fontId="4"/>
  </si>
  <si>
    <t>・Headのベース設計</t>
    <rPh sb="9" eb="11">
      <t>セッケイ</t>
    </rPh>
    <phoneticPr fontId="4"/>
  </si>
  <si>
    <t>・HeadとPlayerの連結</t>
    <rPh sb="13" eb="15">
      <t>レンケツ</t>
    </rPh>
    <phoneticPr fontId="4"/>
  </si>
  <si>
    <t>・Playerの回転の補間</t>
    <rPh sb="8" eb="10">
      <t>カイテン</t>
    </rPh>
    <rPh sb="11" eb="13">
      <t>ホカン</t>
    </rPh>
    <phoneticPr fontId="4"/>
  </si>
  <si>
    <t>・噛み付き</t>
    <rPh sb="1" eb="2">
      <t>カ</t>
    </rPh>
    <rPh sb="3" eb="4">
      <t>ツ</t>
    </rPh>
    <phoneticPr fontId="4"/>
  </si>
  <si>
    <t>・チェーンの合計値設定、他が縮むように変更</t>
    <rPh sb="6" eb="9">
      <t>ゴウケイチ</t>
    </rPh>
    <rPh sb="9" eb="11">
      <t>セッテイ</t>
    </rPh>
    <rPh sb="12" eb="13">
      <t>ホカ</t>
    </rPh>
    <rPh sb="14" eb="15">
      <t>チヂ</t>
    </rPh>
    <rPh sb="19" eb="21">
      <t>ヘンコウ</t>
    </rPh>
    <phoneticPr fontId="4"/>
  </si>
  <si>
    <t>・リングの自動回転(左側のHeadが離れた時点で回転)</t>
    <rPh sb="5" eb="7">
      <t>ジドウ</t>
    </rPh>
    <rPh sb="7" eb="9">
      <t>カイテン</t>
    </rPh>
    <rPh sb="10" eb="12">
      <t>ヒダリガワ</t>
    </rPh>
    <rPh sb="18" eb="19">
      <t>ハナ</t>
    </rPh>
    <rPh sb="21" eb="23">
      <t>ジテン</t>
    </rPh>
    <rPh sb="24" eb="26">
      <t>カイテン</t>
    </rPh>
    <phoneticPr fontId="4"/>
  </si>
  <si>
    <t>・スティックの左右押し込みで、それぞれ左右1Head分回転</t>
    <rPh sb="7" eb="9">
      <t>サユウ</t>
    </rPh>
    <rPh sb="9" eb="10">
      <t>オ</t>
    </rPh>
    <rPh sb="11" eb="12">
      <t>コ</t>
    </rPh>
    <rPh sb="19" eb="21">
      <t>サユウ</t>
    </rPh>
    <rPh sb="26" eb="27">
      <t>ブン</t>
    </rPh>
    <rPh sb="27" eb="29">
      <t>カイテン</t>
    </rPh>
    <phoneticPr fontId="4"/>
  </si>
  <si>
    <t>・Headを、ボタン押してる間にチャージ、離した時に一気に発射</t>
    <rPh sb="10" eb="11">
      <t>オ</t>
    </rPh>
    <rPh sb="14" eb="15">
      <t>アイダ</t>
    </rPh>
    <rPh sb="21" eb="22">
      <t>ハナ</t>
    </rPh>
    <rPh sb="24" eb="25">
      <t>トキ</t>
    </rPh>
    <rPh sb="26" eb="28">
      <t>イッキ</t>
    </rPh>
    <rPh sb="29" eb="31">
      <t>ハッシャ</t>
    </rPh>
    <phoneticPr fontId="4"/>
  </si>
  <si>
    <t>・Headが落ちるようにする(左隣のチェーンから)</t>
    <rPh sb="6" eb="7">
      <t>オ</t>
    </rPh>
    <rPh sb="15" eb="16">
      <t>ヒダリ</t>
    </rPh>
    <rPh sb="16" eb="17">
      <t>トナリ</t>
    </rPh>
    <phoneticPr fontId="4"/>
  </si>
  <si>
    <t>・Playerがズリ落ちる(10秒),、時間に応じて赤くなっていく</t>
    <rPh sb="10" eb="11">
      <t>オ</t>
    </rPh>
    <rPh sb="16" eb="17">
      <t>ビョウ</t>
    </rPh>
    <rPh sb="20" eb="22">
      <t>ジカン</t>
    </rPh>
    <rPh sb="23" eb="24">
      <t>オウ</t>
    </rPh>
    <rPh sb="26" eb="27">
      <t>アカ</t>
    </rPh>
    <phoneticPr fontId="4"/>
  </si>
  <si>
    <t>・Headの補給(優先度は時計回り)</t>
    <rPh sb="6" eb="8">
      <t>ホキュウ</t>
    </rPh>
    <rPh sb="9" eb="12">
      <t>ユウセンド</t>
    </rPh>
    <rPh sb="13" eb="16">
      <t>トケイマワ</t>
    </rPh>
    <phoneticPr fontId="4"/>
  </si>
  <si>
    <t>・振り子で飛ぶ</t>
    <rPh sb="1" eb="2">
      <t>フ</t>
    </rPh>
    <rPh sb="3" eb="4">
      <t>コ</t>
    </rPh>
    <rPh sb="5" eb="6">
      <t>ト</t>
    </rPh>
    <phoneticPr fontId="4"/>
  </si>
  <si>
    <t>空中で回転する</t>
    <rPh sb="0" eb="2">
      <t>クウチュウ</t>
    </rPh>
    <rPh sb="3" eb="5">
      <t>カイテン</t>
    </rPh>
    <phoneticPr fontId="4"/>
  </si>
  <si>
    <t>・Headが噛み付いている対象の種類を取得出来るようにする</t>
    <rPh sb="6" eb="7">
      <t>カ</t>
    </rPh>
    <rPh sb="8" eb="9">
      <t>ツ</t>
    </rPh>
    <rPh sb="13" eb="15">
      <t>タイショウ</t>
    </rPh>
    <rPh sb="16" eb="18">
      <t>シュルイ</t>
    </rPh>
    <rPh sb="19" eb="21">
      <t>シュトク</t>
    </rPh>
    <rPh sb="21" eb="23">
      <t>デキ</t>
    </rPh>
    <phoneticPr fontId="4"/>
  </si>
  <si>
    <t>acterのレーン分割対応</t>
    <rPh sb="9" eb="11">
      <t>ブンカツ</t>
    </rPh>
    <rPh sb="11" eb="13">
      <t>タイオウ</t>
    </rPh>
    <phoneticPr fontId="4"/>
  </si>
  <si>
    <t>プレイヤーのレーン分割対応</t>
    <rPh sb="9" eb="11">
      <t>ブンカツ</t>
    </rPh>
    <rPh sb="11" eb="13">
      <t>タイオウ</t>
    </rPh>
    <phoneticPr fontId="4"/>
  </si>
  <si>
    <t>・プレイヤーのコントローラー設定</t>
    <rPh sb="14" eb="16">
      <t>セッテイ</t>
    </rPh>
    <phoneticPr fontId="4"/>
  </si>
  <si>
    <t>ステージ</t>
    <phoneticPr fontId="4"/>
  </si>
  <si>
    <t>・服のベース作成</t>
    <rPh sb="1" eb="2">
      <t>フク</t>
    </rPh>
    <rPh sb="6" eb="8">
      <t>サクセイ</t>
    </rPh>
    <phoneticPr fontId="4"/>
  </si>
  <si>
    <t>・ゴム付き服(振り子の飛距離が伸びる服)作成</t>
    <rPh sb="3" eb="4">
      <t>ツ</t>
    </rPh>
    <rPh sb="5" eb="6">
      <t>フク</t>
    </rPh>
    <rPh sb="7" eb="8">
      <t>フ</t>
    </rPh>
    <rPh sb="9" eb="10">
      <t>コ</t>
    </rPh>
    <rPh sb="11" eb="14">
      <t>ヒキョリ</t>
    </rPh>
    <rPh sb="15" eb="16">
      <t>ノ</t>
    </rPh>
    <rPh sb="18" eb="19">
      <t>フク</t>
    </rPh>
    <rPh sb="20" eb="22">
      <t>サクセイ</t>
    </rPh>
    <phoneticPr fontId="4"/>
  </si>
  <si>
    <t>・薄い素材(ずり落ちが早くなる)作成</t>
    <rPh sb="1" eb="2">
      <t>ウス</t>
    </rPh>
    <rPh sb="3" eb="5">
      <t>ソザイ</t>
    </rPh>
    <rPh sb="8" eb="9">
      <t>オ</t>
    </rPh>
    <rPh sb="11" eb="12">
      <t>ハヤ</t>
    </rPh>
    <rPh sb="16" eb="18">
      <t>サクセイ</t>
    </rPh>
    <phoneticPr fontId="4"/>
  </si>
  <si>
    <t>・柔軟剤を使ってる服(ずり落ちない服)作成</t>
    <rPh sb="1" eb="4">
      <t>ジュウナンザイ</t>
    </rPh>
    <rPh sb="5" eb="6">
      <t>ツカ</t>
    </rPh>
    <rPh sb="9" eb="10">
      <t>フク</t>
    </rPh>
    <rPh sb="13" eb="14">
      <t>オ</t>
    </rPh>
    <rPh sb="17" eb="18">
      <t>フク</t>
    </rPh>
    <rPh sb="19" eb="21">
      <t>サクセイ</t>
    </rPh>
    <phoneticPr fontId="4"/>
  </si>
  <si>
    <t>・ハンガー(乗ったら動き始める床)作成</t>
    <rPh sb="6" eb="7">
      <t>ノ</t>
    </rPh>
    <rPh sb="10" eb="11">
      <t>ウゴ</t>
    </rPh>
    <rPh sb="12" eb="13">
      <t>ハジ</t>
    </rPh>
    <rPh sb="15" eb="16">
      <t>ユカ</t>
    </rPh>
    <rPh sb="17" eb="19">
      <t>サクセイ</t>
    </rPh>
    <phoneticPr fontId="4"/>
  </si>
  <si>
    <t>ステージの中央レーン以外の半透明化処理</t>
    <rPh sb="5" eb="7">
      <t>チュウオウ</t>
    </rPh>
    <rPh sb="10" eb="12">
      <t>イガイ</t>
    </rPh>
    <rPh sb="13" eb="17">
      <t>ハントウメイカ</t>
    </rPh>
    <rPh sb="17" eb="19">
      <t>ショリ</t>
    </rPh>
    <phoneticPr fontId="4"/>
  </si>
  <si>
    <t>・毛玉(毛玉のいる所だけ掴めない)作成</t>
    <rPh sb="1" eb="3">
      <t>ケダマ</t>
    </rPh>
    <rPh sb="4" eb="6">
      <t>ケダマ</t>
    </rPh>
    <rPh sb="9" eb="10">
      <t>トコロ</t>
    </rPh>
    <rPh sb="12" eb="13">
      <t>ツカ</t>
    </rPh>
    <rPh sb="17" eb="19">
      <t>サクセイ</t>
    </rPh>
    <phoneticPr fontId="4"/>
  </si>
  <si>
    <t>・ゴール地点作成(接触でクリア)</t>
    <rPh sb="4" eb="6">
      <t>チテン</t>
    </rPh>
    <rPh sb="6" eb="8">
      <t>サクセイ</t>
    </rPh>
    <rPh sb="9" eb="11">
      <t>セッショク</t>
    </rPh>
    <phoneticPr fontId="4"/>
  </si>
  <si>
    <t>・ゲームオーバー条件追加(Head全滅or落下死)</t>
    <rPh sb="8" eb="10">
      <t>ジョウケン</t>
    </rPh>
    <rPh sb="10" eb="12">
      <t>ツイカ</t>
    </rPh>
    <rPh sb="17" eb="19">
      <t>ゼンメツ</t>
    </rPh>
    <rPh sb="21" eb="23">
      <t>ラッカ</t>
    </rPh>
    <rPh sb="23" eb="24">
      <t>シ</t>
    </rPh>
    <phoneticPr fontId="4"/>
  </si>
  <si>
    <t>MapGenerator作成</t>
    <rPh sb="12" eb="14">
      <t>サクセイ</t>
    </rPh>
    <phoneticPr fontId="4"/>
  </si>
  <si>
    <t>UI</t>
    <phoneticPr fontId="4"/>
  </si>
  <si>
    <t>・ステージ進行度メーターの作成</t>
    <rPh sb="5" eb="8">
      <t>シンコウド</t>
    </rPh>
    <rPh sb="13" eb="15">
      <t>サクセイ</t>
    </rPh>
    <phoneticPr fontId="4"/>
  </si>
  <si>
    <t>コントローラー対応</t>
    <rPh sb="7" eb="9">
      <t>タイオウ</t>
    </rPh>
    <phoneticPr fontId="4"/>
  </si>
  <si>
    <t>リザルト作成</t>
    <rPh sb="4" eb="6">
      <t>サクセイ</t>
    </rPh>
    <phoneticPr fontId="4"/>
  </si>
  <si>
    <t>企画</t>
    <rPh sb="0" eb="2">
      <t>キカク</t>
    </rPh>
    <phoneticPr fontId="4"/>
  </si>
  <si>
    <t>企画書構築</t>
    <rPh sb="0" eb="2">
      <t>キカク</t>
    </rPh>
    <rPh sb="2" eb="3">
      <t>ショ</t>
    </rPh>
    <rPh sb="3" eb="5">
      <t>コウチク</t>
    </rPh>
    <phoneticPr fontId="4"/>
  </si>
  <si>
    <t>企画修正</t>
    <rPh sb="0" eb="2">
      <t>キカク</t>
    </rPh>
    <rPh sb="2" eb="4">
      <t>シュウセイ</t>
    </rPh>
    <phoneticPr fontId="4"/>
  </si>
  <si>
    <t>プレイヤー仕様書</t>
    <rPh sb="5" eb="8">
      <t>シヨウショ</t>
    </rPh>
    <phoneticPr fontId="4"/>
  </si>
  <si>
    <t>服仕様書</t>
    <rPh sb="0" eb="1">
      <t>フク</t>
    </rPh>
    <rPh sb="1" eb="4">
      <t>シヨウショ</t>
    </rPh>
    <phoneticPr fontId="4"/>
  </si>
  <si>
    <t>プレイヤー各種データ仕様書</t>
    <rPh sb="5" eb="7">
      <t>カクシュ</t>
    </rPh>
    <rPh sb="10" eb="13">
      <t>シヨウショ</t>
    </rPh>
    <phoneticPr fontId="4"/>
  </si>
  <si>
    <t>ＵＩ仕様書</t>
    <rPh sb="2" eb="5">
      <t>シヨウショ</t>
    </rPh>
    <phoneticPr fontId="4"/>
  </si>
  <si>
    <t>シーン仕様書</t>
    <rPh sb="3" eb="6">
      <t>シヨウショ</t>
    </rPh>
    <phoneticPr fontId="4"/>
  </si>
  <si>
    <t>ゲーム画面の仕様</t>
    <rPh sb="3" eb="5">
      <t>ガメン</t>
    </rPh>
    <rPh sb="6" eb="8">
      <t>シヨウ</t>
    </rPh>
    <phoneticPr fontId="4"/>
  </si>
  <si>
    <t>タイトル仕様書</t>
    <rPh sb="4" eb="7">
      <t>シヨウショ</t>
    </rPh>
    <phoneticPr fontId="4"/>
  </si>
  <si>
    <t>ロゴシーン仕様書</t>
    <rPh sb="5" eb="8">
      <t>シヨウショ</t>
    </rPh>
    <phoneticPr fontId="4"/>
  </si>
  <si>
    <t>リザルト仕様書</t>
    <rPh sb="4" eb="7">
      <t>シヨウショ</t>
    </rPh>
    <phoneticPr fontId="4"/>
  </si>
  <si>
    <t>プレゼン用企画書構築</t>
    <rPh sb="4" eb="5">
      <t>ヨウ</t>
    </rPh>
    <rPh sb="5" eb="8">
      <t>キカクショ</t>
    </rPh>
    <rPh sb="8" eb="10">
      <t>コウチク</t>
    </rPh>
    <phoneticPr fontId="4"/>
  </si>
  <si>
    <t>宮内</t>
  </si>
  <si>
    <t>桑原</t>
  </si>
  <si>
    <t>SIM</t>
  </si>
  <si>
    <t>杉浦</t>
  </si>
  <si>
    <t>斉藤</t>
  </si>
  <si>
    <t>レーン分割</t>
    <rPh sb="3" eb="5">
      <t>ブンカツ</t>
    </rPh>
    <phoneticPr fontId="4"/>
  </si>
  <si>
    <t>風</t>
    <rPh sb="0" eb="1">
      <t>カゼ</t>
    </rPh>
    <phoneticPr fontId="4"/>
  </si>
  <si>
    <t>風の吹く速さ調整</t>
    <rPh sb="0" eb="1">
      <t>カゼ</t>
    </rPh>
    <rPh sb="2" eb="3">
      <t>フ</t>
    </rPh>
    <rPh sb="4" eb="5">
      <t>ハヤ</t>
    </rPh>
    <rPh sb="6" eb="8">
      <t>チョウセイ</t>
    </rPh>
    <phoneticPr fontId="4"/>
  </si>
  <si>
    <t>ステージ選択画面</t>
    <rPh sb="4" eb="6">
      <t>センタク</t>
    </rPh>
    <rPh sb="6" eb="8">
      <t>ガメン</t>
    </rPh>
    <phoneticPr fontId="4"/>
  </si>
  <si>
    <t>リザルト</t>
    <phoneticPr fontId="4"/>
  </si>
  <si>
    <t>MapGeneratorのレーン対応</t>
    <phoneticPr fontId="4"/>
  </si>
  <si>
    <t>多重振り子をヌルヌル動かす</t>
  </si>
  <si>
    <t>レーン移動の補間変更</t>
  </si>
  <si>
    <t>レーンの最大値を可変に</t>
  </si>
  <si>
    <t>風自動で吹くように</t>
  </si>
  <si>
    <t>Headの当たり判定改善</t>
  </si>
  <si>
    <t>Headが外れる、Posをいじれる関数を作った</t>
  </si>
  <si>
    <t>エフェクトリスト</t>
    <phoneticPr fontId="4"/>
  </si>
  <si>
    <t>風実装デバック</t>
    <rPh sb="0" eb="1">
      <t>カゼ</t>
    </rPh>
    <rPh sb="1" eb="3">
      <t>ジッソウ</t>
    </rPh>
    <phoneticPr fontId="4"/>
  </si>
  <si>
    <t>服の判定の変更</t>
    <rPh sb="0" eb="1">
      <t>フク</t>
    </rPh>
    <rPh sb="2" eb="4">
      <t>ハンテイ</t>
    </rPh>
    <rPh sb="5" eb="7">
      <t>ヘンコウ</t>
    </rPh>
    <phoneticPr fontId="4"/>
  </si>
  <si>
    <t>タイトル</t>
    <phoneticPr fontId="4"/>
  </si>
  <si>
    <t>残り日数：62日</t>
    <rPh sb="0" eb="1">
      <t>ノコ</t>
    </rPh>
    <rPh sb="2" eb="4">
      <t>ニッスウ</t>
    </rPh>
    <rPh sb="7" eb="8">
      <t>ニチ</t>
    </rPh>
    <phoneticPr fontId="4"/>
  </si>
  <si>
    <t>学校あるので注意</t>
    <rPh sb="0" eb="2">
      <t>ガッコウ</t>
    </rPh>
    <rPh sb="6" eb="8">
      <t>チュウイ</t>
    </rPh>
    <phoneticPr fontId="4"/>
  </si>
  <si>
    <t>プロト版前日確認</t>
    <rPh sb="3" eb="4">
      <t>バン</t>
    </rPh>
    <rPh sb="4" eb="6">
      <t>ゼンジツ</t>
    </rPh>
    <rPh sb="6" eb="8">
      <t>カクニン</t>
    </rPh>
    <phoneticPr fontId="4"/>
  </si>
  <si>
    <t>GW開始</t>
    <rPh sb="2" eb="4">
      <t>カイシ</t>
    </rPh>
    <phoneticPr fontId="4"/>
  </si>
  <si>
    <t>プロト・企画発表会</t>
    <rPh sb="4" eb="6">
      <t>キカク</t>
    </rPh>
    <rPh sb="6" eb="9">
      <t>ハッピョウカイ</t>
    </rPh>
    <phoneticPr fontId="4"/>
  </si>
  <si>
    <t>企画チェック日【一日】</t>
    <rPh sb="0" eb="2">
      <t>キカク</t>
    </rPh>
    <rPh sb="6" eb="7">
      <t>ビ</t>
    </rPh>
    <rPh sb="8" eb="10">
      <t>イチニチ</t>
    </rPh>
    <phoneticPr fontId="4"/>
  </si>
  <si>
    <t>日</t>
  </si>
  <si>
    <t>土</t>
  </si>
  <si>
    <t>金</t>
  </si>
  <si>
    <t>木</t>
  </si>
  <si>
    <t>水</t>
  </si>
  <si>
    <t>火</t>
  </si>
  <si>
    <t>月</t>
    <rPh sb="0" eb="1">
      <t>ゲツ</t>
    </rPh>
    <phoneticPr fontId="4"/>
  </si>
  <si>
    <t>蒲田合同企業説明会</t>
    <rPh sb="0" eb="2">
      <t>カマタ</t>
    </rPh>
    <rPh sb="2" eb="4">
      <t>ゴウドウ</t>
    </rPh>
    <rPh sb="4" eb="6">
      <t>キギョウ</t>
    </rPh>
    <rPh sb="6" eb="9">
      <t>セツメイカイ</t>
    </rPh>
    <phoneticPr fontId="4"/>
  </si>
  <si>
    <t>CGコースプレゼン会【午後】</t>
    <rPh sb="9" eb="10">
      <t>カイ</t>
    </rPh>
    <rPh sb="11" eb="13">
      <t>ゴゴ</t>
    </rPh>
    <phoneticPr fontId="4"/>
  </si>
  <si>
    <t>巡回（小林、石川、吉冨）</t>
    <rPh sb="0" eb="2">
      <t>ジュンカイ</t>
    </rPh>
    <rPh sb="3" eb="5">
      <t>コバヤシ</t>
    </rPh>
    <rPh sb="6" eb="8">
      <t>イシカワ</t>
    </rPh>
    <rPh sb="9" eb="11">
      <t>ヨシトミ</t>
    </rPh>
    <phoneticPr fontId="4"/>
  </si>
  <si>
    <t>残り日数：80日</t>
    <rPh sb="0" eb="1">
      <t>ノコ</t>
    </rPh>
    <rPh sb="2" eb="4">
      <t>ニッスウ</t>
    </rPh>
    <rPh sb="7" eb="8">
      <t>ニチ</t>
    </rPh>
    <phoneticPr fontId="4"/>
  </si>
  <si>
    <t>巡回（小林、石川）</t>
    <rPh sb="0" eb="2">
      <t>ジュンカイ</t>
    </rPh>
    <rPh sb="3" eb="5">
      <t>コバヤシ</t>
    </rPh>
    <rPh sb="6" eb="8">
      <t>イシカワ</t>
    </rPh>
    <phoneticPr fontId="4"/>
  </si>
  <si>
    <t>合同企業説明会【午後】</t>
    <rPh sb="0" eb="7">
      <t>ゴウドウキギョウセツメイカイ</t>
    </rPh>
    <rPh sb="8" eb="10">
      <t>ゴゴ</t>
    </rPh>
    <phoneticPr fontId="4"/>
  </si>
  <si>
    <t>学校開始</t>
    <rPh sb="0" eb="2">
      <t>ガッコウ</t>
    </rPh>
    <rPh sb="2" eb="4">
      <t>カイシ</t>
    </rPh>
    <phoneticPr fontId="4"/>
  </si>
  <si>
    <t>更新日</t>
    <rPh sb="0" eb="3">
      <t>コウシンビ</t>
    </rPh>
    <phoneticPr fontId="4"/>
  </si>
  <si>
    <t>４月</t>
    <rPh sb="1" eb="2">
      <t>ガツ</t>
    </rPh>
    <phoneticPr fontId="4"/>
  </si>
  <si>
    <t>TGSチーム制作予定表</t>
    <rPh sb="6" eb="8">
      <t>セイサク</t>
    </rPh>
    <rPh sb="8" eb="11">
      <t>ヨテイヒョウ</t>
    </rPh>
    <phoneticPr fontId="4"/>
  </si>
  <si>
    <t>残り日数：30日</t>
    <rPh sb="0" eb="1">
      <t>ノコ</t>
    </rPh>
    <rPh sb="2" eb="4">
      <t>ニッスウ</t>
    </rPh>
    <rPh sb="7" eb="8">
      <t>ニチ</t>
    </rPh>
    <phoneticPr fontId="4"/>
  </si>
  <si>
    <t>チーム制作</t>
    <rPh sb="3" eb="5">
      <t>セイサク</t>
    </rPh>
    <phoneticPr fontId="4"/>
  </si>
  <si>
    <t>残り日数：38日</t>
    <rPh sb="0" eb="1">
      <t>ノコ</t>
    </rPh>
    <rPh sb="2" eb="4">
      <t>ニッスウ</t>
    </rPh>
    <rPh sb="7" eb="8">
      <t>ニチ</t>
    </rPh>
    <phoneticPr fontId="4"/>
  </si>
  <si>
    <t>体育祭</t>
    <rPh sb="0" eb="3">
      <t>タイイクサイ</t>
    </rPh>
    <phoneticPr fontId="4"/>
  </si>
  <si>
    <t>体育祭準備（午後休講）</t>
    <rPh sb="0" eb="3">
      <t>タイイクサイ</t>
    </rPh>
    <rPh sb="3" eb="5">
      <t>ジュンビ</t>
    </rPh>
    <rPh sb="6" eb="8">
      <t>ゴゴ</t>
    </rPh>
    <rPh sb="8" eb="10">
      <t>キュウコウ</t>
    </rPh>
    <phoneticPr fontId="4"/>
  </si>
  <si>
    <t>α版チェック</t>
    <rPh sb="1" eb="2">
      <t>バン</t>
    </rPh>
    <phoneticPr fontId="4"/>
  </si>
  <si>
    <t>残り日数：50日</t>
    <rPh sb="0" eb="1">
      <t>ノコ</t>
    </rPh>
    <rPh sb="2" eb="4">
      <t>ニッスウ</t>
    </rPh>
    <rPh sb="7" eb="8">
      <t>ニチ</t>
    </rPh>
    <phoneticPr fontId="4"/>
  </si>
  <si>
    <t>プロト再チェック</t>
    <rPh sb="3" eb="4">
      <t>サイ</t>
    </rPh>
    <phoneticPr fontId="4"/>
  </si>
  <si>
    <t>平常授業開始</t>
    <rPh sb="0" eb="2">
      <t>ヘイジョウ</t>
    </rPh>
    <rPh sb="2" eb="4">
      <t>ジュギョウ</t>
    </rPh>
    <rPh sb="4" eb="6">
      <t>カイシ</t>
    </rPh>
    <phoneticPr fontId="4"/>
  </si>
  <si>
    <t>こどもの日</t>
    <rPh sb="4" eb="5">
      <t>ヒ</t>
    </rPh>
    <phoneticPr fontId="4"/>
  </si>
  <si>
    <t>みどりの日</t>
    <rPh sb="4" eb="5">
      <t>ヒ</t>
    </rPh>
    <phoneticPr fontId="4"/>
  </si>
  <si>
    <t>憲法記念日</t>
    <rPh sb="0" eb="5">
      <t>ケンポウキネンビ</t>
    </rPh>
    <phoneticPr fontId="4"/>
  </si>
  <si>
    <t>29日振替、臨時休業日</t>
    <rPh sb="2" eb="3">
      <t>ニチ</t>
    </rPh>
    <rPh sb="3" eb="5">
      <t>フリカエ</t>
    </rPh>
    <rPh sb="6" eb="10">
      <t>リンジキュウギョウ</t>
    </rPh>
    <rPh sb="10" eb="11">
      <t>ビ</t>
    </rPh>
    <phoneticPr fontId="4"/>
  </si>
  <si>
    <t>創立記念日</t>
    <rPh sb="0" eb="5">
      <t>ソウリツキネンビ</t>
    </rPh>
    <phoneticPr fontId="4"/>
  </si>
  <si>
    <t>５月</t>
    <rPh sb="1" eb="2">
      <t>ガツ</t>
    </rPh>
    <phoneticPr fontId="4"/>
  </si>
  <si>
    <t>PV（修正版）確認</t>
    <rPh sb="3" eb="5">
      <t>シュウセイ</t>
    </rPh>
    <rPh sb="5" eb="6">
      <t>バン</t>
    </rPh>
    <rPh sb="7" eb="9">
      <t>カクニン</t>
    </rPh>
    <phoneticPr fontId="4"/>
  </si>
  <si>
    <t>TGS締め切り</t>
    <rPh sb="3" eb="4">
      <t>シ</t>
    </rPh>
    <rPh sb="5" eb="6">
      <t>キ</t>
    </rPh>
    <phoneticPr fontId="4"/>
  </si>
  <si>
    <t>TGS提出前日</t>
    <rPh sb="3" eb="5">
      <t>テイシュツ</t>
    </rPh>
    <rPh sb="5" eb="7">
      <t>ゼンジツ</t>
    </rPh>
    <phoneticPr fontId="4"/>
  </si>
  <si>
    <t>M版チェック＆作品提出</t>
    <rPh sb="1" eb="2">
      <t>バン</t>
    </rPh>
    <rPh sb="7" eb="9">
      <t>サクヒン</t>
    </rPh>
    <rPh sb="9" eb="11">
      <t>テイシュツ</t>
    </rPh>
    <phoneticPr fontId="4"/>
  </si>
  <si>
    <t>書類提出＆PV確認</t>
    <rPh sb="0" eb="2">
      <t>ショルイ</t>
    </rPh>
    <rPh sb="2" eb="4">
      <t>テイシュツ</t>
    </rPh>
    <rPh sb="7" eb="9">
      <t>カクニン</t>
    </rPh>
    <phoneticPr fontId="4"/>
  </si>
  <si>
    <t>残り日数:17日</t>
    <rPh sb="0" eb="1">
      <t>ノコ</t>
    </rPh>
    <rPh sb="2" eb="4">
      <t>ニッスウ</t>
    </rPh>
    <rPh sb="7" eb="8">
      <t>ニチ</t>
    </rPh>
    <phoneticPr fontId="4"/>
  </si>
  <si>
    <t>書類作成予定</t>
    <rPh sb="0" eb="2">
      <t>ショルイ</t>
    </rPh>
    <rPh sb="2" eb="4">
      <t>サクセイ</t>
    </rPh>
    <rPh sb="4" eb="6">
      <t>ヨテイ</t>
    </rPh>
    <phoneticPr fontId="4"/>
  </si>
  <si>
    <t>β版チェック</t>
    <rPh sb="1" eb="2">
      <t>バン</t>
    </rPh>
    <phoneticPr fontId="4"/>
  </si>
  <si>
    <t>PV制作開始予定（絵コンテ）</t>
    <rPh sb="2" eb="4">
      <t>セイサク</t>
    </rPh>
    <rPh sb="4" eb="6">
      <t>カイシ</t>
    </rPh>
    <rPh sb="6" eb="8">
      <t>ヨテイ</t>
    </rPh>
    <rPh sb="9" eb="10">
      <t>エ</t>
    </rPh>
    <phoneticPr fontId="4"/>
  </si>
  <si>
    <t>６月</t>
    <rPh sb="1" eb="2">
      <t>ガツ</t>
    </rPh>
    <phoneticPr fontId="4"/>
  </si>
  <si>
    <t>スコア仕様書</t>
    <rPh sb="3" eb="6">
      <t>シヨウショ</t>
    </rPh>
    <phoneticPr fontId="4"/>
  </si>
  <si>
    <t>二階と柵の描画</t>
    <rPh sb="0" eb="2">
      <t>ニカイ</t>
    </rPh>
    <rPh sb="3" eb="4">
      <t>サク</t>
    </rPh>
    <rPh sb="5" eb="7">
      <t>ビョウガ</t>
    </rPh>
    <phoneticPr fontId="4"/>
  </si>
  <si>
    <t>世界観の設定</t>
    <rPh sb="0" eb="3">
      <t>セカイカン</t>
    </rPh>
    <rPh sb="4" eb="6">
      <t>セッテイ</t>
    </rPh>
    <phoneticPr fontId="4"/>
  </si>
  <si>
    <t>風（演出）</t>
    <rPh sb="2" eb="4">
      <t>エンシュツ</t>
    </rPh>
    <phoneticPr fontId="4"/>
  </si>
  <si>
    <t>ゲームスタート演出</t>
    <rPh sb="7" eb="9">
      <t>エンシュツ</t>
    </rPh>
    <phoneticPr fontId="4"/>
  </si>
  <si>
    <t>宮内</t>
    <rPh sb="0" eb="2">
      <t>ミヤウチ</t>
    </rPh>
    <phoneticPr fontId="4"/>
  </si>
  <si>
    <t>SIM</t>
    <phoneticPr fontId="4"/>
  </si>
  <si>
    <t>斉藤</t>
    <rPh sb="0" eb="2">
      <t>サイトウ</t>
    </rPh>
    <phoneticPr fontId="4"/>
  </si>
  <si>
    <t>杉浦</t>
    <rPh sb="0" eb="2">
      <t>スギウラ</t>
    </rPh>
    <phoneticPr fontId="4"/>
  </si>
  <si>
    <t>桑原</t>
    <rPh sb="0" eb="2">
      <t>クワバラ</t>
    </rPh>
    <phoneticPr fontId="4"/>
  </si>
  <si>
    <t>ハンガーの移動</t>
    <rPh sb="5" eb="7">
      <t>イドウ</t>
    </rPh>
    <phoneticPr fontId="4"/>
  </si>
  <si>
    <t>ハンガーによるプレイヤー移動</t>
    <rPh sb="12" eb="14">
      <t>イドウ</t>
    </rPh>
    <phoneticPr fontId="4"/>
  </si>
  <si>
    <t>gameplayのクリア対応</t>
    <rPh sb="12" eb="14">
      <t>タイオウ</t>
    </rPh>
    <phoneticPr fontId="4"/>
  </si>
  <si>
    <t>ゲームオーバーのバク修正</t>
    <rPh sb="10" eb="12">
      <t>シュウセイ</t>
    </rPh>
    <phoneticPr fontId="4"/>
  </si>
  <si>
    <t>Pheadを新しい服に対応</t>
    <rPh sb="6" eb="7">
      <t>アタラ</t>
    </rPh>
    <rPh sb="9" eb="10">
      <t>フク</t>
    </rPh>
    <rPh sb="11" eb="13">
      <t>タイオウ</t>
    </rPh>
    <phoneticPr fontId="4"/>
  </si>
  <si>
    <t>GamePlayの更新</t>
    <rPh sb="9" eb="11">
      <t>コウシン</t>
    </rPh>
    <phoneticPr fontId="4"/>
  </si>
  <si>
    <t>スタート演出の速度変更</t>
    <rPh sb="4" eb="6">
      <t>エンシュツ</t>
    </rPh>
    <rPh sb="7" eb="9">
      <t>ソクド</t>
    </rPh>
    <rPh sb="9" eb="11">
      <t>ヘンコウ</t>
    </rPh>
    <phoneticPr fontId="4"/>
  </si>
  <si>
    <t>落ちたとき専用モード</t>
    <rPh sb="0" eb="1">
      <t>オ</t>
    </rPh>
    <rPh sb="5" eb="7">
      <t>センヨウ</t>
    </rPh>
    <phoneticPr fontId="4"/>
  </si>
  <si>
    <t>ステージ1制作(調整必須）</t>
    <rPh sb="5" eb="7">
      <t>セイサク</t>
    </rPh>
    <rPh sb="8" eb="10">
      <t>チョウセイ</t>
    </rPh>
    <rPh sb="10" eb="12">
      <t>ヒッス</t>
    </rPh>
    <phoneticPr fontId="4"/>
  </si>
  <si>
    <t>レーン描画</t>
    <rPh sb="3" eb="5">
      <t>ビョウガ</t>
    </rPh>
    <phoneticPr fontId="4"/>
  </si>
  <si>
    <t>毛玉（下のレーンに落ちる）</t>
    <rPh sb="0" eb="2">
      <t>ケダマ</t>
    </rPh>
    <rPh sb="3" eb="4">
      <t>シタ</t>
    </rPh>
    <rPh sb="9" eb="10">
      <t>オ</t>
    </rPh>
    <phoneticPr fontId="4"/>
  </si>
  <si>
    <t>デバック</t>
    <phoneticPr fontId="4"/>
  </si>
  <si>
    <t>未定</t>
  </si>
  <si>
    <t>ステージ修正</t>
    <rPh sb="4" eb="6">
      <t>シュウセイ</t>
    </rPh>
    <phoneticPr fontId="4"/>
  </si>
  <si>
    <t>風のフレーム修正</t>
    <rPh sb="0" eb="1">
      <t>カゼ</t>
    </rPh>
    <rPh sb="6" eb="8">
      <t>シュウセイ</t>
    </rPh>
    <phoneticPr fontId="4"/>
  </si>
  <si>
    <t>ステージ選択画面のスクロール</t>
    <rPh sb="4" eb="6">
      <t>センタク</t>
    </rPh>
    <rPh sb="6" eb="8">
      <t>ガメン</t>
    </rPh>
    <phoneticPr fontId="4"/>
  </si>
  <si>
    <t>レーンのCSV</t>
    <phoneticPr fontId="4"/>
  </si>
  <si>
    <t>柵</t>
    <rPh sb="0" eb="1">
      <t>サク</t>
    </rPh>
    <phoneticPr fontId="4"/>
  </si>
  <si>
    <t>風のエフェクトリソース</t>
    <rPh sb="0" eb="1">
      <t>カゼ</t>
    </rPh>
    <phoneticPr fontId="4"/>
  </si>
  <si>
    <t>レーン移動時の風エフェクト</t>
    <rPh sb="3" eb="5">
      <t>イドウ</t>
    </rPh>
    <rPh sb="5" eb="6">
      <t>ジ</t>
    </rPh>
    <rPh sb="7" eb="8">
      <t>カゼ</t>
    </rPh>
    <phoneticPr fontId="4"/>
  </si>
  <si>
    <t>振子エフェクト</t>
    <rPh sb="0" eb="2">
      <t>フリコ</t>
    </rPh>
    <phoneticPr fontId="4"/>
  </si>
  <si>
    <t>回転時の風エフェクト</t>
    <rPh sb="0" eb="2">
      <t>カイテン</t>
    </rPh>
    <rPh sb="2" eb="3">
      <t>ジ</t>
    </rPh>
    <rPh sb="4" eb="5">
      <t>カゼ</t>
    </rPh>
    <phoneticPr fontId="4"/>
  </si>
  <si>
    <t>サウンド実装</t>
    <rPh sb="4" eb="6">
      <t>ジッソウ</t>
    </rPh>
    <phoneticPr fontId="4"/>
  </si>
  <si>
    <t>エフェクト実装</t>
    <rPh sb="5" eb="7">
      <t>ジッソウ</t>
    </rPh>
    <phoneticPr fontId="4"/>
  </si>
  <si>
    <t>ステージ制作</t>
    <rPh sb="4" eb="6">
      <t>セイサク</t>
    </rPh>
    <phoneticPr fontId="4"/>
  </si>
  <si>
    <t>バグ修正</t>
    <rPh sb="2" eb="4">
      <t>シュウセイ</t>
    </rPh>
    <phoneticPr fontId="4"/>
  </si>
  <si>
    <t>リソース実装</t>
    <rPh sb="4" eb="6">
      <t>ジッソウ</t>
    </rPh>
    <phoneticPr fontId="4"/>
  </si>
  <si>
    <t>PV作成</t>
    <rPh sb="2" eb="4">
      <t>サクセイ</t>
    </rPh>
    <phoneticPr fontId="4"/>
  </si>
  <si>
    <t>クレジット</t>
    <phoneticPr fontId="4"/>
  </si>
  <si>
    <t>タイトル</t>
    <phoneticPr fontId="4"/>
  </si>
  <si>
    <t>タイトル演出</t>
    <rPh sb="4" eb="6">
      <t>エンシュツ</t>
    </rPh>
    <phoneticPr fontId="4"/>
  </si>
  <si>
    <t>シーンごとのフェード</t>
    <phoneticPr fontId="4"/>
  </si>
  <si>
    <t>起動時のロード画面</t>
    <rPh sb="0" eb="2">
      <t>キドウ</t>
    </rPh>
    <rPh sb="2" eb="3">
      <t>ジ</t>
    </rPh>
    <rPh sb="7" eb="9">
      <t>ガメン</t>
    </rPh>
    <phoneticPr fontId="4"/>
  </si>
  <si>
    <t>クビを伸ばしたときのエフェクト</t>
    <rPh sb="3" eb="4">
      <t>ノ</t>
    </rPh>
    <phoneticPr fontId="4"/>
  </si>
  <si>
    <t>挟んだ時のエフェクト</t>
    <rPh sb="0" eb="1">
      <t>ハサ</t>
    </rPh>
    <rPh sb="3" eb="4">
      <t>トキ</t>
    </rPh>
    <phoneticPr fontId="4"/>
  </si>
  <si>
    <t>コード（バグ）修正</t>
    <rPh sb="7" eb="9">
      <t>シュウセイ</t>
    </rPh>
    <phoneticPr fontId="4"/>
  </si>
  <si>
    <t>風の頻度修正</t>
    <rPh sb="0" eb="1">
      <t>カゼ</t>
    </rPh>
    <rPh sb="2" eb="4">
      <t>ヒンド</t>
    </rPh>
    <rPh sb="4" eb="6">
      <t>シュウセイ</t>
    </rPh>
    <phoneticPr fontId="4"/>
  </si>
  <si>
    <t>風による服の揺れの作成</t>
    <phoneticPr fontId="4"/>
  </si>
  <si>
    <t>ゲームスタート時のボタン入力による移動速度増加</t>
    <phoneticPr fontId="4"/>
  </si>
  <si>
    <t>多重振り子の振れ方の調整</t>
  </si>
  <si>
    <t>風をアクターとしての管理</t>
    <rPh sb="0" eb="1">
      <t>カゼ</t>
    </rPh>
    <rPh sb="10" eb="12">
      <t>カンリ</t>
    </rPh>
    <phoneticPr fontId="4"/>
  </si>
  <si>
    <t>風の生成数、タイミングの変更</t>
  </si>
  <si>
    <t>描画順を可変に</t>
  </si>
  <si>
    <t>開始の時間を可変に</t>
  </si>
  <si>
    <t>上の壁を出す</t>
  </si>
  <si>
    <t>5/19</t>
    <phoneticPr fontId="4"/>
  </si>
  <si>
    <t>七支刀</t>
    <rPh sb="0" eb="1">
      <t>シチ</t>
    </rPh>
    <rPh sb="1" eb="2">
      <t>シ</t>
    </rPh>
    <rPh sb="2" eb="3">
      <t>カタナ</t>
    </rPh>
    <phoneticPr fontId="4"/>
  </si>
  <si>
    <t>ゴール時演出</t>
    <rPh sb="3" eb="4">
      <t>ジ</t>
    </rPh>
    <rPh sb="4" eb="6">
      <t>エンシュツ</t>
    </rPh>
    <phoneticPr fontId="4"/>
  </si>
  <si>
    <t>プレイヤーが剣出せるように</t>
    <rPh sb="6" eb="7">
      <t>ケン</t>
    </rPh>
    <rPh sb="7" eb="8">
      <t>ダ</t>
    </rPh>
    <phoneticPr fontId="4"/>
  </si>
  <si>
    <t>剣に判定を持たす</t>
    <rPh sb="0" eb="1">
      <t>ケン</t>
    </rPh>
    <rPh sb="2" eb="4">
      <t>ハンテイ</t>
    </rPh>
    <rPh sb="5" eb="6">
      <t>モ</t>
    </rPh>
    <phoneticPr fontId="4"/>
  </si>
  <si>
    <t>首の描画変更</t>
    <rPh sb="0" eb="1">
      <t>クビ</t>
    </rPh>
    <rPh sb="2" eb="4">
      <t>ビョウガ</t>
    </rPh>
    <rPh sb="4" eb="6">
      <t>ヘンコウ</t>
    </rPh>
    <phoneticPr fontId="4"/>
  </si>
  <si>
    <t>画面叩やつを作る</t>
    <rPh sb="0" eb="2">
      <t>ガメン</t>
    </rPh>
    <rPh sb="2" eb="3">
      <t>タタク</t>
    </rPh>
    <rPh sb="6" eb="7">
      <t>ツク</t>
    </rPh>
    <phoneticPr fontId="4"/>
  </si>
  <si>
    <t>ステージ１</t>
    <phoneticPr fontId="4"/>
  </si>
  <si>
    <t>ステージ２</t>
  </si>
  <si>
    <t>ステージ３</t>
  </si>
  <si>
    <t>ステージ４</t>
  </si>
  <si>
    <t>ステージ５</t>
  </si>
  <si>
    <t>ステージ６</t>
  </si>
  <si>
    <t>ステージ７</t>
  </si>
  <si>
    <t>ステージ８</t>
  </si>
  <si>
    <t>毛玉</t>
    <rPh sb="0" eb="2">
      <t>ケダマ</t>
    </rPh>
    <phoneticPr fontId="4"/>
  </si>
  <si>
    <t>糞</t>
    <rPh sb="0" eb="1">
      <t>フン</t>
    </rPh>
    <phoneticPr fontId="4"/>
  </si>
  <si>
    <t>リザルトの演出</t>
    <rPh sb="5" eb="7">
      <t>エンシュツ</t>
    </rPh>
    <phoneticPr fontId="4"/>
  </si>
  <si>
    <t>揺れる服の数を変更可能に</t>
    <rPh sb="0" eb="1">
      <t>ユ</t>
    </rPh>
    <rPh sb="3" eb="4">
      <t>フク</t>
    </rPh>
    <rPh sb="5" eb="6">
      <t>カズ</t>
    </rPh>
    <rPh sb="7" eb="9">
      <t>ヘンコウ</t>
    </rPh>
    <rPh sb="9" eb="11">
      <t>カノウ</t>
    </rPh>
    <phoneticPr fontId="4"/>
  </si>
  <si>
    <t>レーン移動の時の風演出</t>
    <rPh sb="3" eb="5">
      <t>イドウ</t>
    </rPh>
    <rPh sb="6" eb="7">
      <t>トキ</t>
    </rPh>
    <rPh sb="8" eb="9">
      <t>カゼ</t>
    </rPh>
    <rPh sb="9" eb="11">
      <t>エンシュツ</t>
    </rPh>
    <phoneticPr fontId="4"/>
  </si>
  <si>
    <t>背景のスクロール編集</t>
    <rPh sb="0" eb="2">
      <t>ハイケイ</t>
    </rPh>
    <rPh sb="8" eb="10">
      <t>ヘンシュウ</t>
    </rPh>
    <phoneticPr fontId="4"/>
  </si>
  <si>
    <t>ステージごとの演出１</t>
    <rPh sb="7" eb="9">
      <t>エンシュツ</t>
    </rPh>
    <phoneticPr fontId="4"/>
  </si>
  <si>
    <t>ステージごとの演出２</t>
    <rPh sb="7" eb="9">
      <t>エンシュツ</t>
    </rPh>
    <phoneticPr fontId="4"/>
  </si>
  <si>
    <t>ステージごとの演出３</t>
    <rPh sb="7" eb="9">
      <t>エンシュツ</t>
    </rPh>
    <phoneticPr fontId="4"/>
  </si>
  <si>
    <t>ステージごとの演出４</t>
    <rPh sb="7" eb="9">
      <t>エンシュツ</t>
    </rPh>
    <phoneticPr fontId="4"/>
  </si>
  <si>
    <t>ステージごとの演出５</t>
    <rPh sb="7" eb="9">
      <t>エンシュツ</t>
    </rPh>
    <phoneticPr fontId="4"/>
  </si>
  <si>
    <t>ステージごとの演出６</t>
    <rPh sb="7" eb="9">
      <t>エンシュツ</t>
    </rPh>
    <phoneticPr fontId="4"/>
  </si>
  <si>
    <t>ステージごとの演出７</t>
    <rPh sb="7" eb="9">
      <t>エンシュツ</t>
    </rPh>
    <phoneticPr fontId="4"/>
  </si>
  <si>
    <t>ステージごとの演出８</t>
    <rPh sb="7" eb="9">
      <t>エンシュツ</t>
    </rPh>
    <phoneticPr fontId="4"/>
  </si>
  <si>
    <t>ゴールの演出１</t>
    <rPh sb="4" eb="6">
      <t>エンシュツ</t>
    </rPh>
    <phoneticPr fontId="4"/>
  </si>
  <si>
    <t>ゴールの演出２</t>
    <rPh sb="4" eb="6">
      <t>エンシュツ</t>
    </rPh>
    <phoneticPr fontId="4"/>
  </si>
  <si>
    <t>ゴールの演出３</t>
    <rPh sb="4" eb="6">
      <t>エンシュツ</t>
    </rPh>
    <phoneticPr fontId="4"/>
  </si>
  <si>
    <t>ゴールの演出４</t>
    <rPh sb="4" eb="6">
      <t>エンシュツ</t>
    </rPh>
    <phoneticPr fontId="4"/>
  </si>
  <si>
    <t>ゴールの演出５</t>
    <rPh sb="4" eb="6">
      <t>エンシュツ</t>
    </rPh>
    <phoneticPr fontId="4"/>
  </si>
  <si>
    <t>ゴールの演出６</t>
    <rPh sb="4" eb="6">
      <t>エンシュツ</t>
    </rPh>
    <phoneticPr fontId="4"/>
  </si>
  <si>
    <t>ゴールの演出７</t>
    <rPh sb="4" eb="6">
      <t>エンシュツ</t>
    </rPh>
    <phoneticPr fontId="4"/>
  </si>
  <si>
    <t>ゴールの演出８</t>
    <rPh sb="4" eb="6">
      <t>エンシュツ</t>
    </rPh>
    <phoneticPr fontId="4"/>
  </si>
  <si>
    <t>服の判定</t>
    <rPh sb="0" eb="1">
      <t>フク</t>
    </rPh>
    <rPh sb="2" eb="4">
      <t>ハンテイ</t>
    </rPh>
    <phoneticPr fontId="4"/>
  </si>
  <si>
    <t>服の判定（切断）</t>
    <rPh sb="0" eb="1">
      <t>フク</t>
    </rPh>
    <rPh sb="2" eb="4">
      <t>ハンテイ</t>
    </rPh>
    <rPh sb="5" eb="7">
      <t>セツダン</t>
    </rPh>
    <phoneticPr fontId="4"/>
  </si>
  <si>
    <t>切断の描画変更</t>
    <rPh sb="0" eb="2">
      <t>セツダン</t>
    </rPh>
    <rPh sb="3" eb="5">
      <t>ビョウガ</t>
    </rPh>
    <rPh sb="5" eb="7">
      <t>ヘンコウ</t>
    </rPh>
    <phoneticPr fontId="4"/>
  </si>
  <si>
    <t>エフェクト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</si>
</sst>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"/>
    <numFmt numFmtId="177" formatCode="0_ "/>
  </numFmts>
  <fonts count="22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color rgb="FF00B0F0"/>
      <name val="ＭＳ Ｐゴシック"/>
      <family val="3"/>
      <charset val="128"/>
    </font>
    <font>
      <sz val="14"/>
      <color rgb="FFFF0000"/>
      <name val="ＭＳ Ｐゴシック"/>
      <family val="3"/>
      <charset val="128"/>
    </font>
    <font>
      <sz val="14"/>
      <name val="ＭＳ Ｐゴシック"/>
      <family val="3"/>
      <charset val="128"/>
    </font>
    <font>
      <sz val="20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/>
  </cellStyleXfs>
  <cellXfs count="1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1" applyNumberFormat="1" applyFont="1" applyBorder="1" applyAlignment="1" applyProtection="1">
      <alignment vertical="center"/>
      <protection locked="0"/>
    </xf>
    <xf numFmtId="0" fontId="2" fillId="0" borderId="0" xfId="1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1" applyNumberFormat="1" applyFont="1" applyFill="1" applyBorder="1" applyAlignment="1" applyProtection="1">
      <alignment horizontal="center" vertical="center"/>
    </xf>
    <xf numFmtId="0" fontId="7" fillId="0" borderId="1" xfId="1" applyNumberFormat="1" applyFont="1" applyFill="1" applyBorder="1" applyAlignment="1" applyProtection="1">
      <alignment horizontal="center" vertical="center"/>
    </xf>
    <xf numFmtId="0" fontId="5" fillId="0" borderId="1" xfId="1" applyNumberFormat="1" applyFont="1" applyFill="1" applyBorder="1" applyAlignment="1" applyProtection="1">
      <alignment horizontal="center" vertical="center"/>
      <protection locked="0"/>
    </xf>
    <xf numFmtId="49" fontId="3" fillId="3" borderId="1" xfId="1" applyNumberFormat="1" applyFont="1" applyFill="1" applyBorder="1" applyAlignment="1" applyProtection="1">
      <alignment horizontal="center" vertical="center"/>
    </xf>
    <xf numFmtId="0" fontId="6" fillId="0" borderId="1" xfId="2" applyNumberFormat="1" applyFont="1" applyFill="1" applyBorder="1" applyAlignment="1" applyProtection="1">
      <alignment horizontal="center" vertical="center"/>
    </xf>
    <xf numFmtId="0" fontId="7" fillId="0" borderId="1" xfId="2" applyNumberFormat="1" applyFont="1" applyFill="1" applyBorder="1" applyAlignment="1" applyProtection="1">
      <alignment horizontal="center" vertical="center"/>
    </xf>
    <xf numFmtId="0" fontId="5" fillId="0" borderId="1" xfId="2" applyNumberFormat="1" applyFont="1" applyFill="1" applyBorder="1" applyAlignment="1" applyProtection="1">
      <alignment horizontal="center" vertical="center"/>
      <protection locked="0"/>
    </xf>
    <xf numFmtId="0" fontId="5" fillId="0" borderId="0" xfId="2" applyNumberFormat="1" applyFont="1" applyBorder="1" applyAlignment="1" applyProtection="1">
      <alignment vertical="center"/>
      <protection locked="0"/>
    </xf>
    <xf numFmtId="0" fontId="1" fillId="0" borderId="0" xfId="2" applyBorder="1" applyAlignment="1" applyProtection="1">
      <alignment vertical="center"/>
      <protection locked="0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49" fontId="14" fillId="3" borderId="1" xfId="1" applyNumberFormat="1" applyFont="1" applyFill="1" applyBorder="1" applyAlignment="1" applyProtection="1">
      <alignment horizontal="center" vertical="center"/>
    </xf>
    <xf numFmtId="49" fontId="14" fillId="4" borderId="1" xfId="2" applyNumberFormat="1" applyFont="1" applyFill="1" applyBorder="1" applyAlignment="1" applyProtection="1">
      <alignment horizontal="center" vertical="center"/>
    </xf>
    <xf numFmtId="49" fontId="3" fillId="5" borderId="1" xfId="2" applyNumberFormat="1" applyFont="1" applyFill="1" applyBorder="1" applyAlignment="1" applyProtection="1">
      <alignment horizontal="center" vertical="center"/>
    </xf>
    <xf numFmtId="49" fontId="14" fillId="5" borderId="1" xfId="2" applyNumberFormat="1" applyFont="1" applyFill="1" applyBorder="1" applyAlignment="1" applyProtection="1">
      <alignment horizontal="center" vertical="center"/>
    </xf>
    <xf numFmtId="49" fontId="15" fillId="4" borderId="1" xfId="2" applyNumberFormat="1" applyFont="1" applyFill="1" applyBorder="1" applyAlignment="1" applyProtection="1">
      <alignment horizontal="center" vertical="center"/>
    </xf>
    <xf numFmtId="49" fontId="15" fillId="6" borderId="1" xfId="2" applyNumberFormat="1" applyFont="1" applyFill="1" applyBorder="1" applyAlignment="1" applyProtection="1">
      <alignment horizontal="center" vertical="center"/>
    </xf>
    <xf numFmtId="49" fontId="3" fillId="6" borderId="1" xfId="2" applyNumberFormat="1" applyFont="1" applyFill="1" applyBorder="1" applyAlignment="1" applyProtection="1">
      <alignment horizontal="center" vertical="center"/>
    </xf>
    <xf numFmtId="49" fontId="14" fillId="6" borderId="1" xfId="2" applyNumberFormat="1" applyFont="1" applyFill="1" applyBorder="1" applyAlignment="1" applyProtection="1">
      <alignment horizontal="center" vertical="center"/>
    </xf>
    <xf numFmtId="49" fontId="3" fillId="7" borderId="1" xfId="2" applyNumberFormat="1" applyFont="1" applyFill="1" applyBorder="1" applyAlignment="1" applyProtection="1">
      <alignment horizontal="center" vertical="center"/>
    </xf>
    <xf numFmtId="49" fontId="14" fillId="7" borderId="1" xfId="2" applyNumberFormat="1" applyFont="1" applyFill="1" applyBorder="1" applyAlignment="1" applyProtection="1">
      <alignment horizontal="center" vertical="center"/>
    </xf>
    <xf numFmtId="0" fontId="12" fillId="0" borderId="1" xfId="0" applyFont="1" applyFill="1" applyBorder="1" applyAlignment="1" applyProtection="1">
      <alignment vertical="center"/>
      <protection locked="0"/>
    </xf>
    <xf numFmtId="0" fontId="12" fillId="0" borderId="0" xfId="0" applyFont="1" applyProtection="1">
      <alignment vertical="center"/>
      <protection locked="0"/>
    </xf>
    <xf numFmtId="0" fontId="0" fillId="0" borderId="13" xfId="0" applyBorder="1" applyProtection="1">
      <alignment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13" xfId="0" applyFill="1" applyBorder="1" applyAlignment="1" applyProtection="1">
      <alignment horizontal="center" vertical="center"/>
      <protection locked="0"/>
    </xf>
    <xf numFmtId="176" fontId="5" fillId="0" borderId="13" xfId="0" applyNumberFormat="1" applyFont="1" applyBorder="1" applyAlignment="1" applyProtection="1">
      <alignment horizontal="center" vertical="center"/>
      <protection locked="0"/>
    </xf>
    <xf numFmtId="0" fontId="5" fillId="0" borderId="13" xfId="0" applyNumberFormat="1" applyFont="1" applyBorder="1" applyAlignment="1" applyProtection="1">
      <alignment horizontal="center" vertical="center"/>
      <protection locked="0"/>
    </xf>
    <xf numFmtId="0" fontId="5" fillId="0" borderId="13" xfId="1" applyNumberFormat="1" applyFont="1" applyFill="1" applyBorder="1" applyAlignment="1" applyProtection="1">
      <alignment horizontal="center" vertical="center"/>
      <protection locked="0"/>
    </xf>
    <xf numFmtId="0" fontId="2" fillId="0" borderId="1" xfId="1" applyBorder="1" applyAlignment="1" applyProtection="1">
      <alignment vertical="center"/>
      <protection locked="0"/>
    </xf>
    <xf numFmtId="0" fontId="5" fillId="0" borderId="14" xfId="1" applyNumberFormat="1" applyFont="1" applyFill="1" applyBorder="1" applyAlignment="1" applyProtection="1">
      <alignment horizontal="center" vertical="center"/>
      <protection locked="0"/>
    </xf>
    <xf numFmtId="0" fontId="5" fillId="0" borderId="14" xfId="0" applyFont="1" applyBorder="1" applyAlignment="1" applyProtection="1">
      <alignment horizontal="center" vertical="center"/>
    </xf>
    <xf numFmtId="176" fontId="5" fillId="0" borderId="14" xfId="0" applyNumberFormat="1" applyFont="1" applyBorder="1" applyAlignment="1" applyProtection="1">
      <alignment horizontal="center" vertical="center"/>
      <protection locked="0"/>
    </xf>
    <xf numFmtId="176" fontId="0" fillId="0" borderId="1" xfId="0" applyNumberFormat="1" applyBorder="1" applyAlignment="1" applyProtection="1">
      <alignment horizontal="center" vertical="center"/>
      <protection locked="0"/>
    </xf>
    <xf numFmtId="0" fontId="0" fillId="0" borderId="14" xfId="0" applyBorder="1">
      <alignment vertical="center"/>
    </xf>
    <xf numFmtId="0" fontId="0" fillId="0" borderId="14" xfId="0" applyFont="1" applyBorder="1">
      <alignment vertical="center"/>
    </xf>
    <xf numFmtId="0" fontId="0" fillId="0" borderId="12" xfId="0" applyBorder="1">
      <alignment vertical="center"/>
    </xf>
    <xf numFmtId="0" fontId="0" fillId="0" borderId="12" xfId="0" applyFont="1" applyBorder="1">
      <alignment vertical="center"/>
    </xf>
    <xf numFmtId="0" fontId="13" fillId="0" borderId="12" xfId="0" applyFont="1" applyBorder="1">
      <alignment vertical="center"/>
    </xf>
    <xf numFmtId="0" fontId="13" fillId="0" borderId="13" xfId="0" applyFont="1" applyBorder="1">
      <alignment vertical="center"/>
    </xf>
    <xf numFmtId="0" fontId="16" fillId="0" borderId="13" xfId="0" applyFont="1" applyBorder="1">
      <alignment vertical="center"/>
    </xf>
    <xf numFmtId="0" fontId="0" fillId="0" borderId="13" xfId="0" applyFont="1" applyBorder="1">
      <alignment vertical="center"/>
    </xf>
    <xf numFmtId="0" fontId="1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0" fillId="0" borderId="17" xfId="0" applyFont="1" applyBorder="1">
      <alignment vertical="center"/>
    </xf>
    <xf numFmtId="0" fontId="0" fillId="0" borderId="20" xfId="0" applyFont="1" applyBorder="1">
      <alignment vertical="center"/>
    </xf>
    <xf numFmtId="0" fontId="0" fillId="8" borderId="14" xfId="0" applyFont="1" applyFill="1" applyBorder="1">
      <alignment vertical="center"/>
    </xf>
    <xf numFmtId="0" fontId="0" fillId="0" borderId="16" xfId="0" applyFont="1" applyBorder="1">
      <alignment vertical="center"/>
    </xf>
    <xf numFmtId="0" fontId="16" fillId="0" borderId="12" xfId="0" applyFont="1" applyBorder="1">
      <alignment vertical="center"/>
    </xf>
    <xf numFmtId="0" fontId="16" fillId="8" borderId="12" xfId="0" applyFont="1" applyFill="1" applyBorder="1">
      <alignment vertical="center"/>
    </xf>
    <xf numFmtId="0" fontId="0" fillId="8" borderId="12" xfId="0" applyFont="1" applyFill="1" applyBorder="1">
      <alignment vertical="center"/>
    </xf>
    <xf numFmtId="0" fontId="16" fillId="0" borderId="21" xfId="0" applyFont="1" applyBorder="1">
      <alignment vertical="center"/>
    </xf>
    <xf numFmtId="0" fontId="0" fillId="0" borderId="21" xfId="0" applyFont="1" applyBorder="1">
      <alignment vertical="center"/>
    </xf>
    <xf numFmtId="0" fontId="13" fillId="8" borderId="21" xfId="0" applyFont="1" applyFill="1" applyBorder="1">
      <alignment vertical="center"/>
    </xf>
    <xf numFmtId="0" fontId="13" fillId="0" borderId="21" xfId="0" applyFont="1" applyBorder="1">
      <alignment vertical="center"/>
    </xf>
    <xf numFmtId="0" fontId="0" fillId="0" borderId="12" xfId="0" applyFill="1" applyBorder="1">
      <alignment vertical="center"/>
    </xf>
    <xf numFmtId="0" fontId="0" fillId="8" borderId="12" xfId="0" applyFill="1" applyBorder="1">
      <alignment vertical="center"/>
    </xf>
    <xf numFmtId="0" fontId="13" fillId="8" borderId="12" xfId="0" applyFont="1" applyFill="1" applyBorder="1">
      <alignment vertical="center"/>
    </xf>
    <xf numFmtId="0" fontId="0" fillId="0" borderId="13" xfId="0" applyBorder="1">
      <alignment vertical="center"/>
    </xf>
    <xf numFmtId="0" fontId="0" fillId="0" borderId="15" xfId="0" applyFont="1" applyBorder="1">
      <alignment vertical="center"/>
    </xf>
    <xf numFmtId="0" fontId="13" fillId="0" borderId="22" xfId="0" applyFont="1" applyBorder="1">
      <alignment vertical="center"/>
    </xf>
    <xf numFmtId="0" fontId="13" fillId="8" borderId="13" xfId="0" applyFont="1" applyFill="1" applyBorder="1">
      <alignment vertical="center"/>
    </xf>
    <xf numFmtId="0" fontId="0" fillId="8" borderId="14" xfId="0" applyFill="1" applyBorder="1">
      <alignment vertical="center"/>
    </xf>
    <xf numFmtId="0" fontId="0" fillId="8" borderId="13" xfId="0" applyFill="1" applyBorder="1">
      <alignment vertical="center"/>
    </xf>
    <xf numFmtId="14" fontId="19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1" fillId="0" borderId="0" xfId="0" applyFont="1">
      <alignment vertical="center"/>
    </xf>
    <xf numFmtId="0" fontId="17" fillId="0" borderId="0" xfId="0" applyFont="1">
      <alignment vertical="center"/>
    </xf>
    <xf numFmtId="0" fontId="0" fillId="0" borderId="0" xfId="0" applyFont="1">
      <alignment vertical="center"/>
    </xf>
    <xf numFmtId="0" fontId="2" fillId="2" borderId="18" xfId="1" applyFont="1" applyFill="1" applyBorder="1" applyAlignment="1" applyProtection="1">
      <alignment horizontal="center" vertical="center"/>
    </xf>
    <xf numFmtId="0" fontId="2" fillId="2" borderId="19" xfId="1" applyFont="1" applyFill="1" applyBorder="1" applyAlignment="1" applyProtection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2" borderId="18" xfId="2" applyFont="1" applyFill="1" applyBorder="1" applyAlignment="1" applyProtection="1">
      <alignment horizontal="center" vertical="center"/>
    </xf>
    <xf numFmtId="0" fontId="1" fillId="2" borderId="19" xfId="2" applyFont="1" applyFill="1" applyBorder="1" applyAlignment="1" applyProtection="1">
      <alignment horizontal="center" vertical="center"/>
    </xf>
  </cellXfs>
  <cellStyles count="4">
    <cellStyle name="標準" xfId="0" builtinId="0"/>
    <cellStyle name="標準_チーム編成" xfId="1"/>
    <cellStyle name="標準_チーム編成_スプリントバックログ（第４）" xfId="2"/>
    <cellStyle name="標準_バグシート" xfId="3"/>
  </cellStyles>
  <dxfs count="399"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ont>
        <color rgb="FF9C0006"/>
      </font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lor rgb="FF9C0006"/>
      </font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lor rgb="FF9C0006"/>
      </font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ont>
        <color rgb="FF9C0006"/>
      </font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ont>
        <color rgb="FF9C0006"/>
      </font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lor rgb="FF9C0006"/>
      </font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lor rgb="FF9C0006"/>
      </font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lor rgb="FF9C0006"/>
      </font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lor rgb="FF9C0006"/>
      </font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lor rgb="FF9C0006"/>
      </font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lor rgb="FF9C0006"/>
      </font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lor rgb="FF9C0006"/>
      </font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lor rgb="FF9C0006"/>
      </font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lor rgb="FF9C0006"/>
      </font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4976280142"/>
          <c:y val="3.0302926108035623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'スプリントバックログ(プロト）'!$J$1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'スプリントバックログ(プロト）'!$J$2:$X$2</c:f>
              <c:strCache>
                <c:ptCount val="15"/>
                <c:pt idx="0">
                  <c:v>4/11</c:v>
                </c:pt>
                <c:pt idx="1">
                  <c:v>4/12</c:v>
                </c:pt>
                <c:pt idx="2">
                  <c:v>4/13</c:v>
                </c:pt>
                <c:pt idx="3">
                  <c:v>4/14</c:v>
                </c:pt>
                <c:pt idx="4">
                  <c:v>4/17</c:v>
                </c:pt>
                <c:pt idx="5">
                  <c:v>4/18</c:v>
                </c:pt>
                <c:pt idx="6">
                  <c:v>4/19</c:v>
                </c:pt>
                <c:pt idx="7">
                  <c:v>4/20</c:v>
                </c:pt>
                <c:pt idx="8">
                  <c:v>4/21</c:v>
                </c:pt>
                <c:pt idx="9">
                  <c:v>4/24</c:v>
                </c:pt>
                <c:pt idx="10">
                  <c:v>4/25</c:v>
                </c:pt>
                <c:pt idx="11">
                  <c:v>4/26</c:v>
                </c:pt>
                <c:pt idx="12">
                  <c:v>4/27</c:v>
                </c:pt>
                <c:pt idx="13">
                  <c:v>4/28</c:v>
                </c:pt>
                <c:pt idx="14">
                  <c:v>4/29</c:v>
                </c:pt>
              </c:strCache>
            </c:strRef>
          </c:cat>
          <c:val>
            <c:numRef>
              <c:f>'スプリントバックログ(プロト）'!$J$4:$X$4</c:f>
              <c:numCache>
                <c:formatCode>General</c:formatCode>
                <c:ptCount val="15"/>
                <c:pt idx="0">
                  <c:v>88</c:v>
                </c:pt>
                <c:pt idx="1">
                  <c:v>88</c:v>
                </c:pt>
                <c:pt idx="2">
                  <c:v>88</c:v>
                </c:pt>
                <c:pt idx="3">
                  <c:v>88</c:v>
                </c:pt>
                <c:pt idx="4">
                  <c:v>41</c:v>
                </c:pt>
                <c:pt idx="5">
                  <c:v>35</c:v>
                </c:pt>
                <c:pt idx="6">
                  <c:v>27</c:v>
                </c:pt>
                <c:pt idx="7">
                  <c:v>17</c:v>
                </c:pt>
                <c:pt idx="8">
                  <c:v>10</c:v>
                </c:pt>
                <c:pt idx="9">
                  <c:v>7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B-42D4-A846-F4BE4E1329CF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'スプリントバックログ(プロト）'!$J$2:$X$2</c:f>
              <c:strCache>
                <c:ptCount val="15"/>
                <c:pt idx="0">
                  <c:v>4/11</c:v>
                </c:pt>
                <c:pt idx="1">
                  <c:v>4/12</c:v>
                </c:pt>
                <c:pt idx="2">
                  <c:v>4/13</c:v>
                </c:pt>
                <c:pt idx="3">
                  <c:v>4/14</c:v>
                </c:pt>
                <c:pt idx="4">
                  <c:v>4/17</c:v>
                </c:pt>
                <c:pt idx="5">
                  <c:v>4/18</c:v>
                </c:pt>
                <c:pt idx="6">
                  <c:v>4/19</c:v>
                </c:pt>
                <c:pt idx="7">
                  <c:v>4/20</c:v>
                </c:pt>
                <c:pt idx="8">
                  <c:v>4/21</c:v>
                </c:pt>
                <c:pt idx="9">
                  <c:v>4/24</c:v>
                </c:pt>
                <c:pt idx="10">
                  <c:v>4/25</c:v>
                </c:pt>
                <c:pt idx="11">
                  <c:v>4/26</c:v>
                </c:pt>
                <c:pt idx="12">
                  <c:v>4/27</c:v>
                </c:pt>
                <c:pt idx="13">
                  <c:v>4/28</c:v>
                </c:pt>
                <c:pt idx="14">
                  <c:v>4/29</c:v>
                </c:pt>
              </c:strCache>
            </c:strRef>
          </c:cat>
          <c:val>
            <c:numRef>
              <c:f>'スプリントバックログ(プロト）'!$J$3:$X$3</c:f>
              <c:numCache>
                <c:formatCode>General</c:formatCode>
                <c:ptCount val="15"/>
                <c:pt idx="0">
                  <c:v>88</c:v>
                </c:pt>
                <c:pt idx="1">
                  <c:v>82</c:v>
                </c:pt>
                <c:pt idx="2">
                  <c:v>76</c:v>
                </c:pt>
                <c:pt idx="3">
                  <c:v>70</c:v>
                </c:pt>
                <c:pt idx="4">
                  <c:v>64</c:v>
                </c:pt>
                <c:pt idx="5">
                  <c:v>58</c:v>
                </c:pt>
                <c:pt idx="6">
                  <c:v>52</c:v>
                </c:pt>
                <c:pt idx="7">
                  <c:v>46</c:v>
                </c:pt>
                <c:pt idx="8">
                  <c:v>41</c:v>
                </c:pt>
                <c:pt idx="9">
                  <c:v>35</c:v>
                </c:pt>
                <c:pt idx="10">
                  <c:v>29</c:v>
                </c:pt>
                <c:pt idx="11">
                  <c:v>23</c:v>
                </c:pt>
                <c:pt idx="12">
                  <c:v>17</c:v>
                </c:pt>
                <c:pt idx="13">
                  <c:v>11</c:v>
                </c:pt>
                <c:pt idx="14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50B-42D4-A846-F4BE4E132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373280"/>
        <c:axId val="1"/>
      </c:lineChart>
      <c:catAx>
        <c:axId val="34437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8988441662"/>
              <c:y val="0.91991541450331815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18886226178E-2"/>
              <c:y val="0.378788754025834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44373280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24371953504"/>
          <c:y val="0.43723045536338523"/>
          <c:w val="0.17956668459920777"/>
          <c:h val="8.87448566745751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'スプリントバックログ(第５) 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'スプリントバックログ(第５) '!$T$107:$T$116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'スプリントバックログ(第５) '!$V$107:$V$116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3-4D02-887D-39731C9CBBB1}"/>
            </c:ext>
          </c:extLst>
        </c:ser>
        <c:ser>
          <c:idx val="1"/>
          <c:order val="1"/>
          <c:tx>
            <c:strRef>
              <c:f>'スプリントバックログ(第５) 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'スプリントバックログ(第５) '!$T$107:$T$116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'スプリントバックログ(第５) 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E3-4D02-887D-39731C9CBBB1}"/>
            </c:ext>
          </c:extLst>
        </c:ser>
        <c:ser>
          <c:idx val="2"/>
          <c:order val="2"/>
          <c:tx>
            <c:strRef>
              <c:f>'スプリントバックログ(第５) 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'スプリントバックログ(第５) 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E3-4D02-887D-39731C9CBBB1}"/>
            </c:ext>
          </c:extLst>
        </c:ser>
        <c:ser>
          <c:idx val="3"/>
          <c:order val="3"/>
          <c:tx>
            <c:strRef>
              <c:f>'スプリントバックログ(第５) '!$Y$106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'スプリントバックログ(第５) '!$Y$107:$Y$116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E3-4D02-887D-39731C9CB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5589080"/>
        <c:axId val="1"/>
      </c:barChart>
      <c:catAx>
        <c:axId val="34558908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45589080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5913377700852411"/>
          <c:y val="0.50643120574558409"/>
          <c:w val="0.98761691166313192"/>
          <c:h val="0.6366564549206269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4190182749"/>
          <c:y val="2.73311858744929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'スプリントバックログ(プロト）'!$I$1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'スプリントバックログ(プロト）'!$Z$107:$Z$116</c:f>
              <c:strCache>
                <c:ptCount val="5"/>
                <c:pt idx="0">
                  <c:v>斉藤</c:v>
                </c:pt>
                <c:pt idx="1">
                  <c:v>宮内</c:v>
                </c:pt>
                <c:pt idx="2">
                  <c:v>SIM</c:v>
                </c:pt>
                <c:pt idx="3">
                  <c:v>杉浦</c:v>
                </c:pt>
                <c:pt idx="4">
                  <c:v>桑原</c:v>
                </c:pt>
              </c:strCache>
            </c:strRef>
          </c:cat>
          <c:val>
            <c:numRef>
              <c:f>'スプリントバックログ(プロト）'!$AB$107:$AB$116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0-469B-866B-8320F6E997B3}"/>
            </c:ext>
          </c:extLst>
        </c:ser>
        <c:ser>
          <c:idx val="1"/>
          <c:order val="1"/>
          <c:tx>
            <c:strRef>
              <c:f>'スプリントバックログ(プロト）'!$H$1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'スプリントバックログ(プロト）'!$Z$107:$Z$116</c:f>
              <c:strCache>
                <c:ptCount val="5"/>
                <c:pt idx="0">
                  <c:v>斉藤</c:v>
                </c:pt>
                <c:pt idx="1">
                  <c:v>宮内</c:v>
                </c:pt>
                <c:pt idx="2">
                  <c:v>SIM</c:v>
                </c:pt>
                <c:pt idx="3">
                  <c:v>杉浦</c:v>
                </c:pt>
                <c:pt idx="4">
                  <c:v>桑原</c:v>
                </c:pt>
              </c:strCache>
            </c:strRef>
          </c:cat>
          <c:val>
            <c:numRef>
              <c:f>'スプリントバックログ(プロト）'!$AC$107:$AC$116</c:f>
              <c:numCache>
                <c:formatCode>General</c:formatCode>
                <c:ptCount val="10"/>
                <c:pt idx="0">
                  <c:v>36</c:v>
                </c:pt>
                <c:pt idx="1">
                  <c:v>23</c:v>
                </c:pt>
                <c:pt idx="2">
                  <c:v>2</c:v>
                </c:pt>
                <c:pt idx="3">
                  <c:v>17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00-469B-866B-8320F6E997B3}"/>
            </c:ext>
          </c:extLst>
        </c:ser>
        <c:ser>
          <c:idx val="2"/>
          <c:order val="2"/>
          <c:tx>
            <c:strRef>
              <c:f>'スプリントバックログ(プロト）'!$G$1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'スプリントバックログ(プロト）'!$AA$107:$AA$116</c:f>
              <c:numCache>
                <c:formatCode>General</c:formatCode>
                <c:ptCount val="10"/>
                <c:pt idx="0">
                  <c:v>36</c:v>
                </c:pt>
                <c:pt idx="1">
                  <c:v>28</c:v>
                </c:pt>
                <c:pt idx="2">
                  <c:v>2</c:v>
                </c:pt>
                <c:pt idx="3">
                  <c:v>17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00-469B-866B-8320F6E997B3}"/>
            </c:ext>
          </c:extLst>
        </c:ser>
        <c:ser>
          <c:idx val="3"/>
          <c:order val="3"/>
          <c:tx>
            <c:strRef>
              <c:f>'スプリントバックログ(プロト）'!$AE$106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'スプリントバックログ(プロト）'!$AE$107:$AE$116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00-469B-866B-8320F6E99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4811752"/>
        <c:axId val="1"/>
      </c:barChart>
      <c:catAx>
        <c:axId val="34481175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4481175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85826771649"/>
          <c:y val="0.50643112792719092"/>
          <c:w val="0.12848307005102622"/>
          <c:h val="0.130225312744997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60410836115687"/>
          <c:y val="0.15800895350302319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'スプリントバックログ(α)'!$J$1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'スプリントバックログ(α)'!$J$2:$N$2</c:f>
              <c:strCache>
                <c:ptCount val="5"/>
                <c:pt idx="0">
                  <c:v>5/9</c:v>
                </c:pt>
                <c:pt idx="1">
                  <c:v>5/12</c:v>
                </c:pt>
                <c:pt idx="2">
                  <c:v>5/16</c:v>
                </c:pt>
                <c:pt idx="3">
                  <c:v>5/19</c:v>
                </c:pt>
                <c:pt idx="4">
                  <c:v>5/23</c:v>
                </c:pt>
              </c:strCache>
            </c:strRef>
          </c:cat>
          <c:val>
            <c:numRef>
              <c:f>'スプリントバックログ(α)'!$J$4:$N$4</c:f>
              <c:numCache>
                <c:formatCode>General</c:formatCode>
                <c:ptCount val="5"/>
                <c:pt idx="0">
                  <c:v>82</c:v>
                </c:pt>
                <c:pt idx="1">
                  <c:v>72</c:v>
                </c:pt>
                <c:pt idx="2">
                  <c:v>55</c:v>
                </c:pt>
                <c:pt idx="3">
                  <c:v>32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F3-47DC-8D5C-2E8B782E7980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'スプリントバックログ(α)'!$J$2:$N$2</c:f>
              <c:strCache>
                <c:ptCount val="5"/>
                <c:pt idx="0">
                  <c:v>5/9</c:v>
                </c:pt>
                <c:pt idx="1">
                  <c:v>5/12</c:v>
                </c:pt>
                <c:pt idx="2">
                  <c:v>5/16</c:v>
                </c:pt>
                <c:pt idx="3">
                  <c:v>5/19</c:v>
                </c:pt>
                <c:pt idx="4">
                  <c:v>5/23</c:v>
                </c:pt>
              </c:strCache>
            </c:strRef>
          </c:cat>
          <c:val>
            <c:numRef>
              <c:f>'スプリントバックログ(α)'!$J$3:$N$3</c:f>
              <c:numCache>
                <c:formatCode>General</c:formatCode>
                <c:ptCount val="5"/>
                <c:pt idx="0">
                  <c:v>82</c:v>
                </c:pt>
                <c:pt idx="1">
                  <c:v>65</c:v>
                </c:pt>
                <c:pt idx="2">
                  <c:v>49</c:v>
                </c:pt>
                <c:pt idx="3">
                  <c:v>32</c:v>
                </c:pt>
                <c:pt idx="4">
                  <c:v>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5F3-47DC-8D5C-2E8B782E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750920"/>
        <c:axId val="1"/>
      </c:lineChart>
      <c:catAx>
        <c:axId val="253750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53750920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'スプリントバックログ(α)'!$I$1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'スプリントバックログ(α)'!$P$107:$P$116</c:f>
              <c:strCache>
                <c:ptCount val="5"/>
                <c:pt idx="0">
                  <c:v>斉藤</c:v>
                </c:pt>
                <c:pt idx="1">
                  <c:v>宮内</c:v>
                </c:pt>
                <c:pt idx="2">
                  <c:v>SIM</c:v>
                </c:pt>
                <c:pt idx="3">
                  <c:v>杉浦</c:v>
                </c:pt>
                <c:pt idx="4">
                  <c:v>桑原</c:v>
                </c:pt>
              </c:strCache>
            </c:strRef>
          </c:cat>
          <c:val>
            <c:numRef>
              <c:f>'スプリントバックログ(α)'!$R$107:$R$116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6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F-46D1-83CA-E3050CBC84E4}"/>
            </c:ext>
          </c:extLst>
        </c:ser>
        <c:ser>
          <c:idx val="1"/>
          <c:order val="1"/>
          <c:tx>
            <c:strRef>
              <c:f>'スプリントバックログ(α)'!$H$1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'スプリントバックログ(α)'!$P$107:$P$116</c:f>
              <c:strCache>
                <c:ptCount val="5"/>
                <c:pt idx="0">
                  <c:v>斉藤</c:v>
                </c:pt>
                <c:pt idx="1">
                  <c:v>宮内</c:v>
                </c:pt>
                <c:pt idx="2">
                  <c:v>SIM</c:v>
                </c:pt>
                <c:pt idx="3">
                  <c:v>杉浦</c:v>
                </c:pt>
                <c:pt idx="4">
                  <c:v>桑原</c:v>
                </c:pt>
              </c:strCache>
            </c:strRef>
          </c:cat>
          <c:val>
            <c:numRef>
              <c:f>'スプリントバックログ(α)'!$S$107:$S$116</c:f>
              <c:numCache>
                <c:formatCode>General</c:formatCode>
                <c:ptCount val="10"/>
                <c:pt idx="0">
                  <c:v>22</c:v>
                </c:pt>
                <c:pt idx="1">
                  <c:v>26.5</c:v>
                </c:pt>
                <c:pt idx="2">
                  <c:v>6</c:v>
                </c:pt>
                <c:pt idx="3">
                  <c:v>27</c:v>
                </c:pt>
                <c:pt idx="4">
                  <c:v>11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4F-46D1-83CA-E3050CBC84E4}"/>
            </c:ext>
          </c:extLst>
        </c:ser>
        <c:ser>
          <c:idx val="2"/>
          <c:order val="2"/>
          <c:tx>
            <c:strRef>
              <c:f>'スプリントバックログ(α)'!$G$1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'スプリントバックログ(α)'!$Q$107:$Q$116</c:f>
              <c:numCache>
                <c:formatCode>General</c:formatCode>
                <c:ptCount val="10"/>
                <c:pt idx="0">
                  <c:v>22</c:v>
                </c:pt>
                <c:pt idx="1">
                  <c:v>30</c:v>
                </c:pt>
                <c:pt idx="2">
                  <c:v>6</c:v>
                </c:pt>
                <c:pt idx="3">
                  <c:v>29</c:v>
                </c:pt>
                <c:pt idx="4">
                  <c:v>11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4F-46D1-83CA-E3050CBC84E4}"/>
            </c:ext>
          </c:extLst>
        </c:ser>
        <c:ser>
          <c:idx val="3"/>
          <c:order val="3"/>
          <c:tx>
            <c:strRef>
              <c:f>'スプリントバックログ(α)'!$U$106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'スプリントバックログ(α)'!$U$107:$U$116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6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4F-46D1-83CA-E3050CBC8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751576"/>
        <c:axId val="1"/>
      </c:barChart>
      <c:catAx>
        <c:axId val="253751576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53751576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6233906237119178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'スプリントバックログ(β)'!$J$1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'スプリントバックログ(β)'!$J$2:$O$2</c:f>
              <c:strCache>
                <c:ptCount val="6"/>
                <c:pt idx="0">
                  <c:v>5/26</c:v>
                </c:pt>
                <c:pt idx="1">
                  <c:v>5/30</c:v>
                </c:pt>
                <c:pt idx="2">
                  <c:v>6/2</c:v>
                </c:pt>
                <c:pt idx="3">
                  <c:v>6/6</c:v>
                </c:pt>
                <c:pt idx="4">
                  <c:v>6/9</c:v>
                </c:pt>
                <c:pt idx="5">
                  <c:v>6/13</c:v>
                </c:pt>
              </c:strCache>
            </c:strRef>
          </c:cat>
          <c:val>
            <c:numRef>
              <c:f>'スプリントバックログ(β)'!$J$4:$O$4</c:f>
              <c:numCache>
                <c:formatCode>General</c:formatCode>
                <c:ptCount val="6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F-4189-A49A-155039B965F8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'スプリントバックログ(β)'!$J$2:$O$2</c:f>
              <c:strCache>
                <c:ptCount val="6"/>
                <c:pt idx="0">
                  <c:v>5/26</c:v>
                </c:pt>
                <c:pt idx="1">
                  <c:v>5/30</c:v>
                </c:pt>
                <c:pt idx="2">
                  <c:v>6/2</c:v>
                </c:pt>
                <c:pt idx="3">
                  <c:v>6/6</c:v>
                </c:pt>
                <c:pt idx="4">
                  <c:v>6/9</c:v>
                </c:pt>
                <c:pt idx="5">
                  <c:v>6/13</c:v>
                </c:pt>
              </c:strCache>
            </c:strRef>
          </c:cat>
          <c:val>
            <c:numRef>
              <c:f>'スプリントバックログ(β)'!$J$3:$O$3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CBF-4189-A49A-155039B96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283712"/>
        <c:axId val="1"/>
      </c:lineChart>
      <c:catAx>
        <c:axId val="34528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87446796423174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45283712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4588835486473277"/>
          <c:w val="0.1795667259858772"/>
          <c:h val="8.87448159889104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'スプリントバックログ(β)'!$I$1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'スプリントバックログ(β)'!$Q$107:$Q$116</c:f>
              <c:strCache>
                <c:ptCount val="5"/>
                <c:pt idx="0">
                  <c:v>斉藤</c:v>
                </c:pt>
                <c:pt idx="1">
                  <c:v>宮内</c:v>
                </c:pt>
                <c:pt idx="2">
                  <c:v>SIM</c:v>
                </c:pt>
                <c:pt idx="3">
                  <c:v>杉浦</c:v>
                </c:pt>
                <c:pt idx="4">
                  <c:v>桑原</c:v>
                </c:pt>
              </c:strCache>
            </c:strRef>
          </c:cat>
          <c:val>
            <c:numRef>
              <c:f>'スプリントバックログ(β)'!$S$107:$S$116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1C-4B45-8EA4-1647542D6908}"/>
            </c:ext>
          </c:extLst>
        </c:ser>
        <c:ser>
          <c:idx val="1"/>
          <c:order val="1"/>
          <c:tx>
            <c:strRef>
              <c:f>'スプリントバックログ(β)'!$H$1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'スプリントバックログ(β)'!$Q$107:$Q$116</c:f>
              <c:strCache>
                <c:ptCount val="5"/>
                <c:pt idx="0">
                  <c:v>斉藤</c:v>
                </c:pt>
                <c:pt idx="1">
                  <c:v>宮内</c:v>
                </c:pt>
                <c:pt idx="2">
                  <c:v>SIM</c:v>
                </c:pt>
                <c:pt idx="3">
                  <c:v>杉浦</c:v>
                </c:pt>
                <c:pt idx="4">
                  <c:v>桑原</c:v>
                </c:pt>
              </c:strCache>
            </c:strRef>
          </c:cat>
          <c:val>
            <c:numRef>
              <c:f>'スプリントバックログ(β)'!$T$107:$T$116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1C-4B45-8EA4-1647542D6908}"/>
            </c:ext>
          </c:extLst>
        </c:ser>
        <c:ser>
          <c:idx val="2"/>
          <c:order val="2"/>
          <c:tx>
            <c:strRef>
              <c:f>'スプリントバックログ(β)'!$G$1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'スプリントバックログ(β)'!$R$107:$R$116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1C-4B45-8EA4-1647542D6908}"/>
            </c:ext>
          </c:extLst>
        </c:ser>
        <c:ser>
          <c:idx val="3"/>
          <c:order val="3"/>
          <c:tx>
            <c:strRef>
              <c:f>'スプリントバックログ(β)'!$V$106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'スプリントバックログ(β)'!$V$107:$V$116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1C-4B45-8EA4-1647542D6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5287976"/>
        <c:axId val="1"/>
      </c:barChart>
      <c:catAx>
        <c:axId val="345287976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45287976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6233906237119178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'スプリントバックログ(第４) 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'スプリントバックログ(第４) '!$J$2:$N$2</c:f>
              <c:strCache>
                <c:ptCount val="5"/>
                <c:pt idx="0">
                  <c:v>6/16</c:v>
                </c:pt>
                <c:pt idx="1">
                  <c:v>6/20</c:v>
                </c:pt>
                <c:pt idx="2">
                  <c:v>6/23</c:v>
                </c:pt>
                <c:pt idx="3">
                  <c:v>6/27</c:v>
                </c:pt>
                <c:pt idx="4">
                  <c:v>6/30</c:v>
                </c:pt>
              </c:strCache>
            </c:strRef>
          </c:cat>
          <c:val>
            <c:numRef>
              <c:f>'スプリントバックログ(第４) '!$J$4:$N$4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F2-4A19-8E95-C71009ACBA0E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'スプリントバックログ(第４) '!$J$2:$N$2</c:f>
              <c:strCache>
                <c:ptCount val="5"/>
                <c:pt idx="0">
                  <c:v>6/16</c:v>
                </c:pt>
                <c:pt idx="1">
                  <c:v>6/20</c:v>
                </c:pt>
                <c:pt idx="2">
                  <c:v>6/23</c:v>
                </c:pt>
                <c:pt idx="3">
                  <c:v>6/27</c:v>
                </c:pt>
                <c:pt idx="4">
                  <c:v>6/30</c:v>
                </c:pt>
              </c:strCache>
            </c:strRef>
          </c:cat>
          <c:val>
            <c:numRef>
              <c:f>'スプリントバックログ(第４) '!$J$3:$N$3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CF2-4A19-8E95-C71009ACB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285680"/>
        <c:axId val="1"/>
      </c:lineChart>
      <c:catAx>
        <c:axId val="34528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87446796423174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45285680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4588835486473277"/>
          <c:w val="0.1795667259858772"/>
          <c:h val="8.87448159889104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'スプリントバックログ(第４) 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'スプリントバックログ(第４) '!$P$107:$P$116</c:f>
              <c:strCache>
                <c:ptCount val="5"/>
                <c:pt idx="0">
                  <c:v>斉藤</c:v>
                </c:pt>
                <c:pt idx="1">
                  <c:v>宮内</c:v>
                </c:pt>
                <c:pt idx="2">
                  <c:v>SIM</c:v>
                </c:pt>
                <c:pt idx="3">
                  <c:v>杉浦</c:v>
                </c:pt>
                <c:pt idx="4">
                  <c:v>桑原</c:v>
                </c:pt>
              </c:strCache>
            </c:strRef>
          </c:cat>
          <c:val>
            <c:numRef>
              <c:f>'スプリントバックログ(第４) '!$R$107:$R$116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1-4DB5-9804-3F9B0A51DA05}"/>
            </c:ext>
          </c:extLst>
        </c:ser>
        <c:ser>
          <c:idx val="1"/>
          <c:order val="1"/>
          <c:tx>
            <c:strRef>
              <c:f>'スプリントバックログ(第４) 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'スプリントバックログ(第４) '!$P$107:$P$116</c:f>
              <c:strCache>
                <c:ptCount val="5"/>
                <c:pt idx="0">
                  <c:v>斉藤</c:v>
                </c:pt>
                <c:pt idx="1">
                  <c:v>宮内</c:v>
                </c:pt>
                <c:pt idx="2">
                  <c:v>SIM</c:v>
                </c:pt>
                <c:pt idx="3">
                  <c:v>杉浦</c:v>
                </c:pt>
                <c:pt idx="4">
                  <c:v>桑原</c:v>
                </c:pt>
              </c:strCache>
            </c:strRef>
          </c:cat>
          <c:val>
            <c:numRef>
              <c:f>'スプリントバックログ(第４) 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C1-4DB5-9804-3F9B0A51DA05}"/>
            </c:ext>
          </c:extLst>
        </c:ser>
        <c:ser>
          <c:idx val="2"/>
          <c:order val="2"/>
          <c:tx>
            <c:strRef>
              <c:f>'スプリントバックログ(第４) 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'スプリントバックログ(第４) '!$Q$107:$Q$116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C1-4DB5-9804-3F9B0A51DA05}"/>
            </c:ext>
          </c:extLst>
        </c:ser>
        <c:ser>
          <c:idx val="3"/>
          <c:order val="3"/>
          <c:tx>
            <c:strRef>
              <c:f>'スプリントバックログ(第４) '!$U$106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'スプリントバックログ(第４) 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C1-4DB5-9804-3F9B0A51D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5589408"/>
        <c:axId val="1"/>
      </c:barChart>
      <c:catAx>
        <c:axId val="34558940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4558940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6233906237119178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'スプリントバックログ(第５) 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'スプリントバックログ(第５) '!$J$2:$R$2</c:f>
              <c:strCache>
                <c:ptCount val="9"/>
                <c:pt idx="0">
                  <c:v>7/4</c:v>
                </c:pt>
                <c:pt idx="1">
                  <c:v>7/7</c:v>
                </c:pt>
                <c:pt idx="2">
                  <c:v>7/11</c:v>
                </c:pt>
                <c:pt idx="3">
                  <c:v>7/14</c:v>
                </c:pt>
                <c:pt idx="4">
                  <c:v>7/18</c:v>
                </c:pt>
                <c:pt idx="5">
                  <c:v>7/21</c:v>
                </c:pt>
                <c:pt idx="6">
                  <c:v>7/25</c:v>
                </c:pt>
                <c:pt idx="7">
                  <c:v>7/28</c:v>
                </c:pt>
                <c:pt idx="8">
                  <c:v>7/29</c:v>
                </c:pt>
              </c:strCache>
            </c:strRef>
          </c:cat>
          <c:val>
            <c:numRef>
              <c:f>'スプリントバックログ(第５) '!$J$4:$R$4</c:f>
              <c:numCache>
                <c:formatCode>General</c:formatCode>
                <c:ptCount val="9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6-4592-8B59-55C19F684317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'スプリントバックログ(第５) '!$J$2:$R$2</c:f>
              <c:strCache>
                <c:ptCount val="9"/>
                <c:pt idx="0">
                  <c:v>7/4</c:v>
                </c:pt>
                <c:pt idx="1">
                  <c:v>7/7</c:v>
                </c:pt>
                <c:pt idx="2">
                  <c:v>7/11</c:v>
                </c:pt>
                <c:pt idx="3">
                  <c:v>7/14</c:v>
                </c:pt>
                <c:pt idx="4">
                  <c:v>7/18</c:v>
                </c:pt>
                <c:pt idx="5">
                  <c:v>7/21</c:v>
                </c:pt>
                <c:pt idx="6">
                  <c:v>7/25</c:v>
                </c:pt>
                <c:pt idx="7">
                  <c:v>7/28</c:v>
                </c:pt>
                <c:pt idx="8">
                  <c:v>7/29</c:v>
                </c:pt>
              </c:strCache>
            </c:strRef>
          </c:cat>
          <c:val>
            <c:numRef>
              <c:f>'スプリントバックログ(第５) '!$J$3:$R$3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EB6-4592-8B59-55C19F684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595640"/>
        <c:axId val="1"/>
      </c:lineChart>
      <c:catAx>
        <c:axId val="345595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87446796423174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45595640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4588835486473277"/>
          <c:w val="0.1795667259858772"/>
          <c:h val="8.87448159889104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5</xdr:row>
      <xdr:rowOff>83820</xdr:rowOff>
    </xdr:from>
    <xdr:to>
      <xdr:col>7</xdr:col>
      <xdr:colOff>975360</xdr:colOff>
      <xdr:row>12</xdr:row>
      <xdr:rowOff>76200</xdr:rowOff>
    </xdr:to>
    <xdr:sp macro="" textlink="">
      <xdr:nvSpPr>
        <xdr:cNvPr id="2" name="角丸四角形吹き出し 1"/>
        <xdr:cNvSpPr/>
      </xdr:nvSpPr>
      <xdr:spPr>
        <a:xfrm>
          <a:off x="4251960" y="941070"/>
          <a:ext cx="1238250" cy="1192530"/>
        </a:xfrm>
        <a:prstGeom prst="wedgeRoundRectCallout">
          <a:avLst>
            <a:gd name="adj1" fmla="val -63475"/>
            <a:gd name="adj2" fmla="val -43382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金曜日（</a:t>
          </a:r>
          <a:r>
            <a:rPr kumimoji="1" lang="en-US" altLang="ja-JP" sz="1600">
              <a:solidFill>
                <a:sysClr val="windowText" lastClr="000000"/>
              </a:solidFill>
            </a:rPr>
            <a:t>14</a:t>
          </a:r>
          <a:r>
            <a:rPr kumimoji="1" lang="ja-JP" altLang="en-US" sz="1600">
              <a:solidFill>
                <a:sysClr val="windowText" lastClr="000000"/>
              </a:solidFill>
            </a:rPr>
            <a:t>日）の巡回は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>
              <a:solidFill>
                <a:srgbClr val="FF0000"/>
              </a:solidFill>
            </a:rPr>
            <a:t>希望　</a:t>
          </a:r>
          <a:r>
            <a:rPr kumimoji="1" lang="en-US" altLang="ja-JP" sz="1600">
              <a:solidFill>
                <a:sysClr val="windowText" lastClr="000000"/>
              </a:solidFill>
            </a:rPr>
            <a:t>or</a:t>
          </a:r>
          <a:r>
            <a:rPr kumimoji="1" lang="ja-JP" altLang="en-US" sz="1600">
              <a:solidFill>
                <a:srgbClr val="FF0000"/>
              </a:solidFill>
            </a:rPr>
            <a:t>　通っていない班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のみ巡回を行う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76200</xdr:colOff>
      <xdr:row>28</xdr:row>
      <xdr:rowOff>137160</xdr:rowOff>
    </xdr:from>
    <xdr:to>
      <xdr:col>8</xdr:col>
      <xdr:colOff>914400</xdr:colOff>
      <xdr:row>37</xdr:row>
      <xdr:rowOff>106680</xdr:rowOff>
    </xdr:to>
    <xdr:sp macro="" textlink="">
      <xdr:nvSpPr>
        <xdr:cNvPr id="3" name="角丸四角形吹き出し 2"/>
        <xdr:cNvSpPr/>
      </xdr:nvSpPr>
      <xdr:spPr>
        <a:xfrm>
          <a:off x="4876800" y="4937760"/>
          <a:ext cx="1295400" cy="1512570"/>
        </a:xfrm>
        <a:prstGeom prst="wedgeRoundRectCallout">
          <a:avLst>
            <a:gd name="adj1" fmla="val -68580"/>
            <a:gd name="adj2" fmla="val -40215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発表形式のプレゼン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＆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>
              <a:solidFill>
                <a:srgbClr val="FF0000"/>
              </a:solidFill>
            </a:rPr>
            <a:t>現在までの状況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ja-JP" altLang="en-US" sz="1600">
              <a:solidFill>
                <a:srgbClr val="FF0000"/>
              </a:solidFill>
            </a:rPr>
            <a:t>（プロト版）を見せる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594360</xdr:colOff>
      <xdr:row>19</xdr:row>
      <xdr:rowOff>121920</xdr:rowOff>
    </xdr:from>
    <xdr:to>
      <xdr:col>7</xdr:col>
      <xdr:colOff>876300</xdr:colOff>
      <xdr:row>24</xdr:row>
      <xdr:rowOff>144780</xdr:rowOff>
    </xdr:to>
    <xdr:sp macro="" textlink="">
      <xdr:nvSpPr>
        <xdr:cNvPr id="4" name="角丸四角形吹き出し 3"/>
        <xdr:cNvSpPr/>
      </xdr:nvSpPr>
      <xdr:spPr>
        <a:xfrm>
          <a:off x="4023360" y="3379470"/>
          <a:ext cx="1463040" cy="880110"/>
        </a:xfrm>
        <a:prstGeom prst="wedgeRoundRectCallout">
          <a:avLst>
            <a:gd name="adj1" fmla="val -63076"/>
            <a:gd name="adj2" fmla="val -30293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実際に前でプレゼンを行い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>
              <a:solidFill>
                <a:srgbClr val="FF0000"/>
              </a:solidFill>
            </a:rPr>
            <a:t>気に入られた場合</a:t>
          </a:r>
          <a:r>
            <a:rPr kumimoji="1" lang="ja-JP" altLang="en-US" sz="1600">
              <a:solidFill>
                <a:sysClr val="windowText" lastClr="000000"/>
              </a:solidFill>
            </a:rPr>
            <a:t>に配属される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0</xdr:row>
      <xdr:rowOff>91440</xdr:rowOff>
    </xdr:from>
    <xdr:to>
      <xdr:col>9</xdr:col>
      <xdr:colOff>251460</xdr:colOff>
      <xdr:row>2</xdr:row>
      <xdr:rowOff>121920</xdr:rowOff>
    </xdr:to>
    <xdr:sp macro="" textlink="">
      <xdr:nvSpPr>
        <xdr:cNvPr id="2" name="角丸四角形吹き出し 1"/>
        <xdr:cNvSpPr/>
      </xdr:nvSpPr>
      <xdr:spPr>
        <a:xfrm>
          <a:off x="4312920" y="91440"/>
          <a:ext cx="2110740" cy="373380"/>
        </a:xfrm>
        <a:prstGeom prst="wedgeRoundRectCallout">
          <a:avLst>
            <a:gd name="adj1" fmla="val 36224"/>
            <a:gd name="adj2" fmla="val -13926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チーム制作は</a:t>
          </a:r>
          <a:r>
            <a:rPr kumimoji="1" lang="en-US" altLang="ja-JP" sz="1600">
              <a:solidFill>
                <a:srgbClr val="FF0000"/>
              </a:solidFill>
            </a:rPr>
            <a:t>【</a:t>
          </a:r>
          <a:r>
            <a:rPr kumimoji="1" lang="ja-JP" altLang="en-US" sz="1600">
              <a:solidFill>
                <a:srgbClr val="FF0000"/>
              </a:solidFill>
            </a:rPr>
            <a:t>火、金曜日</a:t>
          </a:r>
          <a:r>
            <a:rPr kumimoji="1" lang="en-US" altLang="ja-JP" sz="1600">
              <a:solidFill>
                <a:srgbClr val="FF0000"/>
              </a:solidFill>
            </a:rPr>
            <a:t>】</a:t>
          </a:r>
          <a:r>
            <a:rPr kumimoji="1" lang="ja-JP" altLang="en-US" sz="1600">
              <a:solidFill>
                <a:sysClr val="windowText" lastClr="000000"/>
              </a:solidFill>
            </a:rPr>
            <a:t>の週</a:t>
          </a:r>
          <a:r>
            <a:rPr kumimoji="1" lang="en-US" altLang="ja-JP" sz="1600">
              <a:solidFill>
                <a:sysClr val="windowText" lastClr="000000"/>
              </a:solidFill>
            </a:rPr>
            <a:t>2</a:t>
          </a:r>
          <a:r>
            <a:rPr kumimoji="1" lang="ja-JP" altLang="en-US" sz="1600">
              <a:solidFill>
                <a:sysClr val="windowText" lastClr="000000"/>
              </a:solidFill>
            </a:rPr>
            <a:t>日となります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922020</xdr:colOff>
      <xdr:row>41</xdr:row>
      <xdr:rowOff>45720</xdr:rowOff>
    </xdr:from>
    <xdr:to>
      <xdr:col>4</xdr:col>
      <xdr:colOff>60960</xdr:colOff>
      <xdr:row>46</xdr:row>
      <xdr:rowOff>60960</xdr:rowOff>
    </xdr:to>
    <xdr:sp macro="" textlink="">
      <xdr:nvSpPr>
        <xdr:cNvPr id="3" name="角丸四角形吹き出し 2"/>
        <xdr:cNvSpPr/>
      </xdr:nvSpPr>
      <xdr:spPr>
        <a:xfrm>
          <a:off x="2055495" y="7075170"/>
          <a:ext cx="748665" cy="872490"/>
        </a:xfrm>
        <a:prstGeom prst="wedgeRoundRectCallout">
          <a:avLst>
            <a:gd name="adj1" fmla="val -55967"/>
            <a:gd name="adj2" fmla="val -84720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ゲームの基本的部分が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>
              <a:solidFill>
                <a:srgbClr val="FF0000"/>
              </a:solidFill>
            </a:rPr>
            <a:t>全て実装済み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1531620</xdr:colOff>
      <xdr:row>17</xdr:row>
      <xdr:rowOff>30480</xdr:rowOff>
    </xdr:from>
    <xdr:to>
      <xdr:col>4</xdr:col>
      <xdr:colOff>944880</xdr:colOff>
      <xdr:row>20</xdr:row>
      <xdr:rowOff>121920</xdr:rowOff>
    </xdr:to>
    <xdr:sp macro="" textlink="">
      <xdr:nvSpPr>
        <xdr:cNvPr id="4" name="角丸四角形吹き出し 3"/>
        <xdr:cNvSpPr/>
      </xdr:nvSpPr>
      <xdr:spPr>
        <a:xfrm>
          <a:off x="2055495" y="2945130"/>
          <a:ext cx="1375410" cy="605790"/>
        </a:xfrm>
        <a:prstGeom prst="wedgeRoundRectCallout">
          <a:avLst>
            <a:gd name="adj1" fmla="val -62274"/>
            <a:gd name="adj2" fmla="val -51684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４月２９日に</a:t>
          </a:r>
          <a:r>
            <a:rPr kumimoji="1" lang="en-US" altLang="ja-JP" sz="1600">
              <a:solidFill>
                <a:srgbClr val="FF0000"/>
              </a:solidFill>
            </a:rPr>
            <a:t>×</a:t>
          </a:r>
          <a:r>
            <a:rPr kumimoji="1" lang="ja-JP" altLang="en-US" sz="1600">
              <a:solidFill>
                <a:sysClr val="windowText" lastClr="000000"/>
              </a:solidFill>
            </a:rPr>
            <a:t>だった班のみ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1219200</xdr:colOff>
      <xdr:row>28</xdr:row>
      <xdr:rowOff>91440</xdr:rowOff>
    </xdr:from>
    <xdr:to>
      <xdr:col>4</xdr:col>
      <xdr:colOff>358140</xdr:colOff>
      <xdr:row>35</xdr:row>
      <xdr:rowOff>121920</xdr:rowOff>
    </xdr:to>
    <xdr:sp macro="" textlink="">
      <xdr:nvSpPr>
        <xdr:cNvPr id="2" name="角丸四角形吹き出し 1"/>
        <xdr:cNvSpPr/>
      </xdr:nvSpPr>
      <xdr:spPr>
        <a:xfrm>
          <a:off x="2057400" y="4892040"/>
          <a:ext cx="1043940" cy="1230630"/>
        </a:xfrm>
        <a:prstGeom prst="wedgeRoundRectCallout">
          <a:avLst>
            <a:gd name="adj1" fmla="val -62274"/>
            <a:gd name="adj2" fmla="val -51684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ゲームの</a:t>
          </a:r>
          <a:r>
            <a:rPr kumimoji="1" lang="ja-JP" altLang="en-US" sz="1600">
              <a:solidFill>
                <a:srgbClr val="FF0000"/>
              </a:solidFill>
            </a:rPr>
            <a:t>約８～９割完成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リソース等も</a:t>
          </a:r>
          <a:r>
            <a:rPr kumimoji="1" lang="ja-JP" altLang="en-US" sz="1600">
              <a:solidFill>
                <a:srgbClr val="FF0000"/>
              </a:solidFill>
            </a:rPr>
            <a:t>ほぼ完璧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en-US" altLang="ja-JP" sz="1600">
              <a:solidFill>
                <a:sysClr val="windowText" lastClr="000000"/>
              </a:solidFill>
            </a:rPr>
            <a:t>PV</a:t>
          </a:r>
          <a:r>
            <a:rPr kumimoji="1" lang="ja-JP" altLang="en-US" sz="1600">
              <a:solidFill>
                <a:sysClr val="windowText" lastClr="000000"/>
              </a:solidFill>
            </a:rPr>
            <a:t>の</a:t>
          </a:r>
          <a:r>
            <a:rPr kumimoji="1" lang="ja-JP" altLang="en-US" sz="1600">
              <a:solidFill>
                <a:srgbClr val="FF0000"/>
              </a:solidFill>
            </a:rPr>
            <a:t>絵コンテチェック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1287780</xdr:colOff>
      <xdr:row>39</xdr:row>
      <xdr:rowOff>160020</xdr:rowOff>
    </xdr:from>
    <xdr:to>
      <xdr:col>4</xdr:col>
      <xdr:colOff>426720</xdr:colOff>
      <xdr:row>45</xdr:row>
      <xdr:rowOff>7620</xdr:rowOff>
    </xdr:to>
    <xdr:sp macro="" textlink="">
      <xdr:nvSpPr>
        <xdr:cNvPr id="3" name="角丸四角形吹き出し 2"/>
        <xdr:cNvSpPr/>
      </xdr:nvSpPr>
      <xdr:spPr>
        <a:xfrm>
          <a:off x="2059305" y="6846570"/>
          <a:ext cx="1110615" cy="876300"/>
        </a:xfrm>
        <a:prstGeom prst="wedgeRoundRectCallout">
          <a:avLst>
            <a:gd name="adj1" fmla="val -62274"/>
            <a:gd name="adj2" fmla="val -51684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絵コンテを基に</a:t>
          </a:r>
          <a:r>
            <a:rPr kumimoji="1" lang="en-US" altLang="ja-JP" sz="1600">
              <a:solidFill>
                <a:srgbClr val="FF0000"/>
              </a:solidFill>
            </a:rPr>
            <a:t>PV</a:t>
          </a:r>
          <a:r>
            <a:rPr kumimoji="1" lang="ja-JP" altLang="en-US" sz="1600">
              <a:solidFill>
                <a:srgbClr val="FF0000"/>
              </a:solidFill>
            </a:rPr>
            <a:t>を提出</a:t>
          </a:r>
          <a:r>
            <a:rPr kumimoji="1" lang="ja-JP" altLang="en-US" sz="1600">
              <a:solidFill>
                <a:sysClr val="windowText" lastClr="000000"/>
              </a:solidFill>
            </a:rPr>
            <a:t>し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先生に見てもらう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220980</xdr:colOff>
      <xdr:row>6</xdr:row>
      <xdr:rowOff>152400</xdr:rowOff>
    </xdr:from>
    <xdr:to>
      <xdr:col>7</xdr:col>
      <xdr:colOff>1394460</xdr:colOff>
      <xdr:row>10</xdr:row>
      <xdr:rowOff>106680</xdr:rowOff>
    </xdr:to>
    <xdr:sp macro="" textlink="">
      <xdr:nvSpPr>
        <xdr:cNvPr id="4" name="角丸四角形吹き出し 3"/>
        <xdr:cNvSpPr/>
      </xdr:nvSpPr>
      <xdr:spPr>
        <a:xfrm>
          <a:off x="4335780" y="1181100"/>
          <a:ext cx="1154430" cy="640080"/>
        </a:xfrm>
        <a:prstGeom prst="wedgeRoundRectCallout">
          <a:avLst>
            <a:gd name="adj1" fmla="val -59761"/>
            <a:gd name="adj2" fmla="val -47887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あらかじめ作成しておくと◎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1524000</xdr:colOff>
      <xdr:row>51</xdr:row>
      <xdr:rowOff>45720</xdr:rowOff>
    </xdr:from>
    <xdr:to>
      <xdr:col>4</xdr:col>
      <xdr:colOff>662940</xdr:colOff>
      <xdr:row>54</xdr:row>
      <xdr:rowOff>121920</xdr:rowOff>
    </xdr:to>
    <xdr:sp macro="" textlink="">
      <xdr:nvSpPr>
        <xdr:cNvPr id="5" name="角丸四角形吹き出し 4"/>
        <xdr:cNvSpPr/>
      </xdr:nvSpPr>
      <xdr:spPr>
        <a:xfrm>
          <a:off x="2057400" y="8789670"/>
          <a:ext cx="1348740" cy="590550"/>
        </a:xfrm>
        <a:prstGeom prst="wedgeRoundRectCallout">
          <a:avLst>
            <a:gd name="adj1" fmla="val -62274"/>
            <a:gd name="adj2" fmla="val -51684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ここで書類以外全て提出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739140</xdr:colOff>
      <xdr:row>51</xdr:row>
      <xdr:rowOff>30480</xdr:rowOff>
    </xdr:from>
    <xdr:to>
      <xdr:col>5</xdr:col>
      <xdr:colOff>236220</xdr:colOff>
      <xdr:row>54</xdr:row>
      <xdr:rowOff>106680</xdr:rowOff>
    </xdr:to>
    <xdr:sp macro="" textlink="">
      <xdr:nvSpPr>
        <xdr:cNvPr id="6" name="角丸四角形吹き出し 5"/>
        <xdr:cNvSpPr/>
      </xdr:nvSpPr>
      <xdr:spPr>
        <a:xfrm>
          <a:off x="3425190" y="8774430"/>
          <a:ext cx="240030" cy="590550"/>
        </a:xfrm>
        <a:prstGeom prst="wedgeRoundRectCallout">
          <a:avLst>
            <a:gd name="adj1" fmla="val -51445"/>
            <a:gd name="adj2" fmla="val -74053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最終ライン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9525</xdr:colOff>
      <xdr:row>4</xdr:row>
      <xdr:rowOff>9525</xdr:rowOff>
    </xdr:from>
    <xdr:to>
      <xdr:col>33</xdr:col>
      <xdr:colOff>676275</xdr:colOff>
      <xdr:row>28</xdr:row>
      <xdr:rowOff>66675</xdr:rowOff>
    </xdr:to>
    <xdr:graphicFrame macro="">
      <xdr:nvGraphicFramePr>
        <xdr:cNvPr id="1394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9525</xdr:colOff>
      <xdr:row>29</xdr:row>
      <xdr:rowOff>123825</xdr:rowOff>
    </xdr:from>
    <xdr:to>
      <xdr:col>33</xdr:col>
      <xdr:colOff>676275</xdr:colOff>
      <xdr:row>62</xdr:row>
      <xdr:rowOff>85725</xdr:rowOff>
    </xdr:to>
    <xdr:graphicFrame macro="">
      <xdr:nvGraphicFramePr>
        <xdr:cNvPr id="1395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104775</xdr:colOff>
      <xdr:row>4</xdr:row>
      <xdr:rowOff>46512</xdr:rowOff>
    </xdr:from>
    <xdr:to>
      <xdr:col>25</xdr:col>
      <xdr:colOff>84241</xdr:colOff>
      <xdr:row>29</xdr:row>
      <xdr:rowOff>60460</xdr:rowOff>
    </xdr:to>
    <xdr:graphicFrame macro="">
      <xdr:nvGraphicFramePr>
        <xdr:cNvPr id="2371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68786</xdr:colOff>
      <xdr:row>50</xdr:row>
      <xdr:rowOff>9846</xdr:rowOff>
    </xdr:from>
    <xdr:to>
      <xdr:col>25</xdr:col>
      <xdr:colOff>776181</xdr:colOff>
      <xdr:row>84</xdr:row>
      <xdr:rowOff>123427</xdr:rowOff>
    </xdr:to>
    <xdr:graphicFrame macro="">
      <xdr:nvGraphicFramePr>
        <xdr:cNvPr id="2372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4</xdr:row>
      <xdr:rowOff>9525</xdr:rowOff>
    </xdr:from>
    <xdr:to>
      <xdr:col>24</xdr:col>
      <xdr:colOff>676275</xdr:colOff>
      <xdr:row>29</xdr:row>
      <xdr:rowOff>123825</xdr:rowOff>
    </xdr:to>
    <xdr:graphicFrame macro="">
      <xdr:nvGraphicFramePr>
        <xdr:cNvPr id="3393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9525</xdr:colOff>
      <xdr:row>29</xdr:row>
      <xdr:rowOff>123825</xdr:rowOff>
    </xdr:from>
    <xdr:to>
      <xdr:col>24</xdr:col>
      <xdr:colOff>676275</xdr:colOff>
      <xdr:row>64</xdr:row>
      <xdr:rowOff>47625</xdr:rowOff>
    </xdr:to>
    <xdr:graphicFrame macro="">
      <xdr:nvGraphicFramePr>
        <xdr:cNvPr id="3394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9525</xdr:colOff>
      <xdr:row>4</xdr:row>
      <xdr:rowOff>9525</xdr:rowOff>
    </xdr:from>
    <xdr:to>
      <xdr:col>23</xdr:col>
      <xdr:colOff>676275</xdr:colOff>
      <xdr:row>29</xdr:row>
      <xdr:rowOff>123825</xdr:rowOff>
    </xdr:to>
    <xdr:graphicFrame macro="">
      <xdr:nvGraphicFramePr>
        <xdr:cNvPr id="706695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9525</xdr:colOff>
      <xdr:row>29</xdr:row>
      <xdr:rowOff>123825</xdr:rowOff>
    </xdr:from>
    <xdr:to>
      <xdr:col>23</xdr:col>
      <xdr:colOff>676275</xdr:colOff>
      <xdr:row>64</xdr:row>
      <xdr:rowOff>47625</xdr:rowOff>
    </xdr:to>
    <xdr:graphicFrame macro="">
      <xdr:nvGraphicFramePr>
        <xdr:cNvPr id="706696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9525</xdr:colOff>
      <xdr:row>4</xdr:row>
      <xdr:rowOff>9525</xdr:rowOff>
    </xdr:from>
    <xdr:to>
      <xdr:col>27</xdr:col>
      <xdr:colOff>676275</xdr:colOff>
      <xdr:row>29</xdr:row>
      <xdr:rowOff>123825</xdr:rowOff>
    </xdr:to>
    <xdr:graphicFrame macro="">
      <xdr:nvGraphicFramePr>
        <xdr:cNvPr id="748669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9525</xdr:colOff>
      <xdr:row>29</xdr:row>
      <xdr:rowOff>123825</xdr:rowOff>
    </xdr:from>
    <xdr:to>
      <xdr:col>27</xdr:col>
      <xdr:colOff>676275</xdr:colOff>
      <xdr:row>64</xdr:row>
      <xdr:rowOff>47625</xdr:rowOff>
    </xdr:to>
    <xdr:graphicFrame macro="">
      <xdr:nvGraphicFramePr>
        <xdr:cNvPr id="748670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zoomScale="70" zoomScaleNormal="70" workbookViewId="0">
      <selection activeCell="I15" sqref="I15"/>
    </sheetView>
  </sheetViews>
  <sheetFormatPr defaultRowHeight="13.5" x14ac:dyDescent="0.15"/>
  <cols>
    <col min="1" max="1" width="3.75" customWidth="1"/>
    <col min="2" max="8" width="24.75" customWidth="1"/>
    <col min="9" max="9" width="18.5" customWidth="1"/>
    <col min="10" max="10" width="17.375" customWidth="1"/>
  </cols>
  <sheetData>
    <row r="1" spans="1:8" ht="24" x14ac:dyDescent="0.15">
      <c r="A1" s="101" t="s">
        <v>185</v>
      </c>
      <c r="D1" s="100" t="s">
        <v>184</v>
      </c>
      <c r="E1" s="100" t="s">
        <v>183</v>
      </c>
      <c r="F1" s="99">
        <f ca="1">TODAY()</f>
        <v>42878</v>
      </c>
    </row>
    <row r="4" spans="1:8" x14ac:dyDescent="0.15">
      <c r="B4" s="76" t="s">
        <v>175</v>
      </c>
      <c r="C4" s="76" t="s">
        <v>174</v>
      </c>
      <c r="D4" s="76" t="s">
        <v>173</v>
      </c>
      <c r="E4" s="76" t="s">
        <v>172</v>
      </c>
      <c r="F4" s="76" t="s">
        <v>171</v>
      </c>
      <c r="G4" s="78" t="s">
        <v>170</v>
      </c>
      <c r="H4" s="77" t="s">
        <v>169</v>
      </c>
    </row>
    <row r="5" spans="1:8" x14ac:dyDescent="0.15">
      <c r="B5" s="76">
        <v>10</v>
      </c>
      <c r="C5" s="76">
        <v>11</v>
      </c>
      <c r="D5" s="76">
        <v>12</v>
      </c>
      <c r="E5" s="76">
        <v>13</v>
      </c>
      <c r="F5" s="76">
        <v>14</v>
      </c>
      <c r="G5" s="76">
        <v>15</v>
      </c>
      <c r="H5" s="76">
        <v>16</v>
      </c>
    </row>
    <row r="6" spans="1:8" x14ac:dyDescent="0.15">
      <c r="B6" s="96" t="s">
        <v>182</v>
      </c>
      <c r="C6" s="92" t="s">
        <v>168</v>
      </c>
      <c r="D6" s="92" t="s">
        <v>168</v>
      </c>
      <c r="E6" s="96" t="s">
        <v>181</v>
      </c>
      <c r="F6" s="96" t="s">
        <v>168</v>
      </c>
      <c r="G6" s="98"/>
      <c r="H6" s="98"/>
    </row>
    <row r="7" spans="1:8" x14ac:dyDescent="0.15">
      <c r="B7" s="91"/>
      <c r="C7" s="92" t="s">
        <v>181</v>
      </c>
      <c r="D7" s="92" t="s">
        <v>181</v>
      </c>
      <c r="E7" s="91"/>
      <c r="F7" s="91" t="s">
        <v>178</v>
      </c>
      <c r="G7" s="91"/>
      <c r="H7" s="91"/>
    </row>
    <row r="8" spans="1:8" x14ac:dyDescent="0.15">
      <c r="B8" s="91"/>
      <c r="C8" s="91" t="s">
        <v>180</v>
      </c>
      <c r="D8" s="91"/>
      <c r="E8" s="91"/>
      <c r="F8" s="91"/>
      <c r="G8" s="91"/>
      <c r="H8" s="91"/>
    </row>
    <row r="9" spans="1:8" x14ac:dyDescent="0.15">
      <c r="B9" s="91"/>
      <c r="C9" s="91"/>
      <c r="D9" s="91"/>
      <c r="E9" s="91"/>
      <c r="F9" s="91"/>
      <c r="G9" s="91"/>
      <c r="H9" s="91"/>
    </row>
    <row r="10" spans="1:8" x14ac:dyDescent="0.15">
      <c r="B10" s="91"/>
      <c r="C10" s="91"/>
      <c r="D10" s="91"/>
      <c r="E10" s="91"/>
      <c r="F10" s="91"/>
      <c r="G10" s="91"/>
      <c r="H10" s="91"/>
    </row>
    <row r="11" spans="1:8" x14ac:dyDescent="0.15">
      <c r="B11" s="91"/>
      <c r="C11" s="91"/>
      <c r="D11" s="91"/>
      <c r="E11" s="91"/>
      <c r="F11" s="91"/>
      <c r="G11" s="91"/>
      <c r="H11" s="91"/>
    </row>
    <row r="12" spans="1:8" x14ac:dyDescent="0.15">
      <c r="B12" s="97"/>
      <c r="C12" s="97"/>
      <c r="D12" s="97"/>
      <c r="E12" s="97"/>
      <c r="F12" s="97"/>
      <c r="G12" s="97"/>
      <c r="H12" s="97"/>
    </row>
    <row r="13" spans="1:8" x14ac:dyDescent="0.15">
      <c r="C13" t="s">
        <v>179</v>
      </c>
    </row>
    <row r="15" spans="1:8" x14ac:dyDescent="0.15">
      <c r="B15" s="76" t="s">
        <v>175</v>
      </c>
      <c r="C15" s="76" t="s">
        <v>174</v>
      </c>
      <c r="D15" s="76" t="s">
        <v>173</v>
      </c>
      <c r="E15" s="76" t="s">
        <v>172</v>
      </c>
      <c r="F15" s="76" t="s">
        <v>171</v>
      </c>
      <c r="G15" s="78" t="s">
        <v>170</v>
      </c>
      <c r="H15" s="77" t="s">
        <v>169</v>
      </c>
    </row>
    <row r="16" spans="1:8" x14ac:dyDescent="0.15">
      <c r="B16" s="76">
        <v>17</v>
      </c>
      <c r="C16" s="76">
        <v>18</v>
      </c>
      <c r="D16" s="76">
        <v>19</v>
      </c>
      <c r="E16" s="76">
        <v>20</v>
      </c>
      <c r="F16" s="76">
        <v>21</v>
      </c>
      <c r="G16" s="76">
        <v>22</v>
      </c>
      <c r="H16" s="76">
        <v>23</v>
      </c>
    </row>
    <row r="17" spans="2:8" x14ac:dyDescent="0.15">
      <c r="B17" s="96"/>
      <c r="C17" s="92" t="s">
        <v>168</v>
      </c>
      <c r="D17" s="72" t="s">
        <v>168</v>
      </c>
      <c r="E17" s="95"/>
      <c r="F17" s="73" t="s">
        <v>168</v>
      </c>
      <c r="G17" s="94"/>
      <c r="H17" s="93"/>
    </row>
    <row r="18" spans="2:8" x14ac:dyDescent="0.15">
      <c r="B18" s="92"/>
      <c r="C18" s="91" t="s">
        <v>178</v>
      </c>
      <c r="D18" s="90" t="s">
        <v>178</v>
      </c>
      <c r="E18" s="89"/>
      <c r="F18" s="71"/>
      <c r="G18" s="82"/>
      <c r="H18" s="70"/>
    </row>
    <row r="19" spans="2:8" x14ac:dyDescent="0.15">
      <c r="B19" s="88"/>
      <c r="C19" s="85"/>
      <c r="D19" s="71"/>
      <c r="E19" s="89"/>
      <c r="F19" s="71"/>
      <c r="G19" s="82"/>
      <c r="H19" s="70"/>
    </row>
    <row r="20" spans="2:8" x14ac:dyDescent="0.15">
      <c r="B20" s="88"/>
      <c r="C20" s="85"/>
      <c r="D20" s="71"/>
      <c r="E20" s="87"/>
      <c r="F20" s="71"/>
      <c r="G20" s="82"/>
      <c r="H20" s="70"/>
    </row>
    <row r="21" spans="2:8" x14ac:dyDescent="0.15">
      <c r="B21" s="85"/>
      <c r="C21" s="85"/>
      <c r="D21" s="71"/>
      <c r="E21" s="86" t="s">
        <v>177</v>
      </c>
      <c r="F21" s="71"/>
      <c r="G21" s="82"/>
      <c r="H21" s="70"/>
    </row>
    <row r="22" spans="2:8" x14ac:dyDescent="0.15">
      <c r="B22" s="85"/>
      <c r="C22" s="84"/>
      <c r="D22" s="83"/>
      <c r="E22" s="83" t="s">
        <v>176</v>
      </c>
      <c r="F22" s="71"/>
      <c r="G22" s="82"/>
      <c r="H22" s="70"/>
    </row>
    <row r="23" spans="2:8" x14ac:dyDescent="0.15">
      <c r="B23" s="81"/>
      <c r="C23" s="81"/>
      <c r="D23" s="69"/>
      <c r="E23" s="80"/>
      <c r="F23" s="69"/>
      <c r="G23" s="79"/>
      <c r="H23" s="68"/>
    </row>
    <row r="26" spans="2:8" ht="13.9" customHeight="1" x14ac:dyDescent="0.15">
      <c r="B26" s="76" t="s">
        <v>175</v>
      </c>
      <c r="C26" s="76" t="s">
        <v>174</v>
      </c>
      <c r="D26" s="76" t="s">
        <v>173</v>
      </c>
      <c r="E26" s="76" t="s">
        <v>172</v>
      </c>
      <c r="F26" s="76" t="s">
        <v>171</v>
      </c>
      <c r="G26" s="78" t="s">
        <v>170</v>
      </c>
      <c r="H26" s="77" t="s">
        <v>169</v>
      </c>
    </row>
    <row r="27" spans="2:8" x14ac:dyDescent="0.15">
      <c r="B27" s="76">
        <v>24</v>
      </c>
      <c r="C27" s="76">
        <v>25</v>
      </c>
      <c r="D27" s="76">
        <v>26</v>
      </c>
      <c r="E27" s="76">
        <v>27</v>
      </c>
      <c r="F27" s="76">
        <v>28</v>
      </c>
      <c r="G27" s="76">
        <v>29</v>
      </c>
      <c r="H27" s="76">
        <v>30</v>
      </c>
    </row>
    <row r="28" spans="2:8" x14ac:dyDescent="0.15">
      <c r="B28" s="75"/>
      <c r="C28" s="72" t="s">
        <v>168</v>
      </c>
      <c r="D28" s="72" t="s">
        <v>168</v>
      </c>
      <c r="E28" s="75"/>
      <c r="F28" s="73" t="s">
        <v>168</v>
      </c>
      <c r="G28" s="74" t="s">
        <v>167</v>
      </c>
      <c r="H28" s="73" t="s">
        <v>166</v>
      </c>
    </row>
    <row r="29" spans="2:8" x14ac:dyDescent="0.15">
      <c r="B29" s="71"/>
      <c r="C29" s="71"/>
      <c r="D29" s="71"/>
      <c r="E29" s="71"/>
      <c r="F29" s="72" t="s">
        <v>165</v>
      </c>
      <c r="G29" s="71"/>
      <c r="H29" s="70"/>
    </row>
    <row r="30" spans="2:8" x14ac:dyDescent="0.15">
      <c r="B30" s="71"/>
      <c r="C30" s="71"/>
      <c r="D30" s="71"/>
      <c r="E30" s="71"/>
      <c r="F30" s="71"/>
      <c r="G30" s="71" t="s">
        <v>164</v>
      </c>
      <c r="H30" s="70"/>
    </row>
    <row r="31" spans="2:8" x14ac:dyDescent="0.15">
      <c r="B31" s="71"/>
      <c r="C31" s="71"/>
      <c r="D31" s="71"/>
      <c r="E31" s="71"/>
      <c r="F31" s="71"/>
      <c r="G31" s="71"/>
      <c r="H31" s="70"/>
    </row>
    <row r="32" spans="2:8" x14ac:dyDescent="0.15">
      <c r="B32" s="71"/>
      <c r="C32" s="71"/>
      <c r="D32" s="71"/>
      <c r="E32" s="71"/>
      <c r="F32" s="71"/>
      <c r="G32" s="71"/>
      <c r="H32" s="70"/>
    </row>
    <row r="33" spans="2:8" x14ac:dyDescent="0.15">
      <c r="B33" s="71"/>
      <c r="C33" s="71"/>
      <c r="D33" s="71"/>
      <c r="E33" s="71"/>
      <c r="F33" s="71"/>
      <c r="G33" s="71"/>
      <c r="H33" s="70"/>
    </row>
    <row r="34" spans="2:8" x14ac:dyDescent="0.15">
      <c r="B34" s="69"/>
      <c r="C34" s="69"/>
      <c r="D34" s="69"/>
      <c r="E34" s="69"/>
      <c r="F34" s="69"/>
      <c r="G34" s="69"/>
      <c r="H34" s="68"/>
    </row>
    <row r="35" spans="2:8" x14ac:dyDescent="0.15">
      <c r="G35" t="s">
        <v>163</v>
      </c>
    </row>
  </sheetData>
  <phoneticPr fontId="4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A29" zoomScale="70" zoomScaleNormal="70" workbookViewId="0">
      <selection activeCell="F30" sqref="F30"/>
    </sheetView>
  </sheetViews>
  <sheetFormatPr defaultRowHeight="13.5" x14ac:dyDescent="0.15"/>
  <cols>
    <col min="1" max="1" width="3.75" customWidth="1"/>
    <col min="2" max="8" width="24.75" customWidth="1"/>
    <col min="9" max="9" width="18.5" customWidth="1"/>
    <col min="10" max="10" width="17.375" customWidth="1"/>
  </cols>
  <sheetData>
    <row r="1" spans="1:8" ht="24" x14ac:dyDescent="0.15">
      <c r="A1" s="101" t="s">
        <v>185</v>
      </c>
      <c r="D1" s="100" t="s">
        <v>200</v>
      </c>
      <c r="E1" s="100" t="s">
        <v>183</v>
      </c>
      <c r="F1" s="99">
        <f ca="1">TODAY()</f>
        <v>42878</v>
      </c>
    </row>
    <row r="4" spans="1:8" x14ac:dyDescent="0.15">
      <c r="B4" s="77" t="s">
        <v>175</v>
      </c>
      <c r="C4" s="77" t="s">
        <v>174</v>
      </c>
      <c r="D4" s="77" t="s">
        <v>173</v>
      </c>
      <c r="E4" s="77" t="s">
        <v>172</v>
      </c>
      <c r="F4" s="77" t="s">
        <v>171</v>
      </c>
      <c r="G4" s="78" t="s">
        <v>170</v>
      </c>
      <c r="H4" s="77" t="s">
        <v>169</v>
      </c>
    </row>
    <row r="5" spans="1:8" x14ac:dyDescent="0.15">
      <c r="B5" s="76">
        <v>1</v>
      </c>
      <c r="C5" s="76">
        <v>2</v>
      </c>
      <c r="D5" s="76">
        <v>3</v>
      </c>
      <c r="E5" s="76">
        <v>4</v>
      </c>
      <c r="F5" s="76">
        <v>5</v>
      </c>
      <c r="G5" s="76">
        <v>6</v>
      </c>
      <c r="H5" s="76">
        <v>7</v>
      </c>
    </row>
    <row r="6" spans="1:8" x14ac:dyDescent="0.15">
      <c r="B6" s="73" t="s">
        <v>199</v>
      </c>
      <c r="C6" s="72" t="s">
        <v>198</v>
      </c>
      <c r="D6" s="72" t="s">
        <v>197</v>
      </c>
      <c r="E6" s="73" t="s">
        <v>196</v>
      </c>
      <c r="F6" s="73" t="s">
        <v>195</v>
      </c>
      <c r="G6" s="75"/>
      <c r="H6" s="93"/>
    </row>
    <row r="7" spans="1:8" x14ac:dyDescent="0.15">
      <c r="B7" s="71"/>
      <c r="C7" s="71"/>
      <c r="D7" s="71"/>
      <c r="E7" s="71"/>
      <c r="F7" s="71"/>
      <c r="G7" s="71"/>
      <c r="H7" s="70"/>
    </row>
    <row r="8" spans="1:8" x14ac:dyDescent="0.15">
      <c r="B8" s="71"/>
      <c r="C8" s="71"/>
      <c r="D8" s="71"/>
      <c r="E8" s="71"/>
      <c r="F8" s="71"/>
      <c r="G8" s="71"/>
      <c r="H8" s="70"/>
    </row>
    <row r="9" spans="1:8" x14ac:dyDescent="0.15">
      <c r="B9" s="71"/>
      <c r="C9" s="71"/>
      <c r="D9" s="71"/>
      <c r="E9" s="71"/>
      <c r="F9" s="71"/>
      <c r="G9" s="71"/>
      <c r="H9" s="70"/>
    </row>
    <row r="10" spans="1:8" x14ac:dyDescent="0.15">
      <c r="B10" s="71"/>
      <c r="C10" s="71"/>
      <c r="D10" s="71"/>
      <c r="E10" s="71"/>
      <c r="F10" s="71"/>
      <c r="G10" s="71"/>
      <c r="H10" s="70"/>
    </row>
    <row r="11" spans="1:8" x14ac:dyDescent="0.15">
      <c r="B11" s="71"/>
      <c r="C11" s="71"/>
      <c r="D11" s="71"/>
      <c r="E11" s="71"/>
      <c r="F11" s="71"/>
      <c r="G11" s="71"/>
      <c r="H11" s="70"/>
    </row>
    <row r="12" spans="1:8" x14ac:dyDescent="0.15">
      <c r="B12" s="69"/>
      <c r="C12" s="69"/>
      <c r="D12" s="69"/>
      <c r="E12" s="69"/>
      <c r="F12" s="69"/>
      <c r="G12" s="69"/>
      <c r="H12" s="68"/>
    </row>
    <row r="14" spans="1:8" x14ac:dyDescent="0.15">
      <c r="B14" s="102"/>
    </row>
    <row r="15" spans="1:8" x14ac:dyDescent="0.15">
      <c r="B15" s="76" t="s">
        <v>175</v>
      </c>
      <c r="C15" s="76" t="s">
        <v>174</v>
      </c>
      <c r="D15" s="76" t="s">
        <v>173</v>
      </c>
      <c r="E15" s="76" t="s">
        <v>172</v>
      </c>
      <c r="F15" s="76" t="s">
        <v>171</v>
      </c>
      <c r="G15" s="78" t="s">
        <v>170</v>
      </c>
      <c r="H15" s="77" t="s">
        <v>169</v>
      </c>
    </row>
    <row r="16" spans="1:8" x14ac:dyDescent="0.15">
      <c r="B16" s="76">
        <v>8</v>
      </c>
      <c r="C16" s="76">
        <v>9</v>
      </c>
      <c r="D16" s="76">
        <v>10</v>
      </c>
      <c r="E16" s="76">
        <v>11</v>
      </c>
      <c r="F16" s="76">
        <v>12</v>
      </c>
      <c r="G16" s="76">
        <v>13</v>
      </c>
      <c r="H16" s="76">
        <v>14</v>
      </c>
    </row>
    <row r="17" spans="2:8" x14ac:dyDescent="0.15">
      <c r="B17" s="73" t="s">
        <v>194</v>
      </c>
      <c r="C17" s="83" t="s">
        <v>193</v>
      </c>
      <c r="D17" s="71"/>
      <c r="E17" s="75"/>
      <c r="F17" s="75" t="s">
        <v>187</v>
      </c>
      <c r="G17" s="75"/>
      <c r="H17" s="93"/>
    </row>
    <row r="18" spans="2:8" x14ac:dyDescent="0.15">
      <c r="B18" s="71"/>
      <c r="C18" s="71"/>
      <c r="D18" s="71"/>
      <c r="E18" s="71"/>
      <c r="F18" s="71"/>
      <c r="G18" s="71"/>
      <c r="H18" s="70"/>
    </row>
    <row r="19" spans="2:8" x14ac:dyDescent="0.15">
      <c r="B19" s="71"/>
      <c r="C19" s="71"/>
      <c r="D19" s="71"/>
      <c r="E19" s="71"/>
      <c r="F19" s="71"/>
      <c r="G19" s="71"/>
      <c r="H19" s="70"/>
    </row>
    <row r="20" spans="2:8" x14ac:dyDescent="0.15">
      <c r="B20" s="71"/>
      <c r="C20" s="71"/>
      <c r="D20" s="71"/>
      <c r="E20" s="71"/>
      <c r="F20" s="71"/>
      <c r="G20" s="71"/>
      <c r="H20" s="70"/>
    </row>
    <row r="21" spans="2:8" x14ac:dyDescent="0.15">
      <c r="B21" s="71"/>
      <c r="C21" s="71"/>
      <c r="D21" s="71"/>
      <c r="E21" s="71"/>
      <c r="F21" s="71"/>
      <c r="G21" s="71"/>
      <c r="H21" s="70"/>
    </row>
    <row r="22" spans="2:8" x14ac:dyDescent="0.15">
      <c r="B22" s="71"/>
      <c r="C22" s="71"/>
      <c r="D22" s="71"/>
      <c r="E22" s="71"/>
      <c r="F22" s="71"/>
      <c r="G22" s="71"/>
      <c r="H22" s="70"/>
    </row>
    <row r="23" spans="2:8" x14ac:dyDescent="0.15">
      <c r="B23" s="69"/>
      <c r="C23" s="69"/>
      <c r="D23" s="69"/>
      <c r="E23" s="69"/>
      <c r="F23" s="69"/>
      <c r="G23" s="69"/>
      <c r="H23" s="68"/>
    </row>
    <row r="24" spans="2:8" x14ac:dyDescent="0.15">
      <c r="E24" t="s">
        <v>192</v>
      </c>
    </row>
    <row r="26" spans="2:8" ht="13.9" customHeight="1" x14ac:dyDescent="0.15">
      <c r="B26" s="76" t="s">
        <v>175</v>
      </c>
      <c r="C26" s="76" t="s">
        <v>174</v>
      </c>
      <c r="D26" s="76" t="s">
        <v>173</v>
      </c>
      <c r="E26" s="76" t="s">
        <v>172</v>
      </c>
      <c r="F26" s="76" t="s">
        <v>171</v>
      </c>
      <c r="G26" s="78" t="s">
        <v>170</v>
      </c>
      <c r="H26" s="77" t="s">
        <v>169</v>
      </c>
    </row>
    <row r="27" spans="2:8" x14ac:dyDescent="0.15">
      <c r="B27" s="76">
        <v>15</v>
      </c>
      <c r="C27" s="76">
        <v>16</v>
      </c>
      <c r="D27" s="76">
        <v>17</v>
      </c>
      <c r="E27" s="76">
        <v>18</v>
      </c>
      <c r="F27" s="76">
        <v>19</v>
      </c>
      <c r="G27" s="76">
        <v>20</v>
      </c>
      <c r="H27" s="76">
        <v>21</v>
      </c>
    </row>
    <row r="28" spans="2:8" x14ac:dyDescent="0.15">
      <c r="B28" s="75"/>
      <c r="C28" s="71" t="s">
        <v>187</v>
      </c>
      <c r="D28" s="71"/>
      <c r="E28" s="75"/>
      <c r="F28" s="75" t="s">
        <v>187</v>
      </c>
      <c r="G28" s="75"/>
      <c r="H28" s="93"/>
    </row>
    <row r="29" spans="2:8" x14ac:dyDescent="0.15">
      <c r="B29" s="71"/>
      <c r="C29" s="71"/>
      <c r="D29" s="71"/>
      <c r="E29" s="71"/>
      <c r="F29" s="71"/>
      <c r="G29" s="71"/>
      <c r="H29" s="70"/>
    </row>
    <row r="30" spans="2:8" x14ac:dyDescent="0.15">
      <c r="B30" s="71"/>
      <c r="C30" s="71"/>
      <c r="D30" s="71"/>
      <c r="E30" s="71"/>
      <c r="F30" s="71"/>
      <c r="G30" s="71"/>
      <c r="H30" s="70"/>
    </row>
    <row r="31" spans="2:8" x14ac:dyDescent="0.15">
      <c r="B31" s="71"/>
      <c r="C31" s="71"/>
      <c r="D31" s="71"/>
      <c r="E31" s="71"/>
      <c r="F31" s="71"/>
      <c r="G31" s="71"/>
      <c r="H31" s="70"/>
    </row>
    <row r="32" spans="2:8" x14ac:dyDescent="0.15">
      <c r="B32" s="71"/>
      <c r="C32" s="71"/>
      <c r="D32" s="71"/>
      <c r="E32" s="71"/>
      <c r="F32" s="71"/>
      <c r="G32" s="71"/>
      <c r="H32" s="70"/>
    </row>
    <row r="33" spans="2:8" x14ac:dyDescent="0.15">
      <c r="B33" s="71"/>
      <c r="C33" s="71"/>
      <c r="D33" s="71"/>
      <c r="E33" s="71"/>
      <c r="F33" s="71"/>
      <c r="G33" s="71"/>
      <c r="H33" s="70"/>
    </row>
    <row r="34" spans="2:8" x14ac:dyDescent="0.15">
      <c r="B34" s="69"/>
      <c r="C34" s="69"/>
      <c r="D34" s="69"/>
      <c r="E34" s="69"/>
      <c r="F34" s="69"/>
      <c r="G34" s="69"/>
      <c r="H34" s="68"/>
    </row>
    <row r="37" spans="2:8" x14ac:dyDescent="0.15">
      <c r="B37" s="76" t="s">
        <v>175</v>
      </c>
      <c r="C37" s="76" t="s">
        <v>174</v>
      </c>
      <c r="D37" s="76" t="s">
        <v>173</v>
      </c>
      <c r="E37" s="76" t="s">
        <v>172</v>
      </c>
      <c r="F37" s="76" t="s">
        <v>171</v>
      </c>
      <c r="G37" s="78" t="s">
        <v>170</v>
      </c>
      <c r="H37" s="77" t="s">
        <v>169</v>
      </c>
    </row>
    <row r="38" spans="2:8" x14ac:dyDescent="0.15">
      <c r="B38" s="76">
        <v>22</v>
      </c>
      <c r="C38" s="76">
        <v>23</v>
      </c>
      <c r="D38" s="76">
        <v>24</v>
      </c>
      <c r="E38" s="76">
        <v>25</v>
      </c>
      <c r="F38" s="76">
        <v>26</v>
      </c>
      <c r="G38" s="76">
        <v>27</v>
      </c>
      <c r="H38" s="76">
        <v>28</v>
      </c>
    </row>
    <row r="39" spans="2:8" x14ac:dyDescent="0.15">
      <c r="B39" s="75"/>
      <c r="C39" s="83" t="s">
        <v>191</v>
      </c>
      <c r="D39" s="72" t="s">
        <v>190</v>
      </c>
      <c r="E39" s="73" t="s">
        <v>189</v>
      </c>
      <c r="F39" s="75" t="s">
        <v>187</v>
      </c>
      <c r="G39" s="75"/>
      <c r="H39" s="93"/>
    </row>
    <row r="40" spans="2:8" x14ac:dyDescent="0.15">
      <c r="B40" s="71"/>
      <c r="C40" s="71"/>
      <c r="D40" s="71"/>
      <c r="E40" s="71"/>
      <c r="F40" s="71"/>
      <c r="G40" s="71"/>
      <c r="H40" s="70"/>
    </row>
    <row r="41" spans="2:8" x14ac:dyDescent="0.15">
      <c r="B41" s="71"/>
      <c r="C41" s="71"/>
      <c r="D41" s="71"/>
      <c r="E41" s="71"/>
      <c r="F41" s="71"/>
      <c r="G41" s="71"/>
      <c r="H41" s="70"/>
    </row>
    <row r="42" spans="2:8" x14ac:dyDescent="0.15">
      <c r="B42" s="71"/>
      <c r="C42" s="71"/>
      <c r="D42" s="71"/>
      <c r="E42" s="71"/>
      <c r="F42" s="71"/>
      <c r="G42" s="71"/>
      <c r="H42" s="70"/>
    </row>
    <row r="43" spans="2:8" x14ac:dyDescent="0.15">
      <c r="B43" s="71"/>
      <c r="C43" s="71"/>
      <c r="D43" s="71"/>
      <c r="E43" s="71"/>
      <c r="F43" s="71"/>
      <c r="G43" s="71"/>
      <c r="H43" s="70"/>
    </row>
    <row r="44" spans="2:8" x14ac:dyDescent="0.15">
      <c r="B44" s="71"/>
      <c r="C44" s="71"/>
      <c r="D44" s="71"/>
      <c r="E44" s="71"/>
      <c r="F44" s="71"/>
      <c r="G44" s="71"/>
      <c r="H44" s="70"/>
    </row>
    <row r="45" spans="2:8" x14ac:dyDescent="0.15">
      <c r="B45" s="69"/>
      <c r="C45" s="69"/>
      <c r="D45" s="69"/>
      <c r="E45" s="69"/>
      <c r="F45" s="69"/>
      <c r="G45" s="69"/>
      <c r="H45" s="68"/>
    </row>
    <row r="46" spans="2:8" x14ac:dyDescent="0.15">
      <c r="C46" t="s">
        <v>188</v>
      </c>
    </row>
    <row r="48" spans="2:8" x14ac:dyDescent="0.15">
      <c r="B48" s="76" t="s">
        <v>175</v>
      </c>
      <c r="C48" s="76" t="s">
        <v>174</v>
      </c>
      <c r="D48" s="76" t="s">
        <v>173</v>
      </c>
    </row>
    <row r="49" spans="2:4" x14ac:dyDescent="0.15">
      <c r="B49" s="76">
        <v>29</v>
      </c>
      <c r="C49" s="76">
        <v>30</v>
      </c>
      <c r="D49" s="76">
        <v>31</v>
      </c>
    </row>
    <row r="50" spans="2:4" x14ac:dyDescent="0.15">
      <c r="B50" s="75"/>
      <c r="C50" s="71" t="s">
        <v>187</v>
      </c>
      <c r="D50" s="71"/>
    </row>
    <row r="51" spans="2:4" x14ac:dyDescent="0.15">
      <c r="B51" s="71"/>
      <c r="C51" s="71"/>
      <c r="D51" s="71"/>
    </row>
    <row r="52" spans="2:4" x14ac:dyDescent="0.15">
      <c r="B52" s="71"/>
      <c r="C52" s="71"/>
      <c r="D52" s="71"/>
    </row>
    <row r="53" spans="2:4" x14ac:dyDescent="0.15">
      <c r="B53" s="71"/>
      <c r="C53" s="71"/>
      <c r="D53" s="71"/>
    </row>
    <row r="54" spans="2:4" x14ac:dyDescent="0.15">
      <c r="B54" s="71"/>
      <c r="C54" s="71"/>
      <c r="D54" s="71"/>
    </row>
    <row r="55" spans="2:4" x14ac:dyDescent="0.15">
      <c r="B55" s="71"/>
      <c r="C55" s="71"/>
      <c r="D55" s="71"/>
    </row>
    <row r="56" spans="2:4" x14ac:dyDescent="0.15">
      <c r="B56" s="69"/>
      <c r="C56" s="69"/>
      <c r="D56" s="69"/>
    </row>
    <row r="57" spans="2:4" x14ac:dyDescent="0.15">
      <c r="D57" t="s">
        <v>186</v>
      </c>
    </row>
  </sheetData>
  <phoneticPr fontId="4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A26" zoomScale="70" zoomScaleNormal="70" workbookViewId="0">
      <selection activeCell="D14" sqref="D14"/>
    </sheetView>
  </sheetViews>
  <sheetFormatPr defaultRowHeight="13.5" x14ac:dyDescent="0.15"/>
  <cols>
    <col min="1" max="1" width="3.75" customWidth="1"/>
    <col min="2" max="8" width="24.75" customWidth="1"/>
    <col min="9" max="9" width="18.5" customWidth="1"/>
    <col min="10" max="10" width="17.375" customWidth="1"/>
  </cols>
  <sheetData>
    <row r="1" spans="1:8" ht="24" x14ac:dyDescent="0.15">
      <c r="A1" s="101" t="s">
        <v>185</v>
      </c>
      <c r="D1" s="100" t="s">
        <v>210</v>
      </c>
      <c r="E1" s="100" t="s">
        <v>183</v>
      </c>
      <c r="F1" s="99">
        <f ca="1">TODAY()</f>
        <v>42878</v>
      </c>
    </row>
    <row r="4" spans="1:8" x14ac:dyDescent="0.15">
      <c r="E4" s="76" t="s">
        <v>172</v>
      </c>
      <c r="F4" s="76" t="s">
        <v>171</v>
      </c>
      <c r="G4" s="78" t="s">
        <v>170</v>
      </c>
      <c r="H4" s="77" t="s">
        <v>169</v>
      </c>
    </row>
    <row r="5" spans="1:8" x14ac:dyDescent="0.15">
      <c r="E5" s="76">
        <v>1</v>
      </c>
      <c r="F5" s="76">
        <v>2</v>
      </c>
      <c r="G5" s="76">
        <v>3</v>
      </c>
      <c r="H5" s="76">
        <v>4</v>
      </c>
    </row>
    <row r="6" spans="1:8" x14ac:dyDescent="0.15">
      <c r="E6" s="75"/>
      <c r="F6" s="75" t="s">
        <v>187</v>
      </c>
      <c r="G6" s="75"/>
      <c r="H6" s="93"/>
    </row>
    <row r="7" spans="1:8" x14ac:dyDescent="0.15">
      <c r="E7" s="71"/>
      <c r="F7" s="71" t="s">
        <v>209</v>
      </c>
      <c r="G7" s="71"/>
      <c r="H7" s="70"/>
    </row>
    <row r="8" spans="1:8" x14ac:dyDescent="0.15">
      <c r="E8" s="71"/>
      <c r="F8" s="71"/>
      <c r="G8" s="71"/>
      <c r="H8" s="70"/>
    </row>
    <row r="9" spans="1:8" x14ac:dyDescent="0.15">
      <c r="E9" s="71"/>
      <c r="F9" s="71"/>
      <c r="G9" s="71"/>
      <c r="H9" s="70"/>
    </row>
    <row r="10" spans="1:8" x14ac:dyDescent="0.15">
      <c r="E10" s="71"/>
      <c r="F10" s="71"/>
      <c r="G10" s="71"/>
      <c r="H10" s="70"/>
    </row>
    <row r="11" spans="1:8" x14ac:dyDescent="0.15">
      <c r="E11" s="71"/>
      <c r="F11" s="71"/>
      <c r="G11" s="71"/>
      <c r="H11" s="70"/>
    </row>
    <row r="12" spans="1:8" x14ac:dyDescent="0.15">
      <c r="E12" s="69"/>
      <c r="F12" s="69"/>
      <c r="G12" s="69"/>
      <c r="H12" s="68"/>
    </row>
    <row r="14" spans="1:8" x14ac:dyDescent="0.15">
      <c r="B14" s="102"/>
      <c r="C14" s="103">
        <v>1</v>
      </c>
    </row>
    <row r="15" spans="1:8" x14ac:dyDescent="0.15">
      <c r="B15" s="76" t="s">
        <v>175</v>
      </c>
      <c r="C15" s="76" t="s">
        <v>174</v>
      </c>
      <c r="D15" s="76" t="s">
        <v>173</v>
      </c>
      <c r="E15" s="76" t="s">
        <v>172</v>
      </c>
      <c r="F15" s="76" t="s">
        <v>171</v>
      </c>
      <c r="G15" s="78" t="s">
        <v>170</v>
      </c>
      <c r="H15" s="77" t="s">
        <v>169</v>
      </c>
    </row>
    <row r="16" spans="1:8" x14ac:dyDescent="0.15">
      <c r="B16" s="76">
        <v>5</v>
      </c>
      <c r="C16" s="76">
        <v>6</v>
      </c>
      <c r="D16" s="76">
        <v>7</v>
      </c>
      <c r="E16" s="76">
        <v>8</v>
      </c>
      <c r="F16" s="76">
        <v>9</v>
      </c>
      <c r="G16" s="76">
        <v>10</v>
      </c>
      <c r="H16" s="76">
        <v>11</v>
      </c>
    </row>
    <row r="17" spans="2:8" x14ac:dyDescent="0.15">
      <c r="B17" s="75"/>
      <c r="C17" s="71" t="s">
        <v>187</v>
      </c>
      <c r="D17" s="71"/>
      <c r="E17" s="75"/>
      <c r="F17" s="75" t="s">
        <v>187</v>
      </c>
      <c r="G17" s="75"/>
      <c r="H17" s="93"/>
    </row>
    <row r="18" spans="2:8" x14ac:dyDescent="0.15">
      <c r="B18" s="71"/>
      <c r="C18" s="71"/>
      <c r="D18" s="71"/>
      <c r="E18" s="71"/>
      <c r="F18" s="71"/>
      <c r="G18" s="71"/>
      <c r="H18" s="70"/>
    </row>
    <row r="19" spans="2:8" x14ac:dyDescent="0.15">
      <c r="B19" s="71"/>
      <c r="C19" s="71"/>
      <c r="D19" s="71"/>
      <c r="E19" s="71"/>
      <c r="F19" s="71"/>
      <c r="G19" s="71"/>
      <c r="H19" s="70"/>
    </row>
    <row r="20" spans="2:8" x14ac:dyDescent="0.15">
      <c r="B20" s="71"/>
      <c r="C20" s="71"/>
      <c r="D20" s="71"/>
      <c r="E20" s="71"/>
      <c r="F20" s="71"/>
      <c r="G20" s="71"/>
      <c r="H20" s="70"/>
    </row>
    <row r="21" spans="2:8" x14ac:dyDescent="0.15">
      <c r="B21" s="71"/>
      <c r="C21" s="71"/>
      <c r="D21" s="71"/>
      <c r="E21" s="71"/>
      <c r="F21" s="71"/>
      <c r="G21" s="71"/>
      <c r="H21" s="70"/>
    </row>
    <row r="22" spans="2:8" x14ac:dyDescent="0.15">
      <c r="B22" s="71"/>
      <c r="C22" s="71"/>
      <c r="D22" s="71"/>
      <c r="E22" s="71"/>
      <c r="F22" s="71"/>
      <c r="G22" s="71"/>
      <c r="H22" s="70"/>
    </row>
    <row r="23" spans="2:8" x14ac:dyDescent="0.15">
      <c r="B23" s="69"/>
      <c r="C23" s="69"/>
      <c r="D23" s="69"/>
      <c r="E23" s="69"/>
      <c r="F23" s="69"/>
      <c r="G23" s="69"/>
      <c r="H23" s="68"/>
    </row>
    <row r="24" spans="2:8" x14ac:dyDescent="0.15">
      <c r="E24" s="103"/>
    </row>
    <row r="26" spans="2:8" ht="13.9" customHeight="1" x14ac:dyDescent="0.15">
      <c r="B26" s="76" t="s">
        <v>175</v>
      </c>
      <c r="C26" s="76" t="s">
        <v>174</v>
      </c>
      <c r="D26" s="76" t="s">
        <v>173</v>
      </c>
      <c r="E26" s="76" t="s">
        <v>172</v>
      </c>
      <c r="F26" s="76" t="s">
        <v>171</v>
      </c>
      <c r="G26" s="78" t="s">
        <v>170</v>
      </c>
      <c r="H26" s="77" t="s">
        <v>169</v>
      </c>
    </row>
    <row r="27" spans="2:8" x14ac:dyDescent="0.15">
      <c r="B27" s="76">
        <v>12</v>
      </c>
      <c r="C27" s="76">
        <v>13</v>
      </c>
      <c r="D27" s="76">
        <v>14</v>
      </c>
      <c r="E27" s="76">
        <v>15</v>
      </c>
      <c r="F27" s="76">
        <v>16</v>
      </c>
      <c r="G27" s="76">
        <v>17</v>
      </c>
      <c r="H27" s="76">
        <v>18</v>
      </c>
    </row>
    <row r="28" spans="2:8" x14ac:dyDescent="0.15">
      <c r="B28" s="75"/>
      <c r="C28" s="83" t="s">
        <v>208</v>
      </c>
      <c r="D28" s="71"/>
      <c r="E28" s="75"/>
      <c r="F28" s="75" t="s">
        <v>187</v>
      </c>
      <c r="G28" s="75"/>
      <c r="H28" s="93"/>
    </row>
    <row r="29" spans="2:8" x14ac:dyDescent="0.15">
      <c r="B29" s="71"/>
      <c r="C29" s="71"/>
      <c r="D29" s="71"/>
      <c r="E29" s="71"/>
      <c r="F29" s="71" t="s">
        <v>207</v>
      </c>
      <c r="G29" s="71"/>
      <c r="H29" s="70"/>
    </row>
    <row r="30" spans="2:8" x14ac:dyDescent="0.15">
      <c r="B30" s="71"/>
      <c r="C30" s="71"/>
      <c r="D30" s="71"/>
      <c r="E30" s="71"/>
      <c r="F30" s="71"/>
      <c r="G30" s="71"/>
      <c r="H30" s="70"/>
    </row>
    <row r="31" spans="2:8" x14ac:dyDescent="0.15">
      <c r="B31" s="71"/>
      <c r="C31" s="71"/>
      <c r="D31" s="71"/>
      <c r="E31" s="71"/>
      <c r="F31" s="71"/>
      <c r="G31" s="71"/>
      <c r="H31" s="70"/>
    </row>
    <row r="32" spans="2:8" x14ac:dyDescent="0.15">
      <c r="B32" s="71"/>
      <c r="C32" s="71"/>
      <c r="D32" s="71"/>
      <c r="E32" s="71"/>
      <c r="F32" s="71"/>
      <c r="G32" s="71"/>
      <c r="H32" s="70"/>
    </row>
    <row r="33" spans="2:8" x14ac:dyDescent="0.15">
      <c r="B33" s="71"/>
      <c r="C33" s="71"/>
      <c r="D33" s="71"/>
      <c r="E33" s="71"/>
      <c r="F33" s="71"/>
      <c r="G33" s="71"/>
      <c r="H33" s="70"/>
    </row>
    <row r="34" spans="2:8" x14ac:dyDescent="0.15">
      <c r="B34" s="69"/>
      <c r="C34" s="69"/>
      <c r="D34" s="69"/>
      <c r="E34" s="69"/>
      <c r="F34" s="69"/>
      <c r="G34" s="69"/>
      <c r="H34" s="68"/>
    </row>
    <row r="35" spans="2:8" x14ac:dyDescent="0.15">
      <c r="C35" t="s">
        <v>206</v>
      </c>
    </row>
    <row r="37" spans="2:8" x14ac:dyDescent="0.15">
      <c r="B37" s="76" t="s">
        <v>175</v>
      </c>
      <c r="C37" s="76" t="s">
        <v>174</v>
      </c>
      <c r="D37" s="76" t="s">
        <v>173</v>
      </c>
      <c r="E37" s="76" t="s">
        <v>172</v>
      </c>
      <c r="F37" s="76" t="s">
        <v>171</v>
      </c>
      <c r="G37" s="78" t="s">
        <v>170</v>
      </c>
      <c r="H37" s="77" t="s">
        <v>169</v>
      </c>
    </row>
    <row r="38" spans="2:8" x14ac:dyDescent="0.15">
      <c r="B38" s="76">
        <v>19</v>
      </c>
      <c r="C38" s="76">
        <v>20</v>
      </c>
      <c r="D38" s="76">
        <v>21</v>
      </c>
      <c r="E38" s="76">
        <v>22</v>
      </c>
      <c r="F38" s="76">
        <v>23</v>
      </c>
      <c r="G38" s="76">
        <v>24</v>
      </c>
      <c r="H38" s="76">
        <v>25</v>
      </c>
    </row>
    <row r="39" spans="2:8" x14ac:dyDescent="0.15">
      <c r="B39" s="75"/>
      <c r="C39" s="83" t="s">
        <v>205</v>
      </c>
      <c r="D39" s="71"/>
      <c r="E39" s="75"/>
      <c r="F39" s="75" t="s">
        <v>187</v>
      </c>
      <c r="G39" s="75"/>
      <c r="H39" s="93"/>
    </row>
    <row r="40" spans="2:8" x14ac:dyDescent="0.15">
      <c r="B40" s="71"/>
      <c r="C40" s="71"/>
      <c r="D40" s="71"/>
      <c r="E40" s="71"/>
      <c r="F40" s="71"/>
      <c r="G40" s="71"/>
      <c r="H40" s="70"/>
    </row>
    <row r="41" spans="2:8" x14ac:dyDescent="0.15">
      <c r="B41" s="71"/>
      <c r="C41" s="71"/>
      <c r="D41" s="71"/>
      <c r="E41" s="71"/>
      <c r="F41" s="71"/>
      <c r="G41" s="71"/>
      <c r="H41" s="70"/>
    </row>
    <row r="42" spans="2:8" x14ac:dyDescent="0.15">
      <c r="B42" s="71"/>
      <c r="C42" s="71"/>
      <c r="D42" s="71"/>
      <c r="E42" s="71"/>
      <c r="F42" s="71"/>
      <c r="G42" s="71"/>
      <c r="H42" s="70"/>
    </row>
    <row r="43" spans="2:8" x14ac:dyDescent="0.15">
      <c r="B43" s="71"/>
      <c r="C43" s="71"/>
      <c r="D43" s="71"/>
      <c r="E43" s="71"/>
      <c r="F43" s="71"/>
      <c r="G43" s="71"/>
      <c r="H43" s="70"/>
    </row>
    <row r="44" spans="2:8" x14ac:dyDescent="0.15">
      <c r="B44" s="71"/>
      <c r="C44" s="71"/>
      <c r="D44" s="71"/>
      <c r="E44" s="71"/>
      <c r="F44" s="71"/>
      <c r="G44" s="71"/>
      <c r="H44" s="70"/>
    </row>
    <row r="45" spans="2:8" x14ac:dyDescent="0.15">
      <c r="B45" s="69"/>
      <c r="C45" s="69"/>
      <c r="D45" s="69"/>
      <c r="E45" s="69"/>
      <c r="F45" s="69"/>
      <c r="G45" s="69"/>
      <c r="H45" s="68"/>
    </row>
    <row r="46" spans="2:8" x14ac:dyDescent="0.15">
      <c r="C46" s="103"/>
    </row>
    <row r="48" spans="2:8" x14ac:dyDescent="0.15">
      <c r="B48" s="76" t="s">
        <v>175</v>
      </c>
      <c r="C48" s="76" t="s">
        <v>174</v>
      </c>
      <c r="D48" s="76" t="s">
        <v>173</v>
      </c>
      <c r="E48" s="76" t="s">
        <v>172</v>
      </c>
      <c r="F48" s="76" t="s">
        <v>171</v>
      </c>
    </row>
    <row r="49" spans="2:6" x14ac:dyDescent="0.15">
      <c r="B49" s="76">
        <v>26</v>
      </c>
      <c r="C49" s="76">
        <v>27</v>
      </c>
      <c r="D49" s="76">
        <v>28</v>
      </c>
      <c r="E49" s="76">
        <v>29</v>
      </c>
      <c r="F49" s="76">
        <v>30</v>
      </c>
    </row>
    <row r="50" spans="2:6" x14ac:dyDescent="0.15">
      <c r="B50" s="75"/>
      <c r="C50" s="83" t="s">
        <v>204</v>
      </c>
      <c r="D50" s="71"/>
      <c r="E50" s="74" t="s">
        <v>203</v>
      </c>
      <c r="F50" s="74" t="s">
        <v>202</v>
      </c>
    </row>
    <row r="51" spans="2:6" x14ac:dyDescent="0.15">
      <c r="B51" s="71"/>
      <c r="C51" s="83" t="s">
        <v>201</v>
      </c>
      <c r="D51" s="71"/>
      <c r="E51" s="71"/>
      <c r="F51" s="71"/>
    </row>
    <row r="52" spans="2:6" x14ac:dyDescent="0.15">
      <c r="B52" s="71"/>
      <c r="C52" s="71"/>
      <c r="D52" s="71"/>
      <c r="E52" s="71"/>
      <c r="F52" s="71"/>
    </row>
    <row r="53" spans="2:6" x14ac:dyDescent="0.15">
      <c r="B53" s="71"/>
      <c r="C53" s="71"/>
      <c r="D53" s="71"/>
      <c r="E53" s="71"/>
      <c r="F53" s="71"/>
    </row>
    <row r="54" spans="2:6" x14ac:dyDescent="0.15">
      <c r="B54" s="71"/>
      <c r="C54" s="71"/>
      <c r="D54" s="71"/>
      <c r="E54" s="71"/>
      <c r="F54" s="71"/>
    </row>
    <row r="55" spans="2:6" x14ac:dyDescent="0.15">
      <c r="B55" s="71"/>
      <c r="C55" s="71"/>
      <c r="D55" s="71"/>
      <c r="E55" s="71"/>
      <c r="F55" s="71"/>
    </row>
    <row r="56" spans="2:6" x14ac:dyDescent="0.15">
      <c r="B56" s="69"/>
      <c r="C56" s="69"/>
      <c r="D56" s="69"/>
      <c r="E56" s="69"/>
      <c r="F56" s="69"/>
    </row>
    <row r="57" spans="2:6" x14ac:dyDescent="0.15">
      <c r="D57" s="103"/>
    </row>
  </sheetData>
  <phoneticPr fontId="4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88"/>
  <sheetViews>
    <sheetView topLeftCell="C4" zoomScale="70" zoomScaleNormal="70" workbookViewId="0">
      <selection activeCell="N45" sqref="N45"/>
    </sheetView>
  </sheetViews>
  <sheetFormatPr defaultRowHeight="13.5" x14ac:dyDescent="0.15"/>
  <cols>
    <col min="1" max="1" width="3.875" customWidth="1"/>
    <col min="2" max="2" width="52.375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24" width="4.625" style="7" customWidth="1"/>
    <col min="25" max="25" width="2.875" customWidth="1"/>
    <col min="36" max="36" width="14.25" customWidth="1"/>
    <col min="37" max="37" width="4.75" customWidth="1"/>
    <col min="38" max="38" width="3.75" customWidth="1"/>
  </cols>
  <sheetData>
    <row r="1" spans="1:24" s="8" customFormat="1" ht="15" customHeight="1" x14ac:dyDescent="0.15">
      <c r="A1" s="107" t="s">
        <v>10</v>
      </c>
      <c r="B1" s="107" t="s">
        <v>2</v>
      </c>
      <c r="C1" s="107" t="s">
        <v>0</v>
      </c>
      <c r="D1" s="107" t="s">
        <v>1</v>
      </c>
      <c r="E1" s="110" t="s">
        <v>3</v>
      </c>
      <c r="F1" s="110" t="s">
        <v>4</v>
      </c>
      <c r="G1" s="111" t="s">
        <v>7</v>
      </c>
      <c r="H1" s="111" t="s">
        <v>6</v>
      </c>
      <c r="I1" s="107" t="s">
        <v>8</v>
      </c>
      <c r="J1" s="104" t="s">
        <v>5</v>
      </c>
      <c r="K1" s="105"/>
      <c r="L1" s="105"/>
      <c r="M1" s="105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</row>
    <row r="2" spans="1:24" s="8" customFormat="1" x14ac:dyDescent="0.15">
      <c r="A2" s="107"/>
      <c r="B2" s="108"/>
      <c r="C2" s="108"/>
      <c r="D2" s="107"/>
      <c r="E2" s="110"/>
      <c r="F2" s="110"/>
      <c r="G2" s="112"/>
      <c r="H2" s="112"/>
      <c r="I2" s="107"/>
      <c r="J2" s="23" t="s">
        <v>77</v>
      </c>
      <c r="K2" s="23" t="s">
        <v>78</v>
      </c>
      <c r="L2" s="23" t="s">
        <v>79</v>
      </c>
      <c r="M2" s="23" t="s">
        <v>80</v>
      </c>
      <c r="N2" s="23" t="s">
        <v>81</v>
      </c>
      <c r="O2" s="23" t="s">
        <v>82</v>
      </c>
      <c r="P2" s="23" t="s">
        <v>83</v>
      </c>
      <c r="Q2" s="23" t="s">
        <v>51</v>
      </c>
      <c r="R2" s="23" t="s">
        <v>52</v>
      </c>
      <c r="S2" s="23" t="s">
        <v>84</v>
      </c>
      <c r="T2" s="23" t="s">
        <v>85</v>
      </c>
      <c r="U2" s="23" t="s">
        <v>53</v>
      </c>
      <c r="V2" s="23" t="s">
        <v>48</v>
      </c>
      <c r="W2" s="23" t="s">
        <v>49</v>
      </c>
      <c r="X2" s="45" t="s">
        <v>50</v>
      </c>
    </row>
    <row r="3" spans="1:24" s="8" customFormat="1" x14ac:dyDescent="0.15">
      <c r="A3" s="107"/>
      <c r="B3" s="108"/>
      <c r="C3" s="108"/>
      <c r="D3" s="107"/>
      <c r="E3" s="110"/>
      <c r="F3" s="110"/>
      <c r="G3" s="112"/>
      <c r="H3" s="112"/>
      <c r="I3" s="107"/>
      <c r="J3" s="20">
        <f t="shared" ref="J3:X3" si="0">INT(($J$4-(COLUMN()-COLUMN($J4))*($J$4/COUNTA($J$2:$X$2))))</f>
        <v>88</v>
      </c>
      <c r="K3" s="20">
        <f t="shared" si="0"/>
        <v>82</v>
      </c>
      <c r="L3" s="20">
        <f t="shared" si="0"/>
        <v>76</v>
      </c>
      <c r="M3" s="20">
        <f t="shared" si="0"/>
        <v>70</v>
      </c>
      <c r="N3" s="20">
        <f t="shared" si="0"/>
        <v>64</v>
      </c>
      <c r="O3" s="20">
        <f t="shared" si="0"/>
        <v>58</v>
      </c>
      <c r="P3" s="20">
        <f t="shared" si="0"/>
        <v>52</v>
      </c>
      <c r="Q3" s="20">
        <f t="shared" si="0"/>
        <v>46</v>
      </c>
      <c r="R3" s="20">
        <f t="shared" si="0"/>
        <v>41</v>
      </c>
      <c r="S3" s="20">
        <f t="shared" si="0"/>
        <v>35</v>
      </c>
      <c r="T3" s="20">
        <f t="shared" si="0"/>
        <v>29</v>
      </c>
      <c r="U3" s="20">
        <f t="shared" si="0"/>
        <v>23</v>
      </c>
      <c r="V3" s="20">
        <f t="shared" si="0"/>
        <v>17</v>
      </c>
      <c r="W3" s="20">
        <f t="shared" si="0"/>
        <v>11</v>
      </c>
      <c r="X3" s="20">
        <f t="shared" si="0"/>
        <v>5</v>
      </c>
    </row>
    <row r="4" spans="1:24" s="8" customFormat="1" x14ac:dyDescent="0.15">
      <c r="A4" s="107"/>
      <c r="B4" s="108"/>
      <c r="C4" s="109"/>
      <c r="D4" s="107"/>
      <c r="E4" s="110"/>
      <c r="F4" s="110"/>
      <c r="G4" s="112"/>
      <c r="H4" s="112"/>
      <c r="I4" s="107"/>
      <c r="J4" s="21">
        <f>SUM(J5:J104)</f>
        <v>88</v>
      </c>
      <c r="K4" s="21">
        <f t="shared" ref="K4:X4" si="1">SUM(K5:K104)</f>
        <v>88</v>
      </c>
      <c r="L4" s="21">
        <f t="shared" si="1"/>
        <v>88</v>
      </c>
      <c r="M4" s="21">
        <f t="shared" si="1"/>
        <v>88</v>
      </c>
      <c r="N4" s="21">
        <f t="shared" si="1"/>
        <v>41</v>
      </c>
      <c r="O4" s="21">
        <f t="shared" si="1"/>
        <v>35</v>
      </c>
      <c r="P4" s="21">
        <f t="shared" si="1"/>
        <v>27</v>
      </c>
      <c r="Q4" s="21">
        <f t="shared" si="1"/>
        <v>17</v>
      </c>
      <c r="R4" s="21">
        <f t="shared" si="1"/>
        <v>10</v>
      </c>
      <c r="S4" s="21">
        <f t="shared" si="1"/>
        <v>7</v>
      </c>
      <c r="T4" s="21">
        <f t="shared" si="1"/>
        <v>4</v>
      </c>
      <c r="U4" s="21">
        <f t="shared" si="1"/>
        <v>4</v>
      </c>
      <c r="V4" s="21">
        <f t="shared" si="1"/>
        <v>3</v>
      </c>
      <c r="W4" s="21">
        <f t="shared" si="1"/>
        <v>3</v>
      </c>
      <c r="X4" s="21">
        <f t="shared" si="1"/>
        <v>3</v>
      </c>
    </row>
    <row r="5" spans="1:24" ht="14.25" x14ac:dyDescent="0.15">
      <c r="A5" s="16">
        <v>1</v>
      </c>
      <c r="B5" s="55" t="s">
        <v>87</v>
      </c>
      <c r="C5" s="18"/>
      <c r="D5" s="12" t="str">
        <f ca="1">IF(ISBLANK($B5),"",IF(ISBLANK(#REF!),"未着手",IF($I5=0,"完了","作業中")))</f>
        <v>作業中</v>
      </c>
      <c r="E5" s="4"/>
      <c r="F5" s="4"/>
      <c r="I5" s="12" t="str">
        <f t="shared" ref="I5:I36" ca="1" si="2">IF(ISBLANK(J5)=FALSE,OFFSET(I5,0,COUNTA(J5:X5)),"")</f>
        <v/>
      </c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 spans="1:24" ht="14.25" x14ac:dyDescent="0.15">
      <c r="A6" s="16">
        <v>2</v>
      </c>
      <c r="B6" s="55" t="s">
        <v>88</v>
      </c>
      <c r="C6" s="58" t="s">
        <v>142</v>
      </c>
      <c r="D6" s="12" t="str">
        <f t="shared" ref="D6:D37" ca="1" si="3">IF(ISBLANK($B6),"",IF(ISBLANK($F6),"未着手",IF($I6=0,"完了","作業中")))</f>
        <v>完了</v>
      </c>
      <c r="E6" s="4">
        <v>42842</v>
      </c>
      <c r="F6" s="4">
        <v>42842</v>
      </c>
      <c r="G6" s="19">
        <v>1</v>
      </c>
      <c r="H6" s="19">
        <v>1</v>
      </c>
      <c r="I6" s="12">
        <f t="shared" ca="1" si="2"/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</row>
    <row r="7" spans="1:24" ht="14.25" x14ac:dyDescent="0.15">
      <c r="A7" s="16">
        <v>3</v>
      </c>
      <c r="B7" s="55" t="s">
        <v>89</v>
      </c>
      <c r="C7" s="58" t="s">
        <v>142</v>
      </c>
      <c r="D7" s="12" t="str">
        <f t="shared" ca="1" si="3"/>
        <v>完了</v>
      </c>
      <c r="E7" s="4">
        <v>42842</v>
      </c>
      <c r="F7" s="4">
        <v>42842</v>
      </c>
      <c r="G7" s="19">
        <v>1</v>
      </c>
      <c r="H7" s="19">
        <v>1</v>
      </c>
      <c r="I7" s="12">
        <f t="shared" ca="1" si="2"/>
        <v>0</v>
      </c>
      <c r="J7" s="22">
        <v>1</v>
      </c>
      <c r="K7" s="22">
        <v>1</v>
      </c>
      <c r="L7" s="22">
        <v>1</v>
      </c>
      <c r="M7" s="22">
        <v>1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</row>
    <row r="8" spans="1:24" ht="14.25" x14ac:dyDescent="0.15">
      <c r="A8" s="16">
        <v>4</v>
      </c>
      <c r="B8" s="55" t="s">
        <v>90</v>
      </c>
      <c r="C8" s="58" t="s">
        <v>142</v>
      </c>
      <c r="D8" s="12" t="str">
        <f t="shared" ca="1" si="3"/>
        <v>完了</v>
      </c>
      <c r="E8" s="4">
        <v>42842</v>
      </c>
      <c r="F8" s="4">
        <v>42842</v>
      </c>
      <c r="G8" s="19">
        <v>1</v>
      </c>
      <c r="H8" s="19">
        <v>1</v>
      </c>
      <c r="I8" s="12">
        <f t="shared" ca="1" si="2"/>
        <v>0</v>
      </c>
      <c r="J8" s="22">
        <v>1</v>
      </c>
      <c r="K8" s="22">
        <v>1</v>
      </c>
      <c r="L8" s="22">
        <v>1</v>
      </c>
      <c r="M8" s="22">
        <v>1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</row>
    <row r="9" spans="1:24" ht="14.25" x14ac:dyDescent="0.15">
      <c r="A9" s="16">
        <v>5</v>
      </c>
      <c r="B9" s="55" t="s">
        <v>91</v>
      </c>
      <c r="C9" s="58" t="s">
        <v>142</v>
      </c>
      <c r="D9" s="12" t="str">
        <f t="shared" ca="1" si="3"/>
        <v>完了</v>
      </c>
      <c r="E9" s="4">
        <v>42842</v>
      </c>
      <c r="F9" s="4">
        <v>42842</v>
      </c>
      <c r="G9" s="19">
        <v>1</v>
      </c>
      <c r="H9" s="19">
        <v>1</v>
      </c>
      <c r="I9" s="12">
        <f t="shared" ca="1" si="2"/>
        <v>0</v>
      </c>
      <c r="J9" s="22">
        <v>1</v>
      </c>
      <c r="K9" s="22">
        <v>1</v>
      </c>
      <c r="L9" s="22">
        <v>1</v>
      </c>
      <c r="M9" s="22">
        <v>1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</row>
    <row r="10" spans="1:24" ht="14.25" x14ac:dyDescent="0.15">
      <c r="A10" s="16">
        <v>6</v>
      </c>
      <c r="B10" s="55" t="s">
        <v>92</v>
      </c>
      <c r="C10" s="58" t="s">
        <v>142</v>
      </c>
      <c r="D10" s="12" t="str">
        <f t="shared" ca="1" si="3"/>
        <v>完了</v>
      </c>
      <c r="E10" s="4">
        <v>42843</v>
      </c>
      <c r="F10" s="4">
        <v>42843</v>
      </c>
      <c r="G10" s="19">
        <v>1</v>
      </c>
      <c r="H10" s="19">
        <v>1</v>
      </c>
      <c r="I10" s="12">
        <f t="shared" ca="1" si="2"/>
        <v>0</v>
      </c>
      <c r="J10" s="22">
        <v>1</v>
      </c>
      <c r="K10" s="22">
        <v>1</v>
      </c>
      <c r="L10" s="22">
        <v>1</v>
      </c>
      <c r="M10" s="22">
        <v>1</v>
      </c>
      <c r="N10" s="22">
        <v>1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</row>
    <row r="11" spans="1:24" ht="14.25" x14ac:dyDescent="0.15">
      <c r="A11" s="16">
        <v>7</v>
      </c>
      <c r="B11" s="55" t="s">
        <v>93</v>
      </c>
      <c r="C11" s="58" t="s">
        <v>143</v>
      </c>
      <c r="D11" s="12" t="str">
        <f t="shared" ca="1" si="3"/>
        <v>完了</v>
      </c>
      <c r="E11" s="4">
        <v>42844</v>
      </c>
      <c r="F11" s="4">
        <v>42844</v>
      </c>
      <c r="G11" s="19">
        <v>1</v>
      </c>
      <c r="H11" s="19">
        <v>1</v>
      </c>
      <c r="I11" s="12">
        <f t="shared" ca="1" si="2"/>
        <v>0</v>
      </c>
      <c r="J11" s="22">
        <v>1</v>
      </c>
      <c r="K11" s="22">
        <v>1</v>
      </c>
      <c r="L11" s="22">
        <v>1</v>
      </c>
      <c r="M11" s="22">
        <v>1</v>
      </c>
      <c r="N11" s="22">
        <v>1</v>
      </c>
      <c r="O11" s="22">
        <v>1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</row>
    <row r="12" spans="1:24" ht="14.25" x14ac:dyDescent="0.15">
      <c r="A12" s="16">
        <v>8</v>
      </c>
      <c r="B12" s="55" t="s">
        <v>94</v>
      </c>
      <c r="C12" s="58" t="s">
        <v>144</v>
      </c>
      <c r="D12" s="12" t="str">
        <f t="shared" ca="1" si="3"/>
        <v>完了</v>
      </c>
      <c r="E12" s="4">
        <v>42844</v>
      </c>
      <c r="F12" s="4">
        <v>42844</v>
      </c>
      <c r="G12" s="19">
        <v>1</v>
      </c>
      <c r="H12" s="19">
        <v>1</v>
      </c>
      <c r="I12" s="12">
        <f t="shared" ca="1" si="2"/>
        <v>0</v>
      </c>
      <c r="J12" s="22">
        <v>1</v>
      </c>
      <c r="K12" s="22">
        <v>1</v>
      </c>
      <c r="L12" s="22">
        <v>1</v>
      </c>
      <c r="M12" s="22">
        <v>1</v>
      </c>
      <c r="N12" s="22">
        <v>1</v>
      </c>
      <c r="O12" s="22">
        <v>1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</row>
    <row r="13" spans="1:24" ht="14.25" x14ac:dyDescent="0.15">
      <c r="A13" s="16">
        <v>9</v>
      </c>
      <c r="B13" s="56" t="s">
        <v>95</v>
      </c>
      <c r="C13" s="58" t="s">
        <v>142</v>
      </c>
      <c r="D13" s="12" t="str">
        <f t="shared" ca="1" si="3"/>
        <v>完了</v>
      </c>
      <c r="E13" s="4">
        <v>42844</v>
      </c>
      <c r="F13" s="4">
        <v>42844</v>
      </c>
      <c r="G13" s="19">
        <v>1</v>
      </c>
      <c r="H13" s="19">
        <v>1</v>
      </c>
      <c r="I13" s="12">
        <f t="shared" ca="1" si="2"/>
        <v>0</v>
      </c>
      <c r="J13" s="22">
        <v>1</v>
      </c>
      <c r="K13" s="22">
        <v>1</v>
      </c>
      <c r="L13" s="22">
        <v>1</v>
      </c>
      <c r="M13" s="22">
        <v>1</v>
      </c>
      <c r="N13" s="22">
        <v>1</v>
      </c>
      <c r="O13" s="22">
        <v>1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</row>
    <row r="14" spans="1:24" ht="14.25" x14ac:dyDescent="0.15">
      <c r="A14" s="16">
        <v>10</v>
      </c>
      <c r="B14" s="55" t="s">
        <v>96</v>
      </c>
      <c r="C14" s="58" t="s">
        <v>142</v>
      </c>
      <c r="D14" s="12" t="str">
        <f t="shared" ca="1" si="3"/>
        <v>完了</v>
      </c>
      <c r="E14" s="4">
        <v>42842</v>
      </c>
      <c r="F14" s="4">
        <v>42842</v>
      </c>
      <c r="G14" s="19">
        <v>1</v>
      </c>
      <c r="H14" s="19">
        <v>1</v>
      </c>
      <c r="I14" s="12">
        <f t="shared" ca="1" si="2"/>
        <v>0</v>
      </c>
      <c r="J14" s="22">
        <v>1</v>
      </c>
      <c r="K14" s="22">
        <v>1</v>
      </c>
      <c r="L14" s="22">
        <v>1</v>
      </c>
      <c r="M14" s="22">
        <v>1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</row>
    <row r="15" spans="1:24" ht="14.25" x14ac:dyDescent="0.15">
      <c r="A15" s="16">
        <v>11</v>
      </c>
      <c r="B15" s="55" t="s">
        <v>97</v>
      </c>
      <c r="C15" s="58" t="s">
        <v>145</v>
      </c>
      <c r="D15" s="12" t="str">
        <f t="shared" ca="1" si="3"/>
        <v>完了</v>
      </c>
      <c r="E15" s="4">
        <v>42843</v>
      </c>
      <c r="F15" s="4">
        <v>42843</v>
      </c>
      <c r="G15" s="19">
        <v>1</v>
      </c>
      <c r="H15" s="19">
        <v>1</v>
      </c>
      <c r="I15" s="12">
        <f t="shared" ca="1" si="2"/>
        <v>0</v>
      </c>
      <c r="J15" s="22">
        <v>1</v>
      </c>
      <c r="K15" s="22">
        <v>1</v>
      </c>
      <c r="L15" s="22">
        <v>1</v>
      </c>
      <c r="M15" s="22">
        <v>1</v>
      </c>
      <c r="N15" s="22">
        <v>1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</row>
    <row r="16" spans="1:24" ht="14.25" x14ac:dyDescent="0.15">
      <c r="A16" s="16">
        <v>12</v>
      </c>
      <c r="B16" s="55" t="s">
        <v>98</v>
      </c>
      <c r="C16" s="58" t="s">
        <v>142</v>
      </c>
      <c r="D16" s="12" t="str">
        <f t="shared" ca="1" si="3"/>
        <v>完了</v>
      </c>
      <c r="E16" s="4">
        <v>42843</v>
      </c>
      <c r="F16" s="4">
        <v>42843</v>
      </c>
      <c r="G16" s="19">
        <v>1</v>
      </c>
      <c r="H16" s="19">
        <v>1</v>
      </c>
      <c r="I16" s="12">
        <f t="shared" ca="1" si="2"/>
        <v>0</v>
      </c>
      <c r="J16" s="22">
        <v>1</v>
      </c>
      <c r="K16" s="22">
        <v>1</v>
      </c>
      <c r="L16" s="22">
        <v>1</v>
      </c>
      <c r="M16" s="22">
        <v>1</v>
      </c>
      <c r="N16" s="22">
        <v>1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</row>
    <row r="17" spans="1:24" ht="14.25" x14ac:dyDescent="0.15">
      <c r="A17" s="16">
        <v>13</v>
      </c>
      <c r="B17" s="55" t="s">
        <v>99</v>
      </c>
      <c r="C17" s="58" t="s">
        <v>142</v>
      </c>
      <c r="D17" s="12" t="str">
        <f t="shared" ca="1" si="3"/>
        <v>完了</v>
      </c>
      <c r="E17" s="4">
        <v>42843</v>
      </c>
      <c r="F17" s="4">
        <v>42843</v>
      </c>
      <c r="G17" s="19">
        <v>2</v>
      </c>
      <c r="H17" s="19">
        <v>2</v>
      </c>
      <c r="I17" s="12">
        <f t="shared" ca="1" si="2"/>
        <v>0</v>
      </c>
      <c r="J17" s="22">
        <v>2</v>
      </c>
      <c r="K17" s="22">
        <v>2</v>
      </c>
      <c r="L17" s="22">
        <v>2</v>
      </c>
      <c r="M17" s="22">
        <v>2</v>
      </c>
      <c r="N17" s="22">
        <v>2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</row>
    <row r="18" spans="1:24" ht="14.25" x14ac:dyDescent="0.15">
      <c r="A18" s="16">
        <v>14</v>
      </c>
      <c r="B18" s="55" t="s">
        <v>100</v>
      </c>
      <c r="C18" s="58" t="s">
        <v>142</v>
      </c>
      <c r="D18" s="12" t="str">
        <f t="shared" ca="1" si="3"/>
        <v>完了</v>
      </c>
      <c r="E18" s="4">
        <v>42844</v>
      </c>
      <c r="F18" s="4">
        <v>42844</v>
      </c>
      <c r="G18" s="19">
        <v>2</v>
      </c>
      <c r="H18" s="19">
        <v>0</v>
      </c>
      <c r="I18" s="12">
        <f t="shared" ca="1" si="2"/>
        <v>0</v>
      </c>
      <c r="J18" s="22">
        <v>2</v>
      </c>
      <c r="K18" s="22">
        <v>2</v>
      </c>
      <c r="L18" s="22">
        <v>2</v>
      </c>
      <c r="M18" s="22">
        <v>2</v>
      </c>
      <c r="N18" s="22">
        <v>2</v>
      </c>
      <c r="O18" s="22">
        <v>2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</row>
    <row r="19" spans="1:24" ht="14.25" x14ac:dyDescent="0.15">
      <c r="A19" s="16">
        <v>15</v>
      </c>
      <c r="B19" s="55" t="s">
        <v>101</v>
      </c>
      <c r="C19" s="58" t="s">
        <v>142</v>
      </c>
      <c r="D19" s="12" t="str">
        <f t="shared" ca="1" si="3"/>
        <v>完了</v>
      </c>
      <c r="E19" s="4">
        <v>42844</v>
      </c>
      <c r="F19" s="4">
        <v>42844</v>
      </c>
      <c r="G19" s="19">
        <v>2</v>
      </c>
      <c r="H19" s="19">
        <v>0</v>
      </c>
      <c r="I19" s="12">
        <f t="shared" ca="1" si="2"/>
        <v>0</v>
      </c>
      <c r="J19" s="22">
        <v>2</v>
      </c>
      <c r="K19" s="22">
        <v>2</v>
      </c>
      <c r="L19" s="22">
        <v>2</v>
      </c>
      <c r="M19" s="22">
        <v>2</v>
      </c>
      <c r="N19" s="22">
        <v>2</v>
      </c>
      <c r="O19" s="22">
        <v>2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</row>
    <row r="20" spans="1:24" ht="14.25" x14ac:dyDescent="0.15">
      <c r="A20" s="16">
        <v>16</v>
      </c>
      <c r="B20" s="55" t="s">
        <v>102</v>
      </c>
      <c r="C20" s="58" t="s">
        <v>142</v>
      </c>
      <c r="D20" s="12" t="str">
        <f t="shared" ca="1" si="3"/>
        <v>完了</v>
      </c>
      <c r="E20" s="4">
        <v>42844</v>
      </c>
      <c r="F20" s="4">
        <v>42844</v>
      </c>
      <c r="G20" s="19">
        <v>1</v>
      </c>
      <c r="H20" s="19">
        <v>1</v>
      </c>
      <c r="I20" s="12">
        <f t="shared" ca="1" si="2"/>
        <v>0</v>
      </c>
      <c r="J20" s="22">
        <v>1</v>
      </c>
      <c r="K20" s="22">
        <v>1</v>
      </c>
      <c r="L20" s="22">
        <v>1</v>
      </c>
      <c r="M20" s="22">
        <v>1</v>
      </c>
      <c r="N20" s="22">
        <v>1</v>
      </c>
      <c r="O20" s="22">
        <v>1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</row>
    <row r="21" spans="1:24" ht="14.25" x14ac:dyDescent="0.15">
      <c r="A21" s="16">
        <v>17</v>
      </c>
      <c r="B21" s="55" t="s">
        <v>103</v>
      </c>
      <c r="C21" s="58" t="s">
        <v>142</v>
      </c>
      <c r="D21" s="12" t="str">
        <f t="shared" ca="1" si="3"/>
        <v>完了</v>
      </c>
      <c r="E21" s="4">
        <v>42845</v>
      </c>
      <c r="F21" s="4">
        <v>42845</v>
      </c>
      <c r="G21" s="19">
        <v>2</v>
      </c>
      <c r="H21" s="19">
        <v>1</v>
      </c>
      <c r="I21" s="12">
        <f t="shared" ca="1" si="2"/>
        <v>0</v>
      </c>
      <c r="J21" s="22">
        <v>1</v>
      </c>
      <c r="K21" s="22">
        <v>1</v>
      </c>
      <c r="L21" s="22">
        <v>1</v>
      </c>
      <c r="M21" s="22">
        <v>1</v>
      </c>
      <c r="N21" s="22">
        <v>1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</row>
    <row r="22" spans="1:24" ht="14.25" x14ac:dyDescent="0.15">
      <c r="A22" s="16">
        <v>18</v>
      </c>
      <c r="B22" s="55" t="s">
        <v>104</v>
      </c>
      <c r="C22" s="58" t="s">
        <v>142</v>
      </c>
      <c r="D22" s="12" t="str">
        <f t="shared" ca="1" si="3"/>
        <v>完了</v>
      </c>
      <c r="E22" s="4">
        <v>42845</v>
      </c>
      <c r="F22" s="4">
        <v>42845</v>
      </c>
      <c r="G22" s="19">
        <v>1</v>
      </c>
      <c r="H22" s="19">
        <v>1</v>
      </c>
      <c r="I22" s="12">
        <f t="shared" ca="1" si="2"/>
        <v>0</v>
      </c>
      <c r="J22" s="22">
        <v>1</v>
      </c>
      <c r="K22" s="22">
        <v>1</v>
      </c>
      <c r="L22" s="22">
        <v>1</v>
      </c>
      <c r="M22" s="22">
        <v>1</v>
      </c>
      <c r="N22" s="22">
        <v>1</v>
      </c>
      <c r="O22" s="22">
        <v>1</v>
      </c>
      <c r="P22" s="22">
        <v>1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</row>
    <row r="23" spans="1:24" ht="14.25" x14ac:dyDescent="0.15">
      <c r="A23" s="16">
        <v>19</v>
      </c>
      <c r="B23" s="55" t="s">
        <v>105</v>
      </c>
      <c r="C23" s="58" t="s">
        <v>142</v>
      </c>
      <c r="D23" s="12" t="str">
        <f t="shared" ca="1" si="3"/>
        <v>完了</v>
      </c>
      <c r="E23" s="4">
        <v>42845</v>
      </c>
      <c r="F23" s="4">
        <v>42845</v>
      </c>
      <c r="G23" s="19">
        <v>1</v>
      </c>
      <c r="H23" s="19">
        <v>1</v>
      </c>
      <c r="I23" s="12">
        <f t="shared" ca="1" si="2"/>
        <v>0</v>
      </c>
      <c r="J23" s="22">
        <v>1</v>
      </c>
      <c r="K23" s="22">
        <v>1</v>
      </c>
      <c r="L23" s="22">
        <v>1</v>
      </c>
      <c r="M23" s="22">
        <v>1</v>
      </c>
      <c r="N23" s="22">
        <v>1</v>
      </c>
      <c r="O23" s="22">
        <v>1</v>
      </c>
      <c r="P23" s="22">
        <v>1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</row>
    <row r="24" spans="1:24" ht="14.25" x14ac:dyDescent="0.15">
      <c r="A24" s="16">
        <v>20</v>
      </c>
      <c r="B24" s="55" t="s">
        <v>106</v>
      </c>
      <c r="C24" s="58" t="s">
        <v>142</v>
      </c>
      <c r="D24" s="12" t="str">
        <f t="shared" ca="1" si="3"/>
        <v>完了</v>
      </c>
      <c r="E24" s="4">
        <v>42846</v>
      </c>
      <c r="F24" s="4">
        <v>42846</v>
      </c>
      <c r="G24" s="19">
        <v>1</v>
      </c>
      <c r="H24" s="19">
        <v>1</v>
      </c>
      <c r="I24" s="12">
        <f t="shared" ca="1" si="2"/>
        <v>0</v>
      </c>
      <c r="J24" s="22">
        <v>1</v>
      </c>
      <c r="K24" s="22">
        <v>1</v>
      </c>
      <c r="L24" s="22">
        <v>1</v>
      </c>
      <c r="M24" s="22">
        <v>1</v>
      </c>
      <c r="N24" s="22">
        <v>1</v>
      </c>
      <c r="O24" s="22">
        <v>1</v>
      </c>
      <c r="P24" s="22">
        <v>1</v>
      </c>
      <c r="Q24" s="22">
        <v>1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</row>
    <row r="25" spans="1:24" ht="14.25" x14ac:dyDescent="0.15">
      <c r="A25" s="16">
        <v>21</v>
      </c>
      <c r="B25" s="55" t="s">
        <v>107</v>
      </c>
      <c r="C25" s="58" t="s">
        <v>142</v>
      </c>
      <c r="D25" s="12" t="str">
        <f t="shared" ca="1" si="3"/>
        <v>完了</v>
      </c>
      <c r="E25" s="4">
        <v>42846</v>
      </c>
      <c r="F25" s="4">
        <v>42846</v>
      </c>
      <c r="G25" s="19">
        <v>1</v>
      </c>
      <c r="H25" s="19">
        <v>1</v>
      </c>
      <c r="I25" s="12">
        <f t="shared" ca="1" si="2"/>
        <v>0</v>
      </c>
      <c r="J25" s="22">
        <v>1</v>
      </c>
      <c r="K25" s="22">
        <v>1</v>
      </c>
      <c r="L25" s="22">
        <v>1</v>
      </c>
      <c r="M25" s="22">
        <v>1</v>
      </c>
      <c r="N25" s="22">
        <v>1</v>
      </c>
      <c r="O25" s="22">
        <v>1</v>
      </c>
      <c r="P25" s="22">
        <v>1</v>
      </c>
      <c r="Q25" s="22">
        <v>1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</row>
    <row r="26" spans="1:24" ht="14.25" x14ac:dyDescent="0.15">
      <c r="A26" s="16">
        <v>22</v>
      </c>
      <c r="B26" s="55" t="s">
        <v>108</v>
      </c>
      <c r="C26" s="58" t="s">
        <v>142</v>
      </c>
      <c r="D26" s="12" t="str">
        <f t="shared" ca="1" si="3"/>
        <v>完了</v>
      </c>
      <c r="E26" s="4">
        <v>42847</v>
      </c>
      <c r="F26" s="4">
        <v>42847</v>
      </c>
      <c r="G26" s="19">
        <v>1</v>
      </c>
      <c r="H26" s="19">
        <v>1</v>
      </c>
      <c r="I26" s="12">
        <f t="shared" ca="1" si="2"/>
        <v>0</v>
      </c>
      <c r="J26" s="22">
        <v>1</v>
      </c>
      <c r="K26" s="22">
        <v>1</v>
      </c>
      <c r="L26" s="22">
        <v>1</v>
      </c>
      <c r="M26" s="22">
        <v>1</v>
      </c>
      <c r="N26" s="22">
        <v>1</v>
      </c>
      <c r="O26" s="22">
        <v>1</v>
      </c>
      <c r="P26" s="22">
        <v>1</v>
      </c>
      <c r="Q26" s="22">
        <v>1</v>
      </c>
      <c r="R26" s="22">
        <v>1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</row>
    <row r="27" spans="1:24" ht="14.25" x14ac:dyDescent="0.15">
      <c r="A27" s="16">
        <v>23</v>
      </c>
      <c r="B27" s="55" t="s">
        <v>109</v>
      </c>
      <c r="C27" s="58" t="s">
        <v>143</v>
      </c>
      <c r="D27" s="12" t="str">
        <f t="shared" ca="1" si="3"/>
        <v>完了</v>
      </c>
      <c r="E27" s="4">
        <v>42845</v>
      </c>
      <c r="F27" s="4">
        <v>42845</v>
      </c>
      <c r="G27" s="19">
        <v>1</v>
      </c>
      <c r="H27" s="19">
        <v>1</v>
      </c>
      <c r="I27" s="12">
        <f t="shared" ca="1" si="2"/>
        <v>0</v>
      </c>
      <c r="J27" s="22">
        <v>1</v>
      </c>
      <c r="K27" s="22">
        <v>1</v>
      </c>
      <c r="L27" s="22">
        <v>1</v>
      </c>
      <c r="M27" s="22">
        <v>1</v>
      </c>
      <c r="N27" s="22">
        <v>1</v>
      </c>
      <c r="O27" s="22">
        <v>1</v>
      </c>
      <c r="P27" s="22">
        <v>1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</row>
    <row r="28" spans="1:24" ht="14.25" x14ac:dyDescent="0.15">
      <c r="A28" s="16">
        <v>24</v>
      </c>
      <c r="B28" s="55" t="s">
        <v>110</v>
      </c>
      <c r="C28" s="58" t="s">
        <v>142</v>
      </c>
      <c r="D28" s="12" t="str">
        <f t="shared" ca="1" si="3"/>
        <v>完了</v>
      </c>
      <c r="E28" s="4">
        <v>42845</v>
      </c>
      <c r="F28" s="4">
        <v>42845</v>
      </c>
      <c r="G28" s="19">
        <v>1</v>
      </c>
      <c r="H28" s="19">
        <v>1</v>
      </c>
      <c r="I28" s="12">
        <f t="shared" ca="1" si="2"/>
        <v>0</v>
      </c>
      <c r="J28" s="22">
        <v>1</v>
      </c>
      <c r="K28" s="22">
        <v>1</v>
      </c>
      <c r="L28" s="22">
        <v>1</v>
      </c>
      <c r="M28" s="22">
        <v>1</v>
      </c>
      <c r="N28" s="22">
        <v>1</v>
      </c>
      <c r="O28" s="22">
        <v>1</v>
      </c>
      <c r="P28" s="22">
        <v>1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</row>
    <row r="29" spans="1:24" ht="14.25" x14ac:dyDescent="0.15">
      <c r="A29" s="16">
        <v>25</v>
      </c>
      <c r="B29" s="55"/>
      <c r="C29" s="58"/>
      <c r="D29" s="12" t="str">
        <f t="shared" si="3"/>
        <v/>
      </c>
      <c r="E29" s="4"/>
      <c r="F29" s="4"/>
      <c r="G29" s="19"/>
      <c r="H29" s="19"/>
      <c r="I29" s="12" t="str">
        <f t="shared" ca="1" si="2"/>
        <v/>
      </c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spans="1:24" ht="14.25" x14ac:dyDescent="0.15">
      <c r="A30" s="16">
        <v>26</v>
      </c>
      <c r="B30" s="55"/>
      <c r="C30" s="58"/>
      <c r="D30" s="12" t="str">
        <f t="shared" si="3"/>
        <v/>
      </c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spans="1:24" ht="14.25" x14ac:dyDescent="0.15">
      <c r="A31" s="16">
        <v>27</v>
      </c>
      <c r="B31" s="55" t="s">
        <v>111</v>
      </c>
      <c r="C31" s="58" t="s">
        <v>142</v>
      </c>
      <c r="D31" s="12" t="str">
        <f t="shared" ca="1" si="3"/>
        <v>完了</v>
      </c>
      <c r="E31" s="4">
        <v>42845</v>
      </c>
      <c r="F31" s="4">
        <v>42845</v>
      </c>
      <c r="G31" s="19">
        <v>2</v>
      </c>
      <c r="H31" s="19">
        <v>2</v>
      </c>
      <c r="I31" s="12">
        <f t="shared" ca="1" si="2"/>
        <v>0</v>
      </c>
      <c r="J31" s="22">
        <v>3</v>
      </c>
      <c r="K31" s="22">
        <v>3</v>
      </c>
      <c r="L31" s="22">
        <v>3</v>
      </c>
      <c r="M31" s="22">
        <v>3</v>
      </c>
      <c r="N31" s="22">
        <v>3</v>
      </c>
      <c r="O31" s="22">
        <v>3</v>
      </c>
      <c r="P31" s="22">
        <v>3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</row>
    <row r="32" spans="1:24" ht="14.25" x14ac:dyDescent="0.15">
      <c r="A32" s="16">
        <v>28</v>
      </c>
      <c r="B32" s="55" t="s">
        <v>112</v>
      </c>
      <c r="C32" s="58" t="s">
        <v>145</v>
      </c>
      <c r="D32" s="12" t="str">
        <f t="shared" ca="1" si="3"/>
        <v>完了</v>
      </c>
      <c r="E32" s="4">
        <v>42845</v>
      </c>
      <c r="F32" s="4">
        <v>42845</v>
      </c>
      <c r="G32" s="19">
        <v>1</v>
      </c>
      <c r="H32" s="19">
        <v>1</v>
      </c>
      <c r="I32" s="12">
        <f t="shared" ca="1" si="2"/>
        <v>0</v>
      </c>
      <c r="J32" s="22">
        <v>1</v>
      </c>
      <c r="K32" s="22">
        <v>1</v>
      </c>
      <c r="L32" s="22">
        <v>1</v>
      </c>
      <c r="M32" s="22">
        <v>1</v>
      </c>
      <c r="N32" s="22">
        <v>1</v>
      </c>
      <c r="O32" s="22">
        <v>1</v>
      </c>
      <c r="P32" s="22">
        <v>1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</row>
    <row r="33" spans="1:24" ht="14.25" x14ac:dyDescent="0.15">
      <c r="A33" s="16">
        <v>29</v>
      </c>
      <c r="B33" s="55" t="s">
        <v>113</v>
      </c>
      <c r="C33" s="58" t="s">
        <v>142</v>
      </c>
      <c r="D33" s="12" t="str">
        <f t="shared" ca="1" si="3"/>
        <v>完了</v>
      </c>
      <c r="E33" s="4">
        <v>42846</v>
      </c>
      <c r="F33" s="4">
        <v>42846</v>
      </c>
      <c r="G33" s="19">
        <v>2</v>
      </c>
      <c r="H33" s="19">
        <v>2</v>
      </c>
      <c r="I33" s="12">
        <f t="shared" ca="1" si="2"/>
        <v>0</v>
      </c>
      <c r="J33" s="22">
        <v>2</v>
      </c>
      <c r="K33" s="22">
        <v>2</v>
      </c>
      <c r="L33" s="22">
        <v>2</v>
      </c>
      <c r="M33" s="22">
        <v>2</v>
      </c>
      <c r="N33" s="22">
        <v>2</v>
      </c>
      <c r="O33" s="22">
        <v>2</v>
      </c>
      <c r="P33" s="22">
        <v>2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</row>
    <row r="34" spans="1:24" ht="14.25" x14ac:dyDescent="0.15">
      <c r="A34" s="16">
        <v>30</v>
      </c>
      <c r="B34" s="55" t="s">
        <v>114</v>
      </c>
      <c r="C34" s="58" t="s">
        <v>145</v>
      </c>
      <c r="D34" s="12" t="str">
        <f t="shared" ca="1" si="3"/>
        <v>完了</v>
      </c>
      <c r="E34" s="4">
        <v>42846</v>
      </c>
      <c r="F34" s="4">
        <v>42846</v>
      </c>
      <c r="G34" s="19">
        <v>2</v>
      </c>
      <c r="H34" s="9">
        <v>2</v>
      </c>
      <c r="I34" s="12">
        <f t="shared" ca="1" si="2"/>
        <v>0</v>
      </c>
      <c r="J34" s="22">
        <v>2</v>
      </c>
      <c r="K34" s="22">
        <v>2</v>
      </c>
      <c r="L34" s="22">
        <v>2</v>
      </c>
      <c r="M34" s="22">
        <v>2</v>
      </c>
      <c r="N34" s="22">
        <v>2</v>
      </c>
      <c r="O34" s="22">
        <v>2</v>
      </c>
      <c r="P34" s="22">
        <v>2</v>
      </c>
      <c r="Q34" s="22">
        <v>2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</row>
    <row r="35" spans="1:24" ht="14.25" x14ac:dyDescent="0.15">
      <c r="A35" s="16">
        <v>31</v>
      </c>
      <c r="B35" s="55" t="s">
        <v>115</v>
      </c>
      <c r="C35" s="58" t="s">
        <v>145</v>
      </c>
      <c r="D35" s="12" t="str">
        <f t="shared" si="3"/>
        <v>完了</v>
      </c>
      <c r="E35" s="4">
        <v>42850</v>
      </c>
      <c r="F35" s="4">
        <v>42850</v>
      </c>
      <c r="G35" s="19">
        <v>2</v>
      </c>
      <c r="H35" s="19">
        <v>2</v>
      </c>
      <c r="I35" s="12">
        <v>0</v>
      </c>
      <c r="J35" s="12">
        <v>2</v>
      </c>
      <c r="K35" s="12">
        <v>2</v>
      </c>
      <c r="L35" s="12">
        <v>2</v>
      </c>
      <c r="M35" s="12">
        <v>2</v>
      </c>
      <c r="N35" s="12">
        <v>2</v>
      </c>
      <c r="O35" s="12">
        <v>2</v>
      </c>
      <c r="P35" s="12">
        <v>2</v>
      </c>
      <c r="Q35" s="12">
        <v>2</v>
      </c>
      <c r="R35" s="12">
        <v>2</v>
      </c>
      <c r="S35" s="12">
        <v>2</v>
      </c>
      <c r="T35" s="22">
        <v>0</v>
      </c>
      <c r="U35" s="22">
        <v>0</v>
      </c>
      <c r="V35" s="22">
        <v>0</v>
      </c>
      <c r="W35" s="22">
        <v>0</v>
      </c>
      <c r="X35" s="22">
        <v>0</v>
      </c>
    </row>
    <row r="36" spans="1:24" ht="14.25" x14ac:dyDescent="0.15">
      <c r="A36" s="16">
        <v>32</v>
      </c>
      <c r="B36" s="55" t="s">
        <v>116</v>
      </c>
      <c r="C36" s="58" t="s">
        <v>145</v>
      </c>
      <c r="D36" s="12" t="str">
        <f t="shared" ca="1" si="3"/>
        <v>完了</v>
      </c>
      <c r="E36" s="4">
        <v>42846</v>
      </c>
      <c r="F36" s="4">
        <v>42846</v>
      </c>
      <c r="G36" s="19">
        <v>3</v>
      </c>
      <c r="H36" s="19">
        <v>3</v>
      </c>
      <c r="I36" s="12">
        <f t="shared" ca="1" si="2"/>
        <v>0</v>
      </c>
      <c r="J36" s="22">
        <v>3</v>
      </c>
      <c r="K36" s="22">
        <v>3</v>
      </c>
      <c r="L36" s="22">
        <v>3</v>
      </c>
      <c r="M36" s="22">
        <v>3</v>
      </c>
      <c r="N36" s="22">
        <v>3</v>
      </c>
      <c r="O36" s="22">
        <v>3</v>
      </c>
      <c r="P36" s="22">
        <v>3</v>
      </c>
      <c r="Q36" s="22">
        <v>3</v>
      </c>
      <c r="R36" s="22">
        <v>0</v>
      </c>
      <c r="S36" s="22">
        <v>0</v>
      </c>
      <c r="T36" s="22">
        <v>0</v>
      </c>
      <c r="U36" s="22">
        <v>0</v>
      </c>
      <c r="V36" s="22">
        <v>0</v>
      </c>
      <c r="W36" s="22">
        <v>0</v>
      </c>
      <c r="X36" s="22">
        <v>0</v>
      </c>
    </row>
    <row r="37" spans="1:24" ht="14.25" x14ac:dyDescent="0.15">
      <c r="A37" s="16">
        <v>33</v>
      </c>
      <c r="B37" s="55" t="s">
        <v>117</v>
      </c>
      <c r="C37" s="58" t="s">
        <v>145</v>
      </c>
      <c r="D37" s="12" t="str">
        <f t="shared" ca="1" si="3"/>
        <v>完了</v>
      </c>
      <c r="E37" s="4">
        <v>42849</v>
      </c>
      <c r="F37" s="4">
        <v>42849</v>
      </c>
      <c r="G37" s="19">
        <v>2</v>
      </c>
      <c r="H37" s="19">
        <v>2</v>
      </c>
      <c r="I37" s="12">
        <f t="shared" ref="I37:I68" ca="1" si="4">IF(ISBLANK(J37)=FALSE,OFFSET(I37,0,COUNTA(J37:X37)),"")</f>
        <v>0</v>
      </c>
      <c r="J37" s="22">
        <v>2</v>
      </c>
      <c r="K37" s="22">
        <v>2</v>
      </c>
      <c r="L37" s="22">
        <v>2</v>
      </c>
      <c r="M37" s="22">
        <v>2</v>
      </c>
      <c r="N37" s="22">
        <v>2</v>
      </c>
      <c r="O37" s="22">
        <v>2</v>
      </c>
      <c r="P37" s="22">
        <v>2</v>
      </c>
      <c r="Q37" s="22">
        <v>2</v>
      </c>
      <c r="R37" s="22">
        <v>2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</row>
    <row r="38" spans="1:24" ht="14.25" x14ac:dyDescent="0.15">
      <c r="A38" s="16">
        <v>34</v>
      </c>
      <c r="B38" s="55" t="s">
        <v>118</v>
      </c>
      <c r="C38" s="58" t="s">
        <v>145</v>
      </c>
      <c r="D38" s="12" t="str">
        <f t="shared" ref="D38:D63" ca="1" si="5">IF(ISBLANK($B38),"",IF(ISBLANK($F38),"未着手",IF($I38=0,"完了","作業中")))</f>
        <v>完了</v>
      </c>
      <c r="E38" s="4">
        <v>42850</v>
      </c>
      <c r="F38" s="4">
        <v>42850</v>
      </c>
      <c r="G38" s="19">
        <v>1</v>
      </c>
      <c r="H38" s="19">
        <v>1</v>
      </c>
      <c r="I38" s="12">
        <f t="shared" ca="1" si="4"/>
        <v>0</v>
      </c>
      <c r="J38" s="22">
        <v>1</v>
      </c>
      <c r="K38" s="22">
        <v>1</v>
      </c>
      <c r="L38" s="22">
        <v>1</v>
      </c>
      <c r="M38" s="22">
        <v>1</v>
      </c>
      <c r="N38" s="22">
        <v>1</v>
      </c>
      <c r="O38" s="22">
        <v>1</v>
      </c>
      <c r="P38" s="22">
        <v>1</v>
      </c>
      <c r="Q38" s="22">
        <v>1</v>
      </c>
      <c r="R38" s="22">
        <v>1</v>
      </c>
      <c r="S38" s="22">
        <v>1</v>
      </c>
      <c r="T38" s="22">
        <v>0</v>
      </c>
      <c r="U38" s="22">
        <v>0</v>
      </c>
      <c r="V38" s="22">
        <v>0</v>
      </c>
      <c r="W38" s="22">
        <v>0</v>
      </c>
      <c r="X38" s="22">
        <v>0</v>
      </c>
    </row>
    <row r="39" spans="1:24" ht="14.25" x14ac:dyDescent="0.15">
      <c r="A39" s="16">
        <v>35</v>
      </c>
      <c r="B39" s="55" t="s">
        <v>119</v>
      </c>
      <c r="C39" s="58" t="s">
        <v>145</v>
      </c>
      <c r="D39" s="12" t="str">
        <f t="shared" ca="1" si="5"/>
        <v>作業中</v>
      </c>
      <c r="E39" s="4">
        <v>42857</v>
      </c>
      <c r="F39" s="4">
        <v>42857</v>
      </c>
      <c r="G39" s="19">
        <v>1</v>
      </c>
      <c r="H39" s="19">
        <v>1</v>
      </c>
      <c r="I39" s="12">
        <f ca="1">IF(ISBLANK(J39)=FALSE,OFFSET(I39,0,COUNTA(J39:X39)),"")</f>
        <v>1</v>
      </c>
      <c r="J39" s="22">
        <v>1</v>
      </c>
      <c r="K39" s="22">
        <v>1</v>
      </c>
      <c r="L39" s="22">
        <v>1</v>
      </c>
      <c r="M39" s="22">
        <v>1</v>
      </c>
      <c r="N39" s="22">
        <v>1</v>
      </c>
      <c r="O39" s="22">
        <v>1</v>
      </c>
      <c r="P39" s="22">
        <v>1</v>
      </c>
      <c r="Q39" s="22">
        <v>1</v>
      </c>
      <c r="R39" s="22">
        <v>1</v>
      </c>
      <c r="S39" s="22">
        <v>1</v>
      </c>
      <c r="T39" s="22">
        <v>1</v>
      </c>
      <c r="U39" s="22">
        <v>1</v>
      </c>
      <c r="V39" s="22">
        <v>1</v>
      </c>
      <c r="W39" s="22">
        <v>1</v>
      </c>
      <c r="X39" s="22">
        <v>1</v>
      </c>
    </row>
    <row r="40" spans="1:24" ht="14.25" x14ac:dyDescent="0.15">
      <c r="A40" s="16">
        <v>36</v>
      </c>
      <c r="B40" s="55" t="s">
        <v>120</v>
      </c>
      <c r="C40" s="58" t="s">
        <v>145</v>
      </c>
      <c r="D40" s="12" t="str">
        <f t="shared" ca="1" si="5"/>
        <v>完了</v>
      </c>
      <c r="E40" s="4">
        <v>42852</v>
      </c>
      <c r="F40" s="4">
        <v>42852</v>
      </c>
      <c r="G40" s="19">
        <v>1</v>
      </c>
      <c r="H40" s="19">
        <v>1</v>
      </c>
      <c r="I40" s="12">
        <f t="shared" ca="1" si="4"/>
        <v>0</v>
      </c>
      <c r="J40" s="22">
        <v>1</v>
      </c>
      <c r="K40" s="22">
        <v>1</v>
      </c>
      <c r="L40" s="22">
        <v>1</v>
      </c>
      <c r="M40" s="22">
        <v>1</v>
      </c>
      <c r="N40" s="22">
        <v>1</v>
      </c>
      <c r="O40" s="22">
        <v>1</v>
      </c>
      <c r="P40" s="22">
        <v>1</v>
      </c>
      <c r="Q40" s="22">
        <v>1</v>
      </c>
      <c r="R40" s="22">
        <v>1</v>
      </c>
      <c r="S40" s="22">
        <v>1</v>
      </c>
      <c r="T40" s="22">
        <v>1</v>
      </c>
      <c r="U40" s="22">
        <v>1</v>
      </c>
      <c r="V40" s="22">
        <v>0</v>
      </c>
      <c r="W40" s="22">
        <v>0</v>
      </c>
      <c r="X40" s="22">
        <v>0</v>
      </c>
    </row>
    <row r="41" spans="1:24" ht="14.25" x14ac:dyDescent="0.15">
      <c r="A41" s="16">
        <v>37</v>
      </c>
      <c r="B41" s="55" t="s">
        <v>121</v>
      </c>
      <c r="C41" s="58" t="s">
        <v>145</v>
      </c>
      <c r="D41" s="12" t="str">
        <f t="shared" si="5"/>
        <v>作業中</v>
      </c>
      <c r="E41" s="4">
        <v>42854</v>
      </c>
      <c r="F41" s="4">
        <v>42854</v>
      </c>
      <c r="G41" s="19">
        <v>1</v>
      </c>
      <c r="H41" s="19">
        <v>1</v>
      </c>
      <c r="I41" s="12">
        <v>1</v>
      </c>
      <c r="J41" s="22">
        <v>1</v>
      </c>
      <c r="K41" s="22">
        <v>1</v>
      </c>
      <c r="L41" s="22">
        <v>1</v>
      </c>
      <c r="M41" s="22">
        <v>1</v>
      </c>
      <c r="N41" s="22">
        <v>1</v>
      </c>
      <c r="O41" s="22">
        <v>1</v>
      </c>
      <c r="P41" s="22">
        <v>1</v>
      </c>
      <c r="Q41" s="22">
        <v>1</v>
      </c>
      <c r="R41" s="22">
        <v>1</v>
      </c>
      <c r="S41" s="22">
        <v>1</v>
      </c>
      <c r="T41" s="22">
        <v>1</v>
      </c>
      <c r="U41" s="22">
        <v>1</v>
      </c>
      <c r="V41" s="22">
        <v>1</v>
      </c>
      <c r="W41" s="22">
        <v>1</v>
      </c>
      <c r="X41" s="22">
        <v>1</v>
      </c>
    </row>
    <row r="42" spans="1:24" ht="14.25" x14ac:dyDescent="0.15">
      <c r="A42" s="16">
        <v>38</v>
      </c>
      <c r="B42" s="55" t="s">
        <v>122</v>
      </c>
      <c r="C42" s="58" t="s">
        <v>145</v>
      </c>
      <c r="D42" s="12" t="str">
        <f t="shared" ca="1" si="5"/>
        <v>作業中</v>
      </c>
      <c r="E42" s="4">
        <v>42865</v>
      </c>
      <c r="F42" s="4">
        <v>42865</v>
      </c>
      <c r="G42" s="19">
        <v>1</v>
      </c>
      <c r="H42" s="19">
        <v>1</v>
      </c>
      <c r="I42" s="12">
        <f t="shared" ca="1" si="4"/>
        <v>1</v>
      </c>
      <c r="J42" s="22">
        <v>1</v>
      </c>
      <c r="K42" s="22">
        <v>1</v>
      </c>
      <c r="L42" s="22">
        <v>1</v>
      </c>
      <c r="M42" s="22">
        <v>1</v>
      </c>
      <c r="N42" s="22">
        <v>1</v>
      </c>
      <c r="O42" s="22">
        <v>1</v>
      </c>
      <c r="P42" s="22">
        <v>1</v>
      </c>
      <c r="Q42" s="22">
        <v>1</v>
      </c>
      <c r="R42" s="22">
        <v>1</v>
      </c>
      <c r="S42" s="22">
        <v>1</v>
      </c>
      <c r="T42" s="22">
        <v>1</v>
      </c>
      <c r="U42" s="22">
        <v>1</v>
      </c>
      <c r="V42" s="22">
        <v>1</v>
      </c>
      <c r="W42" s="22">
        <v>1</v>
      </c>
      <c r="X42" s="22">
        <v>1</v>
      </c>
    </row>
    <row r="43" spans="1:24" ht="14.25" x14ac:dyDescent="0.15">
      <c r="A43" s="16">
        <v>39</v>
      </c>
      <c r="B43" s="55" t="s">
        <v>123</v>
      </c>
      <c r="C43" s="58" t="s">
        <v>142</v>
      </c>
      <c r="D43" s="12" t="str">
        <f t="shared" si="5"/>
        <v>未着手</v>
      </c>
      <c r="E43" s="4">
        <v>42856</v>
      </c>
      <c r="F43" s="4"/>
      <c r="G43" s="19">
        <v>1</v>
      </c>
      <c r="H43" s="19">
        <v>1</v>
      </c>
      <c r="I43" s="12">
        <f t="shared" ca="1" si="4"/>
        <v>1</v>
      </c>
      <c r="J43" s="22">
        <v>1</v>
      </c>
      <c r="K43" s="22">
        <v>1</v>
      </c>
      <c r="L43" s="22">
        <v>1</v>
      </c>
      <c r="M43" s="22">
        <v>1</v>
      </c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spans="1:24" ht="14.25" x14ac:dyDescent="0.15">
      <c r="A44" s="16">
        <v>40</v>
      </c>
      <c r="B44" s="55" t="s">
        <v>124</v>
      </c>
      <c r="C44" s="58" t="s">
        <v>145</v>
      </c>
      <c r="D44" s="12" t="str">
        <f t="shared" si="5"/>
        <v>未着手</v>
      </c>
      <c r="E44" s="4">
        <v>42867</v>
      </c>
      <c r="F44" s="4"/>
      <c r="G44" s="19">
        <v>1</v>
      </c>
      <c r="H44" s="19">
        <v>1</v>
      </c>
      <c r="I44" s="12">
        <f t="shared" ca="1" si="4"/>
        <v>1</v>
      </c>
      <c r="J44" s="22">
        <v>1</v>
      </c>
      <c r="K44" s="22">
        <v>1</v>
      </c>
      <c r="L44" s="22">
        <v>1</v>
      </c>
      <c r="M44" s="22">
        <v>1</v>
      </c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spans="1:24" ht="14.25" x14ac:dyDescent="0.15">
      <c r="A45" s="16">
        <v>41</v>
      </c>
      <c r="B45" s="55" t="s">
        <v>125</v>
      </c>
      <c r="C45" s="58" t="s">
        <v>143</v>
      </c>
      <c r="D45" s="12" t="str">
        <f t="shared" ca="1" si="5"/>
        <v>完了</v>
      </c>
      <c r="E45" s="4">
        <v>42845</v>
      </c>
      <c r="F45" s="4">
        <v>42845</v>
      </c>
      <c r="G45" s="19">
        <v>1</v>
      </c>
      <c r="H45" s="19">
        <v>1</v>
      </c>
      <c r="I45" s="12">
        <f t="shared" ca="1" si="4"/>
        <v>0</v>
      </c>
      <c r="J45" s="22">
        <v>1</v>
      </c>
      <c r="K45" s="22">
        <v>1</v>
      </c>
      <c r="L45" s="22">
        <v>1</v>
      </c>
      <c r="M45" s="22">
        <v>1</v>
      </c>
      <c r="N45" s="22"/>
      <c r="O45" s="22"/>
      <c r="P45" s="22"/>
      <c r="Q45" s="22"/>
      <c r="R45" s="22">
        <v>0</v>
      </c>
      <c r="S45" s="22"/>
      <c r="T45" s="22"/>
      <c r="U45" s="22"/>
      <c r="V45" s="22"/>
      <c r="W45" s="22"/>
      <c r="X45" s="22"/>
    </row>
    <row r="46" spans="1:24" ht="14.25" x14ac:dyDescent="0.15">
      <c r="A46" s="16">
        <v>42</v>
      </c>
      <c r="B46" s="55" t="s">
        <v>126</v>
      </c>
      <c r="C46" s="58" t="s">
        <v>143</v>
      </c>
      <c r="D46" s="12" t="str">
        <f t="shared" ca="1" si="5"/>
        <v>完了</v>
      </c>
      <c r="E46" s="4">
        <v>42843</v>
      </c>
      <c r="F46" s="4">
        <v>42843</v>
      </c>
      <c r="G46" s="19">
        <v>1</v>
      </c>
      <c r="H46" s="19">
        <v>1</v>
      </c>
      <c r="I46" s="12">
        <f t="shared" ca="1" si="4"/>
        <v>0</v>
      </c>
      <c r="J46" s="22">
        <v>1</v>
      </c>
      <c r="K46" s="22">
        <v>1</v>
      </c>
      <c r="L46" s="22">
        <v>1</v>
      </c>
      <c r="M46" s="22">
        <v>1</v>
      </c>
      <c r="N46" s="22"/>
      <c r="O46" s="22"/>
      <c r="P46" s="22"/>
      <c r="Q46" s="22">
        <v>0</v>
      </c>
      <c r="R46" s="22"/>
      <c r="S46" s="22"/>
      <c r="T46" s="22"/>
      <c r="U46" s="22"/>
      <c r="V46" s="22"/>
      <c r="W46" s="22"/>
      <c r="X46" s="22"/>
    </row>
    <row r="47" spans="1:24" ht="14.25" x14ac:dyDescent="0.15">
      <c r="A47" s="16">
        <v>43</v>
      </c>
      <c r="B47" s="55" t="s">
        <v>127</v>
      </c>
      <c r="C47" s="58" t="s">
        <v>143</v>
      </c>
      <c r="D47" s="12" t="str">
        <f t="shared" ca="1" si="5"/>
        <v>完了</v>
      </c>
      <c r="E47" s="4">
        <v>42844</v>
      </c>
      <c r="F47" s="4">
        <v>42844</v>
      </c>
      <c r="G47" s="19">
        <v>1</v>
      </c>
      <c r="H47" s="19">
        <v>1</v>
      </c>
      <c r="I47" s="12">
        <f t="shared" ca="1" si="4"/>
        <v>0</v>
      </c>
      <c r="J47" s="22">
        <v>1</v>
      </c>
      <c r="K47" s="22">
        <v>1</v>
      </c>
      <c r="L47" s="22">
        <v>1</v>
      </c>
      <c r="M47" s="22">
        <v>1</v>
      </c>
      <c r="N47" s="22"/>
      <c r="O47" s="22"/>
      <c r="P47" s="22"/>
      <c r="Q47" s="22">
        <v>0</v>
      </c>
      <c r="R47" s="22"/>
      <c r="S47" s="22"/>
      <c r="T47" s="22"/>
      <c r="U47" s="22"/>
      <c r="V47" s="22"/>
      <c r="W47" s="22"/>
      <c r="X47" s="22"/>
    </row>
    <row r="48" spans="1:24" ht="14.25" x14ac:dyDescent="0.15">
      <c r="A48" s="16">
        <v>44</v>
      </c>
      <c r="B48" s="55" t="s">
        <v>128</v>
      </c>
      <c r="C48" s="58" t="s">
        <v>144</v>
      </c>
      <c r="D48" s="12" t="str">
        <f t="shared" ca="1" si="5"/>
        <v>完了</v>
      </c>
      <c r="E48" s="4">
        <v>42865</v>
      </c>
      <c r="F48" s="4">
        <v>42865</v>
      </c>
      <c r="G48" s="19">
        <v>1</v>
      </c>
      <c r="H48" s="19">
        <v>1</v>
      </c>
      <c r="I48" s="12">
        <f t="shared" ca="1" si="4"/>
        <v>0</v>
      </c>
      <c r="J48" s="22">
        <v>1</v>
      </c>
      <c r="K48" s="22">
        <v>1</v>
      </c>
      <c r="L48" s="22">
        <v>1</v>
      </c>
      <c r="M48" s="22">
        <v>1</v>
      </c>
      <c r="N48" s="22"/>
      <c r="O48" s="22"/>
      <c r="P48" s="22">
        <v>0</v>
      </c>
      <c r="Q48" s="22"/>
      <c r="R48" s="22"/>
      <c r="S48" s="22"/>
      <c r="T48" s="22"/>
      <c r="U48" s="22"/>
      <c r="V48" s="22"/>
      <c r="W48" s="22"/>
      <c r="X48" s="22"/>
    </row>
    <row r="49" spans="1:24" ht="14.25" x14ac:dyDescent="0.15">
      <c r="A49" s="16">
        <v>45</v>
      </c>
      <c r="B49" s="55" t="s">
        <v>129</v>
      </c>
      <c r="C49" s="58" t="s">
        <v>146</v>
      </c>
      <c r="D49" s="12"/>
      <c r="E49" s="4"/>
      <c r="F49" s="4"/>
      <c r="G49" s="19">
        <v>1</v>
      </c>
      <c r="H49" s="19">
        <v>1</v>
      </c>
      <c r="I49" s="12">
        <f t="shared" ca="1" si="4"/>
        <v>2</v>
      </c>
      <c r="J49" s="22">
        <v>2</v>
      </c>
      <c r="K49" s="22">
        <v>2</v>
      </c>
      <c r="L49" s="22">
        <v>2</v>
      </c>
      <c r="M49" s="22">
        <v>2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spans="1:24" ht="14.25" x14ac:dyDescent="0.15">
      <c r="A50" s="16">
        <v>46</v>
      </c>
      <c r="B50" s="55" t="s">
        <v>130</v>
      </c>
      <c r="C50" s="58" t="s">
        <v>146</v>
      </c>
      <c r="D50" s="12" t="str">
        <f t="shared" ca="1" si="5"/>
        <v>完了</v>
      </c>
      <c r="E50" s="4">
        <v>42842</v>
      </c>
      <c r="F50" s="4">
        <v>42842</v>
      </c>
      <c r="G50" s="19">
        <v>1</v>
      </c>
      <c r="H50" s="19">
        <v>1</v>
      </c>
      <c r="I50" s="12">
        <f ca="1">IF(ISBLANK(J50)=FALSE,OFFSET(I50,0,COUNTA(J50:X50)),"")</f>
        <v>0</v>
      </c>
      <c r="J50" s="22">
        <v>1</v>
      </c>
      <c r="K50" s="22">
        <v>1</v>
      </c>
      <c r="L50" s="22">
        <v>1</v>
      </c>
      <c r="M50" s="22">
        <v>1</v>
      </c>
      <c r="N50" s="22">
        <v>0</v>
      </c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spans="1:24" ht="14.25" x14ac:dyDescent="0.15">
      <c r="A51" s="16">
        <v>47</v>
      </c>
      <c r="B51" s="55" t="s">
        <v>131</v>
      </c>
      <c r="C51" s="58" t="s">
        <v>146</v>
      </c>
      <c r="D51" s="12" t="str">
        <f t="shared" ca="1" si="5"/>
        <v>完了</v>
      </c>
      <c r="E51" s="4">
        <v>42843</v>
      </c>
      <c r="F51" s="4">
        <v>42843</v>
      </c>
      <c r="G51" s="19">
        <v>3</v>
      </c>
      <c r="H51" s="19">
        <v>3</v>
      </c>
      <c r="I51" s="12">
        <f t="shared" ca="1" si="4"/>
        <v>0</v>
      </c>
      <c r="J51" s="22">
        <v>3</v>
      </c>
      <c r="K51" s="22">
        <v>3</v>
      </c>
      <c r="L51" s="22">
        <v>3</v>
      </c>
      <c r="M51" s="22">
        <v>3</v>
      </c>
      <c r="N51" s="22"/>
      <c r="O51" s="22">
        <v>0</v>
      </c>
      <c r="P51" s="22"/>
      <c r="Q51" s="22"/>
      <c r="R51" s="22"/>
      <c r="S51" s="22"/>
      <c r="T51" s="22"/>
      <c r="U51" s="22"/>
      <c r="V51" s="22"/>
      <c r="W51" s="22"/>
      <c r="X51" s="22"/>
    </row>
    <row r="52" spans="1:24" ht="14.25" x14ac:dyDescent="0.15">
      <c r="A52" s="16">
        <v>48</v>
      </c>
      <c r="B52" s="55" t="s">
        <v>132</v>
      </c>
      <c r="C52" s="58" t="s">
        <v>146</v>
      </c>
      <c r="D52" s="12" t="str">
        <f t="shared" ca="1" si="5"/>
        <v>完了</v>
      </c>
      <c r="E52" s="4">
        <v>42844</v>
      </c>
      <c r="F52" s="4">
        <v>42844</v>
      </c>
      <c r="G52" s="19">
        <v>4</v>
      </c>
      <c r="H52" s="19">
        <v>4</v>
      </c>
      <c r="I52" s="12">
        <f t="shared" ca="1" si="4"/>
        <v>0</v>
      </c>
      <c r="J52" s="22">
        <v>4</v>
      </c>
      <c r="K52" s="22">
        <v>4</v>
      </c>
      <c r="L52" s="22">
        <v>4</v>
      </c>
      <c r="M52" s="22">
        <v>4</v>
      </c>
      <c r="N52" s="22"/>
      <c r="O52" s="22">
        <v>0</v>
      </c>
      <c r="P52" s="22"/>
      <c r="Q52" s="22"/>
      <c r="R52" s="22"/>
      <c r="S52" s="22"/>
      <c r="T52" s="22"/>
      <c r="U52" s="22"/>
      <c r="V52" s="22"/>
      <c r="W52" s="22"/>
      <c r="X52" s="22"/>
    </row>
    <row r="53" spans="1:24" ht="14.25" x14ac:dyDescent="0.15">
      <c r="A53" s="16">
        <v>49</v>
      </c>
      <c r="B53" s="55" t="s">
        <v>133</v>
      </c>
      <c r="C53" s="58" t="s">
        <v>146</v>
      </c>
      <c r="D53" s="12" t="str">
        <f t="shared" ca="1" si="5"/>
        <v>完了</v>
      </c>
      <c r="E53" s="4">
        <v>42844</v>
      </c>
      <c r="F53" s="4">
        <v>42844</v>
      </c>
      <c r="G53" s="19">
        <v>2</v>
      </c>
      <c r="H53" s="19">
        <v>2</v>
      </c>
      <c r="I53" s="12">
        <f t="shared" ca="1" si="4"/>
        <v>0</v>
      </c>
      <c r="J53" s="22">
        <v>2</v>
      </c>
      <c r="K53" s="22">
        <v>2</v>
      </c>
      <c r="L53" s="22">
        <v>2</v>
      </c>
      <c r="M53" s="22">
        <v>2</v>
      </c>
      <c r="N53" s="22"/>
      <c r="O53" s="22">
        <v>0</v>
      </c>
      <c r="P53" s="22"/>
      <c r="Q53" s="22"/>
      <c r="R53" s="22"/>
      <c r="S53" s="22"/>
      <c r="T53" s="22"/>
      <c r="U53" s="22"/>
      <c r="V53" s="22"/>
      <c r="W53" s="22"/>
      <c r="X53" s="22"/>
    </row>
    <row r="54" spans="1:24" ht="14.25" x14ac:dyDescent="0.15">
      <c r="A54" s="16">
        <v>50</v>
      </c>
      <c r="B54" s="55" t="s">
        <v>134</v>
      </c>
      <c r="C54" s="58" t="s">
        <v>146</v>
      </c>
      <c r="D54" s="12" t="str">
        <f t="shared" ca="1" si="5"/>
        <v>完了</v>
      </c>
      <c r="E54" s="4">
        <v>42845</v>
      </c>
      <c r="F54" s="4">
        <v>42845</v>
      </c>
      <c r="G54" s="19">
        <v>3</v>
      </c>
      <c r="H54" s="19">
        <v>3</v>
      </c>
      <c r="I54" s="12">
        <f t="shared" ca="1" si="4"/>
        <v>0</v>
      </c>
      <c r="J54" s="22">
        <v>3</v>
      </c>
      <c r="K54" s="22">
        <v>3</v>
      </c>
      <c r="L54" s="22">
        <v>3</v>
      </c>
      <c r="M54" s="22">
        <v>3</v>
      </c>
      <c r="N54" s="22"/>
      <c r="O54" s="22">
        <v>0</v>
      </c>
      <c r="P54" s="22"/>
      <c r="Q54" s="22"/>
      <c r="R54" s="22"/>
      <c r="S54" s="22"/>
      <c r="T54" s="22"/>
      <c r="U54" s="22"/>
      <c r="V54" s="22"/>
      <c r="W54" s="22"/>
      <c r="X54" s="22"/>
    </row>
    <row r="55" spans="1:24" ht="14.25" x14ac:dyDescent="0.15">
      <c r="A55" s="16">
        <v>51</v>
      </c>
      <c r="B55" s="55" t="s">
        <v>135</v>
      </c>
      <c r="C55" s="58" t="s">
        <v>146</v>
      </c>
      <c r="D55" s="12" t="str">
        <f t="shared" ca="1" si="5"/>
        <v>完了</v>
      </c>
      <c r="E55" s="4">
        <v>42844</v>
      </c>
      <c r="F55" s="4">
        <v>42844</v>
      </c>
      <c r="G55" s="19">
        <v>3</v>
      </c>
      <c r="H55" s="19">
        <v>3</v>
      </c>
      <c r="I55" s="12">
        <f t="shared" ca="1" si="4"/>
        <v>0</v>
      </c>
      <c r="J55" s="22">
        <v>3</v>
      </c>
      <c r="K55" s="22">
        <v>3</v>
      </c>
      <c r="L55" s="22">
        <v>3</v>
      </c>
      <c r="M55" s="22">
        <v>3</v>
      </c>
      <c r="N55" s="22"/>
      <c r="O55" s="22"/>
      <c r="P55" s="22"/>
      <c r="Q55" s="22">
        <v>0</v>
      </c>
      <c r="R55" s="22"/>
      <c r="S55" s="22"/>
      <c r="T55" s="22"/>
      <c r="U55" s="22"/>
      <c r="V55" s="22"/>
      <c r="W55" s="22"/>
      <c r="X55" s="22"/>
    </row>
    <row r="56" spans="1:24" ht="14.25" x14ac:dyDescent="0.15">
      <c r="A56" s="16">
        <v>52</v>
      </c>
      <c r="B56" s="55" t="s">
        <v>136</v>
      </c>
      <c r="C56" s="58" t="s">
        <v>146</v>
      </c>
      <c r="D56" s="12" t="str">
        <f t="shared" ca="1" si="5"/>
        <v>完了</v>
      </c>
      <c r="E56" s="4">
        <v>42845</v>
      </c>
      <c r="F56" s="4">
        <v>42845</v>
      </c>
      <c r="G56" s="19">
        <v>3</v>
      </c>
      <c r="H56" s="19">
        <v>3</v>
      </c>
      <c r="I56" s="12">
        <f t="shared" ca="1" si="4"/>
        <v>0</v>
      </c>
      <c r="J56" s="22">
        <v>3</v>
      </c>
      <c r="K56" s="22">
        <v>3</v>
      </c>
      <c r="L56" s="22">
        <v>3</v>
      </c>
      <c r="M56" s="22">
        <v>3</v>
      </c>
      <c r="N56" s="22"/>
      <c r="O56" s="22"/>
      <c r="P56" s="22">
        <v>0</v>
      </c>
      <c r="Q56" s="22"/>
      <c r="R56" s="22"/>
      <c r="S56" s="22"/>
      <c r="T56" s="22"/>
      <c r="U56" s="22"/>
      <c r="V56" s="22"/>
      <c r="W56" s="22"/>
      <c r="X56" s="22"/>
    </row>
    <row r="57" spans="1:24" ht="14.25" x14ac:dyDescent="0.15">
      <c r="A57" s="16">
        <v>53</v>
      </c>
      <c r="B57" s="55" t="s">
        <v>137</v>
      </c>
      <c r="C57" s="58" t="s">
        <v>146</v>
      </c>
      <c r="D57" s="12" t="str">
        <f t="shared" ca="1" si="5"/>
        <v>完了</v>
      </c>
      <c r="E57" s="4">
        <v>42845</v>
      </c>
      <c r="F57" s="4">
        <v>42845</v>
      </c>
      <c r="G57" s="19">
        <v>3</v>
      </c>
      <c r="H57" s="19">
        <v>3</v>
      </c>
      <c r="I57" s="12">
        <f t="shared" ca="1" si="4"/>
        <v>0</v>
      </c>
      <c r="J57" s="22">
        <v>3</v>
      </c>
      <c r="K57" s="22">
        <v>3</v>
      </c>
      <c r="L57" s="22">
        <v>3</v>
      </c>
      <c r="M57" s="22">
        <v>3</v>
      </c>
      <c r="N57" s="22"/>
      <c r="O57" s="22"/>
      <c r="P57" s="22"/>
      <c r="Q57" s="22">
        <v>0</v>
      </c>
      <c r="R57" s="22"/>
      <c r="S57" s="22"/>
      <c r="T57" s="22"/>
      <c r="U57" s="22"/>
      <c r="V57" s="22"/>
      <c r="W57" s="22"/>
      <c r="X57" s="22"/>
    </row>
    <row r="58" spans="1:24" ht="14.25" x14ac:dyDescent="0.15">
      <c r="A58" s="16">
        <v>54</v>
      </c>
      <c r="B58" s="55" t="s">
        <v>138</v>
      </c>
      <c r="C58" s="58" t="s">
        <v>146</v>
      </c>
      <c r="D58" s="12" t="str">
        <f t="shared" ca="1" si="5"/>
        <v>完了</v>
      </c>
      <c r="E58" s="4">
        <v>42845</v>
      </c>
      <c r="F58" s="4">
        <v>42845</v>
      </c>
      <c r="G58" s="19">
        <v>3</v>
      </c>
      <c r="H58" s="19">
        <v>3</v>
      </c>
      <c r="I58" s="12">
        <f t="shared" ca="1" si="4"/>
        <v>0</v>
      </c>
      <c r="J58" s="22">
        <v>3</v>
      </c>
      <c r="K58" s="22">
        <v>3</v>
      </c>
      <c r="L58" s="22">
        <v>3</v>
      </c>
      <c r="M58" s="22">
        <v>3</v>
      </c>
      <c r="N58" s="22"/>
      <c r="O58" s="22"/>
      <c r="P58" s="22"/>
      <c r="Q58" s="22">
        <v>0</v>
      </c>
      <c r="R58" s="22"/>
      <c r="S58" s="22"/>
      <c r="T58" s="22"/>
      <c r="U58" s="22"/>
      <c r="V58" s="22"/>
      <c r="W58" s="22"/>
      <c r="X58" s="22"/>
    </row>
    <row r="59" spans="1:24" ht="14.25" x14ac:dyDescent="0.15">
      <c r="A59" s="16">
        <v>55</v>
      </c>
      <c r="B59" s="55" t="s">
        <v>139</v>
      </c>
      <c r="C59" s="58" t="s">
        <v>146</v>
      </c>
      <c r="D59" s="12" t="str">
        <f t="shared" ca="1" si="5"/>
        <v>完了</v>
      </c>
      <c r="E59" s="4">
        <v>42846</v>
      </c>
      <c r="F59" s="4">
        <v>42846</v>
      </c>
      <c r="G59" s="19">
        <v>1</v>
      </c>
      <c r="H59" s="19">
        <v>1</v>
      </c>
      <c r="I59" s="12">
        <f t="shared" ca="1" si="4"/>
        <v>0</v>
      </c>
      <c r="J59" s="22">
        <v>1</v>
      </c>
      <c r="K59" s="22">
        <v>1</v>
      </c>
      <c r="L59" s="22">
        <v>1</v>
      </c>
      <c r="M59" s="22">
        <v>1</v>
      </c>
      <c r="N59" s="22"/>
      <c r="O59" s="22"/>
      <c r="P59" s="22"/>
      <c r="Q59" s="22">
        <v>0</v>
      </c>
      <c r="R59" s="22"/>
      <c r="S59" s="22"/>
      <c r="T59" s="22"/>
      <c r="U59" s="22"/>
      <c r="V59" s="22"/>
      <c r="W59" s="22"/>
      <c r="X59" s="22"/>
    </row>
    <row r="60" spans="1:24" ht="14.25" x14ac:dyDescent="0.15">
      <c r="A60" s="16">
        <v>56</v>
      </c>
      <c r="B60" s="55" t="s">
        <v>140</v>
      </c>
      <c r="C60" s="58" t="s">
        <v>146</v>
      </c>
      <c r="D60" s="12" t="str">
        <f t="shared" ca="1" si="5"/>
        <v>完了</v>
      </c>
      <c r="E60" s="4">
        <v>42846</v>
      </c>
      <c r="F60" s="4">
        <v>42846</v>
      </c>
      <c r="G60" s="19">
        <v>3</v>
      </c>
      <c r="H60" s="19">
        <v>3</v>
      </c>
      <c r="I60" s="12">
        <f t="shared" ca="1" si="4"/>
        <v>0</v>
      </c>
      <c r="J60" s="22">
        <v>3</v>
      </c>
      <c r="K60" s="22">
        <v>3</v>
      </c>
      <c r="L60" s="22">
        <v>3</v>
      </c>
      <c r="M60" s="22">
        <v>3</v>
      </c>
      <c r="N60" s="22"/>
      <c r="O60" s="22"/>
      <c r="P60" s="22"/>
      <c r="Q60" s="22">
        <v>0</v>
      </c>
      <c r="R60" s="22"/>
      <c r="S60" s="22"/>
      <c r="T60" s="22"/>
      <c r="U60" s="22"/>
      <c r="V60" s="22"/>
      <c r="W60" s="22"/>
      <c r="X60" s="22"/>
    </row>
    <row r="61" spans="1:24" ht="14.25" x14ac:dyDescent="0.15">
      <c r="A61" s="16">
        <v>57</v>
      </c>
      <c r="B61" s="55" t="s">
        <v>141</v>
      </c>
      <c r="C61" s="58" t="s">
        <v>146</v>
      </c>
      <c r="D61" s="12" t="str">
        <f t="shared" ca="1" si="5"/>
        <v>完了</v>
      </c>
      <c r="E61" s="4">
        <v>42847</v>
      </c>
      <c r="F61" s="4">
        <v>42847</v>
      </c>
      <c r="G61" s="19">
        <v>3</v>
      </c>
      <c r="H61" s="19">
        <v>3</v>
      </c>
      <c r="I61" s="12">
        <f t="shared" ca="1" si="4"/>
        <v>0</v>
      </c>
      <c r="J61" s="22">
        <v>3</v>
      </c>
      <c r="K61" s="22">
        <v>3</v>
      </c>
      <c r="L61" s="22">
        <v>3</v>
      </c>
      <c r="M61" s="22">
        <v>3</v>
      </c>
      <c r="N61" s="22"/>
      <c r="O61" s="22"/>
      <c r="P61" s="22"/>
      <c r="Q61" s="22"/>
      <c r="R61" s="22">
        <v>0</v>
      </c>
      <c r="S61" s="22"/>
      <c r="T61" s="22"/>
      <c r="U61" s="22"/>
      <c r="V61" s="22"/>
      <c r="W61" s="22"/>
      <c r="X61" s="22"/>
    </row>
    <row r="62" spans="1:24" x14ac:dyDescent="0.15">
      <c r="A62" s="16">
        <v>58</v>
      </c>
      <c r="B62" s="57"/>
      <c r="C62" s="59" t="s">
        <v>146</v>
      </c>
      <c r="D62" s="12" t="str">
        <f t="shared" si="5"/>
        <v/>
      </c>
      <c r="E62" s="60">
        <v>42848</v>
      </c>
      <c r="F62" s="60">
        <v>42848</v>
      </c>
      <c r="G62" s="19">
        <v>3</v>
      </c>
      <c r="H62" s="19">
        <v>3</v>
      </c>
      <c r="I62" s="12">
        <f t="shared" ca="1" si="4"/>
        <v>0</v>
      </c>
      <c r="J62" s="22">
        <v>3</v>
      </c>
      <c r="K62" s="22">
        <v>3</v>
      </c>
      <c r="L62" s="22">
        <v>3</v>
      </c>
      <c r="M62" s="22">
        <v>3</v>
      </c>
      <c r="N62" s="22">
        <v>0</v>
      </c>
      <c r="O62" s="22"/>
      <c r="P62" s="22"/>
      <c r="Q62" s="22">
        <v>0</v>
      </c>
      <c r="R62" s="22"/>
      <c r="S62" s="22"/>
      <c r="T62" s="22"/>
      <c r="U62" s="22"/>
      <c r="V62" s="22"/>
      <c r="W62" s="22"/>
      <c r="X62" s="22"/>
    </row>
    <row r="63" spans="1:24" x14ac:dyDescent="0.15">
      <c r="A63" s="16">
        <v>59</v>
      </c>
      <c r="B63" s="17"/>
      <c r="C63" s="18"/>
      <c r="D63" s="12" t="str">
        <f t="shared" si="5"/>
        <v/>
      </c>
      <c r="E63" s="67"/>
      <c r="F63" s="4"/>
      <c r="G63" s="61"/>
      <c r="H63" s="61"/>
      <c r="I63" s="1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</row>
    <row r="64" spans="1:24" x14ac:dyDescent="0.15">
      <c r="A64" s="16">
        <v>60</v>
      </c>
      <c r="B64" s="17"/>
      <c r="C64" s="18"/>
      <c r="D64" s="65" t="str">
        <f t="shared" ref="D64:D104" si="6">IF(ISBLANK($B64),"",IF(ISBLANK($F65),"未着手",IF($I64=0,"完了","作業中")))</f>
        <v/>
      </c>
      <c r="E64" s="66"/>
      <c r="G64" s="19"/>
      <c r="H64" s="19"/>
      <c r="I64" s="12" t="str">
        <f t="shared" ca="1" si="4"/>
        <v/>
      </c>
      <c r="J64" s="63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spans="1:24" x14ac:dyDescent="0.15">
      <c r="A65" s="16">
        <v>61</v>
      </c>
      <c r="B65" s="17"/>
      <c r="C65" s="18"/>
      <c r="D65" s="12" t="str">
        <f t="shared" si="6"/>
        <v/>
      </c>
      <c r="E65" s="4"/>
      <c r="F65" s="4"/>
      <c r="G65" s="19"/>
      <c r="H65" s="19"/>
      <c r="I65" s="12" t="str">
        <f t="shared" ca="1" si="4"/>
        <v/>
      </c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</row>
    <row r="66" spans="1:24" x14ac:dyDescent="0.15">
      <c r="A66" s="16">
        <v>62</v>
      </c>
      <c r="B66" s="17"/>
      <c r="C66" s="18"/>
      <c r="D66" s="12" t="str">
        <f t="shared" si="6"/>
        <v/>
      </c>
      <c r="E66" s="4"/>
      <c r="F66" s="4"/>
      <c r="G66" s="19"/>
      <c r="H66" s="19"/>
      <c r="I66" s="12" t="str">
        <f t="shared" ca="1" si="4"/>
        <v/>
      </c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 spans="1:24" x14ac:dyDescent="0.15">
      <c r="A67" s="16">
        <v>63</v>
      </c>
      <c r="B67" s="17"/>
      <c r="C67" s="18"/>
      <c r="D67" s="12" t="str">
        <f t="shared" si="6"/>
        <v/>
      </c>
      <c r="E67" s="4"/>
      <c r="F67" s="4"/>
      <c r="G67" s="19"/>
      <c r="H67" s="19"/>
      <c r="I67" s="12" t="str">
        <f t="shared" ca="1" si="4"/>
        <v/>
      </c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</row>
    <row r="68" spans="1:24" x14ac:dyDescent="0.15">
      <c r="A68" s="16">
        <v>64</v>
      </c>
      <c r="B68" s="17"/>
      <c r="C68" s="18"/>
      <c r="D68" s="12" t="str">
        <f t="shared" si="6"/>
        <v/>
      </c>
      <c r="E68" s="4"/>
      <c r="F68" s="4"/>
      <c r="G68" s="19"/>
      <c r="H68" s="19"/>
      <c r="I68" s="12" t="str">
        <f t="shared" ca="1" si="4"/>
        <v/>
      </c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</row>
    <row r="69" spans="1:24" x14ac:dyDescent="0.15">
      <c r="A69" s="16">
        <v>65</v>
      </c>
      <c r="B69" s="17"/>
      <c r="C69" s="18"/>
      <c r="D69" s="12" t="str">
        <f t="shared" si="6"/>
        <v/>
      </c>
      <c r="E69" s="4"/>
      <c r="F69" s="4"/>
      <c r="G69" s="19"/>
      <c r="H69" s="19"/>
      <c r="I69" s="12" t="str">
        <f t="shared" ref="I69:I100" ca="1" si="7">IF(ISBLANK(J69)=FALSE,OFFSET(I69,0,COUNTA(J69:X69)),"")</f>
        <v/>
      </c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</row>
    <row r="70" spans="1:24" x14ac:dyDescent="0.15">
      <c r="A70" s="16">
        <v>66</v>
      </c>
      <c r="B70" s="17"/>
      <c r="C70" s="18"/>
      <c r="D70" s="12" t="str">
        <f t="shared" si="6"/>
        <v/>
      </c>
      <c r="E70" s="4"/>
      <c r="F70" s="4"/>
      <c r="G70" s="19"/>
      <c r="H70" s="19"/>
      <c r="I70" s="12" t="str">
        <f t="shared" ca="1" si="7"/>
        <v/>
      </c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</row>
    <row r="71" spans="1:24" x14ac:dyDescent="0.15">
      <c r="A71" s="16">
        <v>67</v>
      </c>
      <c r="B71" s="17"/>
      <c r="C71" s="18"/>
      <c r="D71" s="12" t="str">
        <f t="shared" si="6"/>
        <v/>
      </c>
      <c r="E71" s="4"/>
      <c r="F71" s="4"/>
      <c r="G71" s="19"/>
      <c r="H71" s="19"/>
      <c r="I71" s="12" t="str">
        <f t="shared" ca="1" si="7"/>
        <v/>
      </c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</row>
    <row r="72" spans="1:24" x14ac:dyDescent="0.15">
      <c r="A72" s="16">
        <v>68</v>
      </c>
      <c r="B72" s="17"/>
      <c r="C72" s="18"/>
      <c r="D72" s="12" t="str">
        <f t="shared" si="6"/>
        <v/>
      </c>
      <c r="E72" s="4"/>
      <c r="F72" s="4"/>
      <c r="G72" s="19"/>
      <c r="H72" s="19"/>
      <c r="I72" s="12" t="str">
        <f t="shared" ca="1" si="7"/>
        <v/>
      </c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</row>
    <row r="73" spans="1:24" x14ac:dyDescent="0.15">
      <c r="A73" s="16">
        <v>69</v>
      </c>
      <c r="B73" s="17"/>
      <c r="C73" s="18"/>
      <c r="D73" s="12" t="str">
        <f t="shared" si="6"/>
        <v/>
      </c>
      <c r="E73" s="4"/>
      <c r="F73" s="4"/>
      <c r="G73" s="19"/>
      <c r="H73" s="19"/>
      <c r="I73" s="12" t="str">
        <f t="shared" ca="1" si="7"/>
        <v/>
      </c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</row>
    <row r="74" spans="1:24" x14ac:dyDescent="0.15">
      <c r="A74" s="16">
        <v>70</v>
      </c>
      <c r="B74" s="17"/>
      <c r="C74" s="18"/>
      <c r="D74" s="12" t="str">
        <f t="shared" si="6"/>
        <v/>
      </c>
      <c r="E74" s="4"/>
      <c r="F74" s="4"/>
      <c r="G74" s="19"/>
      <c r="H74" s="19"/>
      <c r="I74" s="12" t="str">
        <f t="shared" ca="1" si="7"/>
        <v/>
      </c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</row>
    <row r="75" spans="1:24" x14ac:dyDescent="0.15">
      <c r="A75" s="16">
        <v>71</v>
      </c>
      <c r="B75" s="17"/>
      <c r="C75" s="18"/>
      <c r="D75" s="12" t="str">
        <f t="shared" si="6"/>
        <v/>
      </c>
      <c r="E75" s="4"/>
      <c r="F75" s="4"/>
      <c r="G75" s="19"/>
      <c r="H75" s="19"/>
      <c r="I75" s="12" t="str">
        <f t="shared" ca="1" si="7"/>
        <v/>
      </c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</row>
    <row r="76" spans="1:24" x14ac:dyDescent="0.15">
      <c r="A76" s="16">
        <v>72</v>
      </c>
      <c r="B76" s="17"/>
      <c r="C76" s="18"/>
      <c r="D76" s="12" t="str">
        <f t="shared" si="6"/>
        <v/>
      </c>
      <c r="E76" s="4"/>
      <c r="F76" s="4"/>
      <c r="G76" s="19"/>
      <c r="H76" s="19"/>
      <c r="I76" s="12" t="str">
        <f t="shared" ca="1" si="7"/>
        <v/>
      </c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</row>
    <row r="77" spans="1:24" x14ac:dyDescent="0.15">
      <c r="A77" s="16">
        <v>73</v>
      </c>
      <c r="B77" s="17"/>
      <c r="C77" s="18"/>
      <c r="D77" s="12" t="str">
        <f t="shared" si="6"/>
        <v/>
      </c>
      <c r="E77" s="4"/>
      <c r="F77" s="4"/>
      <c r="G77" s="19"/>
      <c r="H77" s="19"/>
      <c r="I77" s="12" t="str">
        <f t="shared" ca="1" si="7"/>
        <v/>
      </c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</row>
    <row r="78" spans="1:24" x14ac:dyDescent="0.15">
      <c r="A78" s="16">
        <v>74</v>
      </c>
      <c r="B78" s="17"/>
      <c r="C78" s="18"/>
      <c r="D78" s="12" t="str">
        <f t="shared" si="6"/>
        <v/>
      </c>
      <c r="E78" s="4"/>
      <c r="F78" s="4"/>
      <c r="G78" s="19"/>
      <c r="H78" s="19"/>
      <c r="I78" s="12" t="str">
        <f t="shared" ca="1" si="7"/>
        <v/>
      </c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</row>
    <row r="79" spans="1:24" x14ac:dyDescent="0.15">
      <c r="A79" s="16">
        <v>75</v>
      </c>
      <c r="B79" s="17"/>
      <c r="C79" s="18"/>
      <c r="D79" s="12" t="str">
        <f t="shared" si="6"/>
        <v/>
      </c>
      <c r="E79" s="4"/>
      <c r="F79" s="4"/>
      <c r="G79" s="19"/>
      <c r="H79" s="19"/>
      <c r="I79" s="12" t="str">
        <f t="shared" ca="1" si="7"/>
        <v/>
      </c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</row>
    <row r="80" spans="1:24" x14ac:dyDescent="0.15">
      <c r="A80" s="16">
        <v>76</v>
      </c>
      <c r="B80" s="17"/>
      <c r="C80" s="18"/>
      <c r="D80" s="12" t="str">
        <f t="shared" si="6"/>
        <v/>
      </c>
      <c r="E80" s="4"/>
      <c r="F80" s="4"/>
      <c r="G80" s="19"/>
      <c r="H80" s="19"/>
      <c r="I80" s="12" t="str">
        <f t="shared" ca="1" si="7"/>
        <v/>
      </c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</row>
    <row r="81" spans="1:24" x14ac:dyDescent="0.15">
      <c r="A81" s="16">
        <v>77</v>
      </c>
      <c r="B81" s="17"/>
      <c r="C81" s="18"/>
      <c r="D81" s="12" t="str">
        <f t="shared" si="6"/>
        <v/>
      </c>
      <c r="E81" s="4"/>
      <c r="F81" s="4"/>
      <c r="G81" s="19"/>
      <c r="H81" s="19"/>
      <c r="I81" s="12" t="str">
        <f t="shared" ca="1" si="7"/>
        <v/>
      </c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</row>
    <row r="82" spans="1:24" x14ac:dyDescent="0.15">
      <c r="A82" s="16">
        <v>78</v>
      </c>
      <c r="B82" s="17"/>
      <c r="C82" s="18"/>
      <c r="D82" s="12" t="str">
        <f t="shared" si="6"/>
        <v/>
      </c>
      <c r="E82" s="4"/>
      <c r="F82" s="4"/>
      <c r="G82" s="19"/>
      <c r="H82" s="19"/>
      <c r="I82" s="12" t="str">
        <f t="shared" ca="1" si="7"/>
        <v/>
      </c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</row>
    <row r="83" spans="1:24" x14ac:dyDescent="0.15">
      <c r="A83" s="16">
        <v>79</v>
      </c>
      <c r="B83" s="17"/>
      <c r="C83" s="18"/>
      <c r="D83" s="12" t="str">
        <f t="shared" si="6"/>
        <v/>
      </c>
      <c r="E83" s="4"/>
      <c r="F83" s="4"/>
      <c r="G83" s="19"/>
      <c r="H83" s="19"/>
      <c r="I83" s="12" t="str">
        <f t="shared" ca="1" si="7"/>
        <v/>
      </c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</row>
    <row r="84" spans="1:24" x14ac:dyDescent="0.15">
      <c r="A84" s="16">
        <v>80</v>
      </c>
      <c r="B84" s="17"/>
      <c r="C84" s="18"/>
      <c r="D84" s="12" t="str">
        <f t="shared" si="6"/>
        <v/>
      </c>
      <c r="E84" s="4"/>
      <c r="F84" s="4"/>
      <c r="G84" s="19"/>
      <c r="H84" s="19"/>
      <c r="I84" s="12" t="str">
        <f t="shared" ca="1" si="7"/>
        <v/>
      </c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</row>
    <row r="85" spans="1:24" x14ac:dyDescent="0.15">
      <c r="A85" s="16">
        <v>81</v>
      </c>
      <c r="B85" s="17"/>
      <c r="C85" s="18"/>
      <c r="D85" s="12" t="str">
        <f t="shared" si="6"/>
        <v/>
      </c>
      <c r="E85" s="4"/>
      <c r="F85" s="4"/>
      <c r="G85" s="19"/>
      <c r="H85" s="19"/>
      <c r="I85" s="12" t="str">
        <f t="shared" ca="1" si="7"/>
        <v/>
      </c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</row>
    <row r="86" spans="1:24" x14ac:dyDescent="0.15">
      <c r="A86" s="16">
        <v>82</v>
      </c>
      <c r="B86" s="17"/>
      <c r="C86" s="18"/>
      <c r="D86" s="12" t="str">
        <f t="shared" si="6"/>
        <v/>
      </c>
      <c r="E86" s="4"/>
      <c r="F86" s="4"/>
      <c r="G86" s="19"/>
      <c r="H86" s="19"/>
      <c r="I86" s="12" t="str">
        <f t="shared" ca="1" si="7"/>
        <v/>
      </c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</row>
    <row r="87" spans="1:24" x14ac:dyDescent="0.15">
      <c r="A87" s="16">
        <v>83</v>
      </c>
      <c r="B87" s="17"/>
      <c r="C87" s="18"/>
      <c r="D87" s="12" t="str">
        <f t="shared" si="6"/>
        <v/>
      </c>
      <c r="E87" s="4"/>
      <c r="F87" s="4"/>
      <c r="G87" s="19"/>
      <c r="H87" s="19"/>
      <c r="I87" s="12" t="str">
        <f t="shared" ca="1" si="7"/>
        <v/>
      </c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</row>
    <row r="88" spans="1:24" x14ac:dyDescent="0.15">
      <c r="A88" s="16">
        <v>84</v>
      </c>
      <c r="B88" s="17"/>
      <c r="C88" s="18"/>
      <c r="D88" s="12" t="str">
        <f t="shared" si="6"/>
        <v/>
      </c>
      <c r="E88" s="4"/>
      <c r="F88" s="4"/>
      <c r="G88" s="19"/>
      <c r="H88" s="19"/>
      <c r="I88" s="12" t="str">
        <f t="shared" ca="1" si="7"/>
        <v/>
      </c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</row>
    <row r="89" spans="1:24" x14ac:dyDescent="0.15">
      <c r="A89" s="16">
        <v>85</v>
      </c>
      <c r="B89" s="17"/>
      <c r="C89" s="18"/>
      <c r="D89" s="12" t="str">
        <f t="shared" si="6"/>
        <v/>
      </c>
      <c r="E89" s="4"/>
      <c r="F89" s="4"/>
      <c r="G89" s="19"/>
      <c r="H89" s="19"/>
      <c r="I89" s="12" t="str">
        <f t="shared" ca="1" si="7"/>
        <v/>
      </c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</row>
    <row r="90" spans="1:24" x14ac:dyDescent="0.15">
      <c r="A90" s="16">
        <v>86</v>
      </c>
      <c r="B90" s="17"/>
      <c r="C90" s="18"/>
      <c r="D90" s="12" t="str">
        <f t="shared" si="6"/>
        <v/>
      </c>
      <c r="E90" s="4"/>
      <c r="F90" s="4"/>
      <c r="G90" s="19"/>
      <c r="H90" s="19"/>
      <c r="I90" s="12" t="str">
        <f t="shared" ca="1" si="7"/>
        <v/>
      </c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</row>
    <row r="91" spans="1:24" x14ac:dyDescent="0.15">
      <c r="A91" s="16">
        <v>87</v>
      </c>
      <c r="B91" s="17"/>
      <c r="C91" s="18"/>
      <c r="D91" s="12" t="str">
        <f t="shared" si="6"/>
        <v/>
      </c>
      <c r="E91" s="4"/>
      <c r="F91" s="4"/>
      <c r="G91" s="19"/>
      <c r="H91" s="19"/>
      <c r="I91" s="12" t="str">
        <f t="shared" ca="1" si="7"/>
        <v/>
      </c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</row>
    <row r="92" spans="1:24" x14ac:dyDescent="0.15">
      <c r="A92" s="16">
        <v>88</v>
      </c>
      <c r="B92" s="17"/>
      <c r="C92" s="18"/>
      <c r="D92" s="12" t="str">
        <f t="shared" si="6"/>
        <v/>
      </c>
      <c r="E92" s="4"/>
      <c r="F92" s="4"/>
      <c r="G92" s="19"/>
      <c r="H92" s="19"/>
      <c r="I92" s="12" t="str">
        <f t="shared" ca="1" si="7"/>
        <v/>
      </c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</row>
    <row r="93" spans="1:24" x14ac:dyDescent="0.15">
      <c r="A93" s="16">
        <v>89</v>
      </c>
      <c r="B93" s="17"/>
      <c r="C93" s="18"/>
      <c r="D93" s="12" t="str">
        <f t="shared" si="6"/>
        <v/>
      </c>
      <c r="E93" s="4"/>
      <c r="F93" s="4"/>
      <c r="G93" s="19"/>
      <c r="H93" s="19"/>
      <c r="I93" s="12" t="str">
        <f t="shared" ca="1" si="7"/>
        <v/>
      </c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</row>
    <row r="94" spans="1:24" x14ac:dyDescent="0.15">
      <c r="A94" s="16">
        <v>90</v>
      </c>
      <c r="B94" s="17"/>
      <c r="C94" s="18"/>
      <c r="D94" s="12" t="str">
        <f t="shared" si="6"/>
        <v/>
      </c>
      <c r="E94" s="4"/>
      <c r="F94" s="4"/>
      <c r="G94" s="19"/>
      <c r="H94" s="19"/>
      <c r="I94" s="12" t="str">
        <f t="shared" ca="1" si="7"/>
        <v/>
      </c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</row>
    <row r="95" spans="1:24" x14ac:dyDescent="0.15">
      <c r="A95" s="16">
        <v>91</v>
      </c>
      <c r="B95" s="17"/>
      <c r="C95" s="18"/>
      <c r="D95" s="12" t="str">
        <f t="shared" si="6"/>
        <v/>
      </c>
      <c r="E95" s="4"/>
      <c r="F95" s="4"/>
      <c r="G95" s="19"/>
      <c r="H95" s="19"/>
      <c r="I95" s="12" t="str">
        <f t="shared" ca="1" si="7"/>
        <v/>
      </c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</row>
    <row r="96" spans="1:24" x14ac:dyDescent="0.15">
      <c r="A96" s="16">
        <v>92</v>
      </c>
      <c r="B96" s="17"/>
      <c r="C96" s="18"/>
      <c r="D96" s="12" t="str">
        <f t="shared" si="6"/>
        <v/>
      </c>
      <c r="E96" s="4"/>
      <c r="F96" s="4"/>
      <c r="G96" s="19"/>
      <c r="H96" s="19"/>
      <c r="I96" s="12" t="str">
        <f t="shared" ca="1" si="7"/>
        <v/>
      </c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</row>
    <row r="97" spans="1:31" x14ac:dyDescent="0.15">
      <c r="A97" s="16">
        <v>93</v>
      </c>
      <c r="B97" s="17"/>
      <c r="C97" s="18"/>
      <c r="D97" s="12" t="str">
        <f t="shared" si="6"/>
        <v/>
      </c>
      <c r="E97" s="4"/>
      <c r="F97" s="4"/>
      <c r="G97" s="19"/>
      <c r="H97" s="19"/>
      <c r="I97" s="12" t="str">
        <f t="shared" ca="1" si="7"/>
        <v/>
      </c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</row>
    <row r="98" spans="1:31" x14ac:dyDescent="0.15">
      <c r="A98" s="16">
        <v>94</v>
      </c>
      <c r="B98" s="17"/>
      <c r="C98" s="18"/>
      <c r="D98" s="12" t="str">
        <f t="shared" si="6"/>
        <v/>
      </c>
      <c r="E98" s="4"/>
      <c r="F98" s="4"/>
      <c r="G98" s="19"/>
      <c r="H98" s="19"/>
      <c r="I98" s="12" t="str">
        <f t="shared" ca="1" si="7"/>
        <v/>
      </c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</row>
    <row r="99" spans="1:31" x14ac:dyDescent="0.15">
      <c r="A99" s="16">
        <v>95</v>
      </c>
      <c r="B99" s="17"/>
      <c r="C99" s="18"/>
      <c r="D99" s="12" t="str">
        <f t="shared" si="6"/>
        <v/>
      </c>
      <c r="E99" s="4"/>
      <c r="F99" s="4"/>
      <c r="G99" s="19"/>
      <c r="H99" s="19"/>
      <c r="I99" s="12" t="str">
        <f t="shared" ca="1" si="7"/>
        <v/>
      </c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</row>
    <row r="100" spans="1:31" x14ac:dyDescent="0.15">
      <c r="A100" s="16">
        <v>96</v>
      </c>
      <c r="B100" s="17"/>
      <c r="C100" s="18"/>
      <c r="D100" s="12" t="str">
        <f t="shared" si="6"/>
        <v/>
      </c>
      <c r="E100" s="4"/>
      <c r="F100" s="4"/>
      <c r="G100" s="19"/>
      <c r="H100" s="19"/>
      <c r="I100" s="12" t="str">
        <f t="shared" ca="1" si="7"/>
        <v/>
      </c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</row>
    <row r="101" spans="1:31" x14ac:dyDescent="0.15">
      <c r="A101" s="16">
        <v>97</v>
      </c>
      <c r="B101" s="17"/>
      <c r="C101" s="18"/>
      <c r="D101" s="12" t="str">
        <f t="shared" si="6"/>
        <v/>
      </c>
      <c r="E101" s="4"/>
      <c r="F101" s="4"/>
      <c r="G101" s="19"/>
      <c r="H101" s="19"/>
      <c r="I101" s="12" t="str">
        <f ca="1">IF(ISBLANK(J101)=FALSE,OFFSET(I101,0,COUNTA(J101:X101)),"")</f>
        <v/>
      </c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</row>
    <row r="102" spans="1:31" x14ac:dyDescent="0.15">
      <c r="A102" s="16">
        <v>98</v>
      </c>
      <c r="B102" s="17"/>
      <c r="C102" s="18"/>
      <c r="D102" s="12" t="str">
        <f t="shared" si="6"/>
        <v/>
      </c>
      <c r="E102" s="4"/>
      <c r="F102" s="4"/>
      <c r="G102" s="19"/>
      <c r="H102" s="19"/>
      <c r="I102" s="12" t="str">
        <f ca="1">IF(ISBLANK(J102)=FALSE,OFFSET(I102,0,COUNTA(J102:X102)),"")</f>
        <v/>
      </c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</row>
    <row r="103" spans="1:31" x14ac:dyDescent="0.15">
      <c r="A103" s="16">
        <v>99</v>
      </c>
      <c r="B103" s="17"/>
      <c r="C103" s="18"/>
      <c r="D103" s="12" t="str">
        <f t="shared" si="6"/>
        <v/>
      </c>
      <c r="E103" s="4"/>
      <c r="F103" s="4"/>
      <c r="G103" s="19"/>
      <c r="H103" s="19"/>
      <c r="I103" s="12" t="str">
        <f ca="1">IF(ISBLANK(J103)=FALSE,OFFSET(I103,0,COUNTA(J103:X103)),"")</f>
        <v/>
      </c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</row>
    <row r="104" spans="1:31" x14ac:dyDescent="0.15">
      <c r="A104" s="16">
        <v>100</v>
      </c>
      <c r="B104" s="17"/>
      <c r="C104" s="18"/>
      <c r="D104" s="12" t="str">
        <f t="shared" si="6"/>
        <v/>
      </c>
      <c r="E104" s="4"/>
      <c r="F104" s="4"/>
      <c r="G104" s="19"/>
      <c r="H104" s="19"/>
      <c r="I104" s="12" t="str">
        <f ca="1">IF(ISBLANK(J104)=FALSE,OFFSET(I104,0,COUNTA(J104:X104)),"")</f>
        <v/>
      </c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</row>
    <row r="105" spans="1:31" ht="10.5" customHeight="1" x14ac:dyDescent="0.15">
      <c r="F105" s="4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</row>
    <row r="106" spans="1:31" x14ac:dyDescent="0.15"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Z106" s="13" t="s">
        <v>11</v>
      </c>
      <c r="AA106" s="13" t="s">
        <v>7</v>
      </c>
      <c r="AB106" s="13" t="s">
        <v>8</v>
      </c>
      <c r="AC106" s="13" t="s">
        <v>9</v>
      </c>
      <c r="AD106" s="13" t="s">
        <v>12</v>
      </c>
      <c r="AE106" s="13" t="s">
        <v>13</v>
      </c>
    </row>
    <row r="107" spans="1:31" x14ac:dyDescent="0.15"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Z107" s="11" t="s">
        <v>218</v>
      </c>
      <c r="AA107" s="10">
        <f t="shared" ref="AA107:AA116" si="8">SUMIF($C$5:$C$104,Z107,$G$5:$G$104)</f>
        <v>36</v>
      </c>
      <c r="AB107" s="10">
        <f t="shared" ref="AB107:AB116" ca="1" si="9">SUMIF($C$5:$C$104,Z107,$I$5:$I$104)</f>
        <v>2</v>
      </c>
      <c r="AC107" s="10">
        <f t="shared" ref="AC107:AC116" si="10">SUMIF($C$5:$C$104,Z107,$H$5:$H$104)</f>
        <v>36</v>
      </c>
      <c r="AD107" s="14">
        <f t="shared" ref="AD107:AD116" si="11">COUNTA($J$2:$X$2)*6-COUNTA($J$4:$X$4)*6</f>
        <v>0</v>
      </c>
      <c r="AE107" s="15">
        <f ca="1">IF(AD107&gt;AB107,0,AB107-AD107)</f>
        <v>2</v>
      </c>
    </row>
    <row r="108" spans="1:31" x14ac:dyDescent="0.15"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Z108" s="11" t="s">
        <v>216</v>
      </c>
      <c r="AA108" s="10">
        <f t="shared" si="8"/>
        <v>28</v>
      </c>
      <c r="AB108" s="10">
        <f t="shared" ca="1" si="9"/>
        <v>1</v>
      </c>
      <c r="AC108" s="10">
        <f t="shared" si="10"/>
        <v>23</v>
      </c>
      <c r="AD108" s="14">
        <f t="shared" si="11"/>
        <v>0</v>
      </c>
      <c r="AE108" s="15">
        <f t="shared" ref="AE108:AE116" ca="1" si="12">IF(AD108&gt;AB108,0,AB108-AD108)</f>
        <v>1</v>
      </c>
    </row>
    <row r="109" spans="1:31" x14ac:dyDescent="0.15"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Z109" s="11" t="s">
        <v>217</v>
      </c>
      <c r="AA109" s="10">
        <f t="shared" si="8"/>
        <v>2</v>
      </c>
      <c r="AB109" s="10">
        <f t="shared" ca="1" si="9"/>
        <v>0</v>
      </c>
      <c r="AC109" s="10">
        <f t="shared" si="10"/>
        <v>2</v>
      </c>
      <c r="AD109" s="14">
        <f t="shared" si="11"/>
        <v>0</v>
      </c>
      <c r="AE109" s="15">
        <f t="shared" ca="1" si="12"/>
        <v>0</v>
      </c>
    </row>
    <row r="110" spans="1:31" x14ac:dyDescent="0.15"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Z110" s="11" t="s">
        <v>219</v>
      </c>
      <c r="AA110" s="10">
        <f t="shared" si="8"/>
        <v>17</v>
      </c>
      <c r="AB110" s="10">
        <f t="shared" ca="1" si="9"/>
        <v>4</v>
      </c>
      <c r="AC110" s="10">
        <f t="shared" si="10"/>
        <v>17</v>
      </c>
      <c r="AD110" s="14">
        <f t="shared" si="11"/>
        <v>0</v>
      </c>
      <c r="AE110" s="15">
        <f t="shared" ca="1" si="12"/>
        <v>4</v>
      </c>
    </row>
    <row r="111" spans="1:31" x14ac:dyDescent="0.15"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Z111" s="11" t="s">
        <v>220</v>
      </c>
      <c r="AA111" s="10">
        <f t="shared" si="8"/>
        <v>5</v>
      </c>
      <c r="AB111" s="10">
        <f t="shared" ca="1" si="9"/>
        <v>0</v>
      </c>
      <c r="AC111" s="10">
        <f t="shared" si="10"/>
        <v>5</v>
      </c>
      <c r="AD111" s="14">
        <f t="shared" si="11"/>
        <v>0</v>
      </c>
      <c r="AE111" s="15">
        <f t="shared" ca="1" si="12"/>
        <v>0</v>
      </c>
    </row>
    <row r="112" spans="1:31" x14ac:dyDescent="0.15"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Z112" s="11"/>
      <c r="AA112" s="10">
        <f t="shared" si="8"/>
        <v>0</v>
      </c>
      <c r="AB112" s="10">
        <f t="shared" si="9"/>
        <v>0</v>
      </c>
      <c r="AC112" s="10">
        <f t="shared" si="10"/>
        <v>0</v>
      </c>
      <c r="AD112" s="14">
        <f t="shared" si="11"/>
        <v>0</v>
      </c>
      <c r="AE112" s="15">
        <f t="shared" si="12"/>
        <v>0</v>
      </c>
    </row>
    <row r="113" spans="10:31" x14ac:dyDescent="0.15"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Z113" s="11"/>
      <c r="AA113" s="10">
        <f t="shared" si="8"/>
        <v>0</v>
      </c>
      <c r="AB113" s="10">
        <f t="shared" si="9"/>
        <v>0</v>
      </c>
      <c r="AC113" s="10">
        <f t="shared" si="10"/>
        <v>0</v>
      </c>
      <c r="AD113" s="14">
        <f t="shared" si="11"/>
        <v>0</v>
      </c>
      <c r="AE113" s="15">
        <f t="shared" si="12"/>
        <v>0</v>
      </c>
    </row>
    <row r="114" spans="10:31" x14ac:dyDescent="0.15"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Z114" s="11"/>
      <c r="AA114" s="10">
        <f t="shared" si="8"/>
        <v>0</v>
      </c>
      <c r="AB114" s="10">
        <f t="shared" si="9"/>
        <v>0</v>
      </c>
      <c r="AC114" s="10">
        <f t="shared" si="10"/>
        <v>0</v>
      </c>
      <c r="AD114" s="14">
        <f t="shared" si="11"/>
        <v>0</v>
      </c>
      <c r="AE114" s="15">
        <f t="shared" si="12"/>
        <v>0</v>
      </c>
    </row>
    <row r="115" spans="10:31" x14ac:dyDescent="0.15"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Z115" s="11"/>
      <c r="AA115" s="10">
        <f t="shared" si="8"/>
        <v>0</v>
      </c>
      <c r="AB115" s="10">
        <f t="shared" si="9"/>
        <v>0</v>
      </c>
      <c r="AC115" s="10">
        <f t="shared" si="10"/>
        <v>0</v>
      </c>
      <c r="AD115" s="14">
        <f t="shared" si="11"/>
        <v>0</v>
      </c>
      <c r="AE115" s="15">
        <f t="shared" si="12"/>
        <v>0</v>
      </c>
    </row>
    <row r="116" spans="10:31" x14ac:dyDescent="0.15"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Z116" s="11"/>
      <c r="AA116" s="10">
        <f t="shared" si="8"/>
        <v>0</v>
      </c>
      <c r="AB116" s="10">
        <f t="shared" si="9"/>
        <v>0</v>
      </c>
      <c r="AC116" s="10">
        <f t="shared" si="10"/>
        <v>0</v>
      </c>
      <c r="AD116" s="14">
        <f t="shared" si="11"/>
        <v>0</v>
      </c>
      <c r="AE116" s="15">
        <f t="shared" si="12"/>
        <v>0</v>
      </c>
    </row>
    <row r="117" spans="10:31" x14ac:dyDescent="0.15"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spans="10:31" x14ac:dyDescent="0.15"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spans="10:31" x14ac:dyDescent="0.15"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spans="10:31" x14ac:dyDescent="0.15"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spans="10:31" x14ac:dyDescent="0.15"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spans="10:31" x14ac:dyDescent="0.15"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spans="10:31" x14ac:dyDescent="0.15"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spans="10:31" x14ac:dyDescent="0.15"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spans="10:31" x14ac:dyDescent="0.15"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spans="10:31" x14ac:dyDescent="0.15"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spans="10:31" x14ac:dyDescent="0.15"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spans="10:31" x14ac:dyDescent="0.15"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spans="10:24" x14ac:dyDescent="0.15"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spans="10:24" x14ac:dyDescent="0.15"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spans="10:24" x14ac:dyDescent="0.15"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spans="10:24" x14ac:dyDescent="0.15"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spans="10:24" x14ac:dyDescent="0.15"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spans="10:24" x14ac:dyDescent="0.15"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spans="10:24" x14ac:dyDescent="0.15"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spans="10:24" x14ac:dyDescent="0.15"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spans="10:24" x14ac:dyDescent="0.15"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spans="10:24" x14ac:dyDescent="0.15"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spans="10:24" x14ac:dyDescent="0.15"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spans="10:24" x14ac:dyDescent="0.15"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spans="10:24" x14ac:dyDescent="0.15"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spans="10:24" x14ac:dyDescent="0.15"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spans="10:24" x14ac:dyDescent="0.15"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spans="10:24" x14ac:dyDescent="0.15"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spans="10:24" x14ac:dyDescent="0.15"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spans="10:24" x14ac:dyDescent="0.15"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spans="10:24" x14ac:dyDescent="0.15"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spans="10:24" x14ac:dyDescent="0.15"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spans="10:24" x14ac:dyDescent="0.15"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spans="10:24" x14ac:dyDescent="0.15"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spans="10:24" x14ac:dyDescent="0.15"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spans="10:24" x14ac:dyDescent="0.15"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spans="10:24" x14ac:dyDescent="0.15"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spans="10:24" x14ac:dyDescent="0.15"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spans="10:24" x14ac:dyDescent="0.15"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spans="10:24" x14ac:dyDescent="0.15"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spans="10:24" x14ac:dyDescent="0.15"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spans="10:24" x14ac:dyDescent="0.15"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spans="10:24" x14ac:dyDescent="0.15"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spans="10:24" x14ac:dyDescent="0.15"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spans="10:24" x14ac:dyDescent="0.15"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spans="10:24" x14ac:dyDescent="0.15"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spans="10:24" x14ac:dyDescent="0.15"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spans="10:24" x14ac:dyDescent="0.15"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spans="10:24" x14ac:dyDescent="0.15"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spans="10:24" x14ac:dyDescent="0.15"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spans="10:24" x14ac:dyDescent="0.15"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spans="10:24" x14ac:dyDescent="0.15"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spans="10:24" x14ac:dyDescent="0.15"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spans="10:24" x14ac:dyDescent="0.15"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spans="10:24" x14ac:dyDescent="0.15"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spans="10:24" x14ac:dyDescent="0.15"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spans="10:24" x14ac:dyDescent="0.15"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spans="10:24" x14ac:dyDescent="0.15"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spans="10:24" x14ac:dyDescent="0.15"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spans="10:24" x14ac:dyDescent="0.15"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spans="10:24" x14ac:dyDescent="0.15"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spans="10:24" x14ac:dyDescent="0.15"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spans="10:24" x14ac:dyDescent="0.15"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spans="10:24" x14ac:dyDescent="0.15"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spans="10:24" x14ac:dyDescent="0.15"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spans="10:24" x14ac:dyDescent="0.15"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spans="10:24" x14ac:dyDescent="0.15"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spans="10:24" x14ac:dyDescent="0.15"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spans="10:24" x14ac:dyDescent="0.15"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spans="10:24" x14ac:dyDescent="0.15"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spans="10:24" x14ac:dyDescent="0.15"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spans="10:24" x14ac:dyDescent="0.15"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</sheetData>
  <mergeCells count="10">
    <mergeCell ref="J1:X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05:D65536">
    <cfRule type="expression" dxfId="398" priority="235" stopIfTrue="1">
      <formula>D105="未着手"</formula>
    </cfRule>
    <cfRule type="expression" dxfId="397" priority="236" stopIfTrue="1">
      <formula>D105="作業中"</formula>
    </cfRule>
    <cfRule type="expression" dxfId="396" priority="237" stopIfTrue="1">
      <formula>OR(D105="終了",D105="完了")</formula>
    </cfRule>
  </conditionalFormatting>
  <conditionalFormatting sqref="A5:A62 A63:D63 A64:E104 G64:I104 Y5:IV104 J35:S35 D5:D62 I5:I63">
    <cfRule type="expression" dxfId="395" priority="238" stopIfTrue="1">
      <formula>$D5="未着手"</formula>
    </cfRule>
    <cfRule type="expression" dxfId="394" priority="239" stopIfTrue="1">
      <formula>$D5="作業中"</formula>
    </cfRule>
    <cfRule type="expression" dxfId="393" priority="240" stopIfTrue="1">
      <formula>OR($D5="終了",$D5="完了")</formula>
    </cfRule>
  </conditionalFormatting>
  <conditionalFormatting sqref="B105:B65536">
    <cfRule type="expression" dxfId="392" priority="241" stopIfTrue="1">
      <formula>D105="未着手"</formula>
    </cfRule>
    <cfRule type="expression" dxfId="391" priority="242" stopIfTrue="1">
      <formula>D105="作業中"</formula>
    </cfRule>
    <cfRule type="expression" dxfId="390" priority="243" stopIfTrue="1">
      <formula>OR(D105="終了",D105="完了")</formula>
    </cfRule>
  </conditionalFormatting>
  <conditionalFormatting sqref="C105:C65536">
    <cfRule type="expression" dxfId="389" priority="244" stopIfTrue="1">
      <formula>D105="未着手"</formula>
    </cfRule>
    <cfRule type="expression" dxfId="388" priority="245" stopIfTrue="1">
      <formula>D105="作業中"</formula>
    </cfRule>
    <cfRule type="expression" dxfId="387" priority="246" stopIfTrue="1">
      <formula>OR(D105="終了",D105="完了")</formula>
    </cfRule>
  </conditionalFormatting>
  <conditionalFormatting sqref="E105:E65536 G106:X65536 G105:I105">
    <cfRule type="expression" dxfId="386" priority="247" stopIfTrue="1">
      <formula>$D105="未着手"</formula>
    </cfRule>
    <cfRule type="expression" dxfId="385" priority="248" stopIfTrue="1">
      <formula>$D105="作業中"</formula>
    </cfRule>
    <cfRule type="expression" dxfId="384" priority="249" stopIfTrue="1">
      <formula>OR($D105="終了",$D105="完了")</formula>
    </cfRule>
  </conditionalFormatting>
  <conditionalFormatting sqref="B39:B43 B45:B61 B33 E51:F62 E29:F33 E35:F38 E7:F26">
    <cfRule type="expression" dxfId="383" priority="220" stopIfTrue="1">
      <formula>$F8="未着手"</formula>
    </cfRule>
    <cfRule type="expression" dxfId="382" priority="221" stopIfTrue="1">
      <formula>$F8="作業中"</formula>
    </cfRule>
    <cfRule type="expression" dxfId="381" priority="222" stopIfTrue="1">
      <formula>OR($F8="終了",$F8="完了")</formula>
    </cfRule>
  </conditionalFormatting>
  <conditionalFormatting sqref="B10:B12 B18:B24 B6:B7">
    <cfRule type="expression" dxfId="380" priority="217" stopIfTrue="1">
      <formula>$F5="未着手"</formula>
    </cfRule>
    <cfRule type="expression" dxfId="379" priority="218" stopIfTrue="1">
      <formula>$F5="作業中"</formula>
    </cfRule>
    <cfRule type="expression" dxfId="378" priority="219" stopIfTrue="1">
      <formula>OR($F5="終了",$F5="完了")</formula>
    </cfRule>
  </conditionalFormatting>
  <conditionalFormatting sqref="B42:B44 F63 B8:B9 B34:B40 E5:F6">
    <cfRule type="expression" dxfId="377" priority="214" stopIfTrue="1">
      <formula>$F5="未着手"</formula>
    </cfRule>
    <cfRule type="expression" dxfId="376" priority="215" stopIfTrue="1">
      <formula>$F5="作業中"</formula>
    </cfRule>
    <cfRule type="expression" dxfId="375" priority="216" stopIfTrue="1">
      <formula>OR($F5="終了",$F5="完了")</formula>
    </cfRule>
  </conditionalFormatting>
  <conditionalFormatting sqref="B35">
    <cfRule type="expression" dxfId="374" priority="223" stopIfTrue="1">
      <formula>#REF!="未着手"</formula>
    </cfRule>
    <cfRule type="expression" dxfId="373" priority="224" stopIfTrue="1">
      <formula>#REF!="作業中"</formula>
    </cfRule>
    <cfRule type="expression" dxfId="372" priority="225" stopIfTrue="1">
      <formula>OR(#REF!="終了",#REF!="完了")</formula>
    </cfRule>
  </conditionalFormatting>
  <conditionalFormatting sqref="B14:B17">
    <cfRule type="expression" dxfId="371" priority="226" stopIfTrue="1">
      <formula>$F12="未着手"</formula>
    </cfRule>
    <cfRule type="expression" dxfId="370" priority="227" stopIfTrue="1">
      <formula>$F12="作業中"</formula>
    </cfRule>
    <cfRule type="expression" dxfId="369" priority="228" stopIfTrue="1">
      <formula>OR($F12="終了",$F12="完了")</formula>
    </cfRule>
  </conditionalFormatting>
  <conditionalFormatting sqref="B28">
    <cfRule type="expression" dxfId="368" priority="196" stopIfTrue="1">
      <formula>#REF!="未着手"</formula>
    </cfRule>
    <cfRule type="expression" dxfId="367" priority="197" stopIfTrue="1">
      <formula>#REF!="作業中"</formula>
    </cfRule>
    <cfRule type="expression" dxfId="366" priority="198" stopIfTrue="1">
      <formula>OR(#REF!="終了",#REF!="完了")</formula>
    </cfRule>
  </conditionalFormatting>
  <conditionalFormatting sqref="B29:B32">
    <cfRule type="expression" dxfId="365" priority="229" stopIfTrue="1">
      <formula>$F26="未着手"</formula>
    </cfRule>
    <cfRule type="expression" dxfId="364" priority="230" stopIfTrue="1">
      <formula>$F26="作業中"</formula>
    </cfRule>
    <cfRule type="expression" dxfId="363" priority="231" stopIfTrue="1">
      <formula>OR($F26="終了",$F26="完了")</formula>
    </cfRule>
  </conditionalFormatting>
  <conditionalFormatting sqref="B25">
    <cfRule type="expression" dxfId="362" priority="232" stopIfTrue="1">
      <formula>#REF!="未着手"</formula>
    </cfRule>
    <cfRule type="expression" dxfId="361" priority="233" stopIfTrue="1">
      <formula>#REF!="作業中"</formula>
    </cfRule>
    <cfRule type="expression" dxfId="360" priority="234" stopIfTrue="1">
      <formula>OR(#REF!="終了",#REF!="完了")</formula>
    </cfRule>
  </conditionalFormatting>
  <conditionalFormatting sqref="C5">
    <cfRule type="expression" dxfId="359" priority="190" stopIfTrue="1">
      <formula>$D5="未着手"</formula>
    </cfRule>
    <cfRule type="expression" dxfId="358" priority="191" stopIfTrue="1">
      <formula>$D5="作業中"</formula>
    </cfRule>
    <cfRule type="expression" dxfId="357" priority="192" stopIfTrue="1">
      <formula>OR($D5="終了",$D5="完了")</formula>
    </cfRule>
  </conditionalFormatting>
  <conditionalFormatting sqref="C16 C20:C22 C41:C44 C51:C62">
    <cfRule type="containsText" dxfId="356" priority="185" stopIfTrue="1" operator="containsText" text="幸野">
      <formula>NOT(ISERROR(SEARCH("幸野",C16)))</formula>
    </cfRule>
    <cfRule type="containsText" dxfId="355" priority="186" stopIfTrue="1" operator="containsText" text="飯島">
      <formula>NOT(ISERROR(SEARCH("飯島",C16)))</formula>
    </cfRule>
    <cfRule type="containsText" dxfId="354" priority="187" stopIfTrue="1" operator="containsText" text="大高">
      <formula>NOT(ISERROR(SEARCH("大高",C16)))</formula>
    </cfRule>
    <cfRule type="containsText" dxfId="353" priority="188" stopIfTrue="1" operator="containsText" text="斉藤">
      <formula>NOT(ISERROR(SEARCH("斉藤",C16)))</formula>
    </cfRule>
    <cfRule type="containsText" dxfId="352" priority="189" stopIfTrue="1" operator="containsText" text="金城">
      <formula>NOT(ISERROR(SEARCH("金城",C16)))</formula>
    </cfRule>
  </conditionalFormatting>
  <conditionalFormatting sqref="C16 C20:C22 C41:C44 C51:C62">
    <cfRule type="containsText" dxfId="351" priority="183" operator="containsText" text="佐藤">
      <formula>NOT(ISERROR(SEARCH("佐藤",C16)))</formula>
    </cfRule>
    <cfRule type="containsText" dxfId="350" priority="184" operator="containsText" text="阿曽">
      <formula>NOT(ISERROR(SEARCH("阿曽",C16)))</formula>
    </cfRule>
  </conditionalFormatting>
  <conditionalFormatting sqref="C16 C20:C22 C41:C44 C51:C62">
    <cfRule type="containsText" dxfId="349" priority="182" operator="containsText" text="未定">
      <formula>NOT(ISERROR(SEARCH("未定",C16)))</formula>
    </cfRule>
  </conditionalFormatting>
  <conditionalFormatting sqref="C6:C16">
    <cfRule type="containsText" dxfId="348" priority="177" stopIfTrue="1" operator="containsText" text="幸野">
      <formula>NOT(ISERROR(SEARCH("幸野",C6)))</formula>
    </cfRule>
    <cfRule type="containsText" dxfId="347" priority="178" stopIfTrue="1" operator="containsText" text="飯島">
      <formula>NOT(ISERROR(SEARCH("飯島",C6)))</formula>
    </cfRule>
    <cfRule type="containsText" dxfId="346" priority="179" stopIfTrue="1" operator="containsText" text="大高">
      <formula>NOT(ISERROR(SEARCH("大高",C6)))</formula>
    </cfRule>
    <cfRule type="containsText" dxfId="345" priority="180" stopIfTrue="1" operator="containsText" text="斉藤">
      <formula>NOT(ISERROR(SEARCH("斉藤",C6)))</formula>
    </cfRule>
    <cfRule type="containsText" dxfId="344" priority="181" stopIfTrue="1" operator="containsText" text="金城">
      <formula>NOT(ISERROR(SEARCH("金城",C6)))</formula>
    </cfRule>
  </conditionalFormatting>
  <conditionalFormatting sqref="C6:C16">
    <cfRule type="containsText" dxfId="343" priority="175" operator="containsText" text="佐藤">
      <formula>NOT(ISERROR(SEARCH("佐藤",C6)))</formula>
    </cfRule>
    <cfRule type="containsText" dxfId="342" priority="176" operator="containsText" text="阿曽">
      <formula>NOT(ISERROR(SEARCH("阿曽",C6)))</formula>
    </cfRule>
  </conditionalFormatting>
  <conditionalFormatting sqref="C6:C16">
    <cfRule type="containsText" dxfId="341" priority="174" operator="containsText" text="未定">
      <formula>NOT(ISERROR(SEARCH("未定",C6)))</formula>
    </cfRule>
  </conditionalFormatting>
  <conditionalFormatting sqref="C17">
    <cfRule type="containsText" dxfId="340" priority="169" stopIfTrue="1" operator="containsText" text="幸野">
      <formula>NOT(ISERROR(SEARCH("幸野",C17)))</formula>
    </cfRule>
    <cfRule type="containsText" dxfId="339" priority="170" stopIfTrue="1" operator="containsText" text="飯島">
      <formula>NOT(ISERROR(SEARCH("飯島",C17)))</formula>
    </cfRule>
    <cfRule type="containsText" dxfId="338" priority="171" stopIfTrue="1" operator="containsText" text="大高">
      <formula>NOT(ISERROR(SEARCH("大高",C17)))</formula>
    </cfRule>
    <cfRule type="containsText" dxfId="337" priority="172" stopIfTrue="1" operator="containsText" text="斉藤">
      <formula>NOT(ISERROR(SEARCH("斉藤",C17)))</formula>
    </cfRule>
    <cfRule type="containsText" dxfId="336" priority="173" stopIfTrue="1" operator="containsText" text="金城">
      <formula>NOT(ISERROR(SEARCH("金城",C17)))</formula>
    </cfRule>
  </conditionalFormatting>
  <conditionalFormatting sqref="C17">
    <cfRule type="containsText" dxfId="335" priority="167" operator="containsText" text="佐藤">
      <formula>NOT(ISERROR(SEARCH("佐藤",C17)))</formula>
    </cfRule>
    <cfRule type="containsText" dxfId="334" priority="168" operator="containsText" text="阿曽">
      <formula>NOT(ISERROR(SEARCH("阿曽",C17)))</formula>
    </cfRule>
  </conditionalFormatting>
  <conditionalFormatting sqref="C17">
    <cfRule type="containsText" dxfId="333" priority="166" operator="containsText" text="未定">
      <formula>NOT(ISERROR(SEARCH("未定",C17)))</formula>
    </cfRule>
  </conditionalFormatting>
  <conditionalFormatting sqref="C18:C19">
    <cfRule type="containsText" dxfId="332" priority="161" stopIfTrue="1" operator="containsText" text="幸野">
      <formula>NOT(ISERROR(SEARCH("幸野",C18)))</formula>
    </cfRule>
    <cfRule type="containsText" dxfId="331" priority="162" stopIfTrue="1" operator="containsText" text="飯島">
      <formula>NOT(ISERROR(SEARCH("飯島",C18)))</formula>
    </cfRule>
    <cfRule type="containsText" dxfId="330" priority="163" stopIfTrue="1" operator="containsText" text="大高">
      <formula>NOT(ISERROR(SEARCH("大高",C18)))</formula>
    </cfRule>
    <cfRule type="containsText" dxfId="329" priority="164" stopIfTrue="1" operator="containsText" text="斉藤">
      <formula>NOT(ISERROR(SEARCH("斉藤",C18)))</formula>
    </cfRule>
    <cfRule type="containsText" dxfId="328" priority="165" stopIfTrue="1" operator="containsText" text="金城">
      <formula>NOT(ISERROR(SEARCH("金城",C18)))</formula>
    </cfRule>
  </conditionalFormatting>
  <conditionalFormatting sqref="C18:C19">
    <cfRule type="containsText" dxfId="327" priority="159" operator="containsText" text="佐藤">
      <formula>NOT(ISERROR(SEARCH("佐藤",C18)))</formula>
    </cfRule>
    <cfRule type="containsText" dxfId="326" priority="160" operator="containsText" text="阿曽">
      <formula>NOT(ISERROR(SEARCH("阿曽",C18)))</formula>
    </cfRule>
  </conditionalFormatting>
  <conditionalFormatting sqref="C18:C19">
    <cfRule type="containsText" dxfId="325" priority="158" operator="containsText" text="未定">
      <formula>NOT(ISERROR(SEARCH("未定",C18)))</formula>
    </cfRule>
  </conditionalFormatting>
  <conditionalFormatting sqref="C26:C29 C31:C43">
    <cfRule type="containsText" dxfId="324" priority="153" stopIfTrue="1" operator="containsText" text="幸野">
      <formula>NOT(ISERROR(SEARCH("幸野",C26)))</formula>
    </cfRule>
    <cfRule type="containsText" dxfId="323" priority="154" stopIfTrue="1" operator="containsText" text="飯島">
      <formula>NOT(ISERROR(SEARCH("飯島",C26)))</formula>
    </cfRule>
    <cfRule type="containsText" dxfId="322" priority="155" stopIfTrue="1" operator="containsText" text="大高">
      <formula>NOT(ISERROR(SEARCH("大高",C26)))</formula>
    </cfRule>
    <cfRule type="containsText" dxfId="321" priority="156" stopIfTrue="1" operator="containsText" text="斉藤">
      <formula>NOT(ISERROR(SEARCH("斉藤",C26)))</formula>
    </cfRule>
    <cfRule type="containsText" dxfId="320" priority="157" stopIfTrue="1" operator="containsText" text="金城">
      <formula>NOT(ISERROR(SEARCH("金城",C26)))</formula>
    </cfRule>
  </conditionalFormatting>
  <conditionalFormatting sqref="C26:C29 C31:C43">
    <cfRule type="containsText" dxfId="319" priority="151" operator="containsText" text="佐藤">
      <formula>NOT(ISERROR(SEARCH("佐藤",C26)))</formula>
    </cfRule>
    <cfRule type="containsText" dxfId="318" priority="152" operator="containsText" text="阿曽">
      <formula>NOT(ISERROR(SEARCH("阿曽",C26)))</formula>
    </cfRule>
  </conditionalFormatting>
  <conditionalFormatting sqref="C26:C29 C31:C43">
    <cfRule type="containsText" dxfId="317" priority="150" operator="containsText" text="未定">
      <formula>NOT(ISERROR(SEARCH("未定",C26)))</formula>
    </cfRule>
  </conditionalFormatting>
  <conditionalFormatting sqref="C38:C40">
    <cfRule type="containsText" dxfId="316" priority="145" stopIfTrue="1" operator="containsText" text="幸野">
      <formula>NOT(ISERROR(SEARCH("幸野",C38)))</formula>
    </cfRule>
    <cfRule type="containsText" dxfId="315" priority="146" stopIfTrue="1" operator="containsText" text="飯島">
      <formula>NOT(ISERROR(SEARCH("飯島",C38)))</formula>
    </cfRule>
    <cfRule type="containsText" dxfId="314" priority="147" stopIfTrue="1" operator="containsText" text="大高">
      <formula>NOT(ISERROR(SEARCH("大高",C38)))</formula>
    </cfRule>
    <cfRule type="containsText" dxfId="313" priority="148" stopIfTrue="1" operator="containsText" text="斉藤">
      <formula>NOT(ISERROR(SEARCH("斉藤",C38)))</formula>
    </cfRule>
    <cfRule type="containsText" dxfId="312" priority="149" stopIfTrue="1" operator="containsText" text="金城">
      <formula>NOT(ISERROR(SEARCH("金城",C38)))</formula>
    </cfRule>
  </conditionalFormatting>
  <conditionalFormatting sqref="C38:C40">
    <cfRule type="containsText" dxfId="311" priority="143" operator="containsText" text="佐藤">
      <formula>NOT(ISERROR(SEARCH("佐藤",C38)))</formula>
    </cfRule>
    <cfRule type="containsText" dxfId="310" priority="144" operator="containsText" text="阿曽">
      <formula>NOT(ISERROR(SEARCH("阿曽",C38)))</formula>
    </cfRule>
  </conditionalFormatting>
  <conditionalFormatting sqref="C38:C40">
    <cfRule type="containsText" dxfId="309" priority="142" operator="containsText" text="未定">
      <formula>NOT(ISERROR(SEARCH("未定",C38)))</formula>
    </cfRule>
  </conditionalFormatting>
  <conditionalFormatting sqref="C45:C50">
    <cfRule type="containsText" dxfId="308" priority="137" stopIfTrue="1" operator="containsText" text="幸野">
      <formula>NOT(ISERROR(SEARCH("幸野",C45)))</formula>
    </cfRule>
    <cfRule type="containsText" dxfId="307" priority="138" stopIfTrue="1" operator="containsText" text="飯島">
      <formula>NOT(ISERROR(SEARCH("飯島",C45)))</formula>
    </cfRule>
    <cfRule type="containsText" dxfId="306" priority="139" stopIfTrue="1" operator="containsText" text="大高">
      <formula>NOT(ISERROR(SEARCH("大高",C45)))</formula>
    </cfRule>
    <cfRule type="containsText" dxfId="305" priority="140" stopIfTrue="1" operator="containsText" text="斉藤">
      <formula>NOT(ISERROR(SEARCH("斉藤",C45)))</formula>
    </cfRule>
    <cfRule type="containsText" dxfId="304" priority="141" stopIfTrue="1" operator="containsText" text="金城">
      <formula>NOT(ISERROR(SEARCH("金城",C45)))</formula>
    </cfRule>
  </conditionalFormatting>
  <conditionalFormatting sqref="C45:C50">
    <cfRule type="containsText" dxfId="303" priority="135" operator="containsText" text="佐藤">
      <formula>NOT(ISERROR(SEARCH("佐藤",C45)))</formula>
    </cfRule>
    <cfRule type="containsText" dxfId="302" priority="136" operator="containsText" text="阿曽">
      <formula>NOT(ISERROR(SEARCH("阿曽",C45)))</formula>
    </cfRule>
  </conditionalFormatting>
  <conditionalFormatting sqref="C45:C50">
    <cfRule type="containsText" dxfId="301" priority="134" operator="containsText" text="未定">
      <formula>NOT(ISERROR(SEARCH("未定",C45)))</formula>
    </cfRule>
  </conditionalFormatting>
  <conditionalFormatting sqref="C6:C22 C26:C29 C31:C62">
    <cfRule type="containsText" dxfId="300" priority="133" operator="containsText" text="佐藤">
      <formula>NOT(ISERROR(SEARCH("佐藤",C6)))</formula>
    </cfRule>
  </conditionalFormatting>
  <conditionalFormatting sqref="C17">
    <cfRule type="containsText" dxfId="299" priority="128" stopIfTrue="1" operator="containsText" text="幸野">
      <formula>NOT(ISERROR(SEARCH("幸野",C17)))</formula>
    </cfRule>
    <cfRule type="containsText" dxfId="298" priority="129" stopIfTrue="1" operator="containsText" text="飯島">
      <formula>NOT(ISERROR(SEARCH("飯島",C17)))</formula>
    </cfRule>
    <cfRule type="containsText" dxfId="297" priority="130" stopIfTrue="1" operator="containsText" text="大高">
      <formula>NOT(ISERROR(SEARCH("大高",C17)))</formula>
    </cfRule>
    <cfRule type="containsText" dxfId="296" priority="131" stopIfTrue="1" operator="containsText" text="斉藤">
      <formula>NOT(ISERROR(SEARCH("斉藤",C17)))</formula>
    </cfRule>
    <cfRule type="containsText" dxfId="295" priority="132" stopIfTrue="1" operator="containsText" text="金城">
      <formula>NOT(ISERROR(SEARCH("金城",C17)))</formula>
    </cfRule>
  </conditionalFormatting>
  <conditionalFormatting sqref="C17">
    <cfRule type="containsText" dxfId="294" priority="126" operator="containsText" text="佐藤">
      <formula>NOT(ISERROR(SEARCH("佐藤",C17)))</formula>
    </cfRule>
    <cfRule type="containsText" dxfId="293" priority="127" operator="containsText" text="阿曽">
      <formula>NOT(ISERROR(SEARCH("阿曽",C17)))</formula>
    </cfRule>
  </conditionalFormatting>
  <conditionalFormatting sqref="C17">
    <cfRule type="containsText" dxfId="292" priority="125" operator="containsText" text="未定">
      <formula>NOT(ISERROR(SEARCH("未定",C17)))</formula>
    </cfRule>
  </conditionalFormatting>
  <conditionalFormatting sqref="C18">
    <cfRule type="containsText" dxfId="291" priority="120" stopIfTrue="1" operator="containsText" text="幸野">
      <formula>NOT(ISERROR(SEARCH("幸野",C18)))</formula>
    </cfRule>
    <cfRule type="containsText" dxfId="290" priority="121" stopIfTrue="1" operator="containsText" text="飯島">
      <formula>NOT(ISERROR(SEARCH("飯島",C18)))</formula>
    </cfRule>
    <cfRule type="containsText" dxfId="289" priority="122" stopIfTrue="1" operator="containsText" text="大高">
      <formula>NOT(ISERROR(SEARCH("大高",C18)))</formula>
    </cfRule>
    <cfRule type="containsText" dxfId="288" priority="123" stopIfTrue="1" operator="containsText" text="斉藤">
      <formula>NOT(ISERROR(SEARCH("斉藤",C18)))</formula>
    </cfRule>
    <cfRule type="containsText" dxfId="287" priority="124" stopIfTrue="1" operator="containsText" text="金城">
      <formula>NOT(ISERROR(SEARCH("金城",C18)))</formula>
    </cfRule>
  </conditionalFormatting>
  <conditionalFormatting sqref="C18">
    <cfRule type="containsText" dxfId="286" priority="118" operator="containsText" text="佐藤">
      <formula>NOT(ISERROR(SEARCH("佐藤",C18)))</formula>
    </cfRule>
    <cfRule type="containsText" dxfId="285" priority="119" operator="containsText" text="阿曽">
      <formula>NOT(ISERROR(SEARCH("阿曽",C18)))</formula>
    </cfRule>
  </conditionalFormatting>
  <conditionalFormatting sqref="C18">
    <cfRule type="containsText" dxfId="284" priority="117" operator="containsText" text="未定">
      <formula>NOT(ISERROR(SEARCH("未定",C18)))</formula>
    </cfRule>
  </conditionalFormatting>
  <conditionalFormatting sqref="C24:C25">
    <cfRule type="containsText" dxfId="283" priority="112" stopIfTrue="1" operator="containsText" text="幸野">
      <formula>NOT(ISERROR(SEARCH("幸野",C24)))</formula>
    </cfRule>
    <cfRule type="containsText" dxfId="282" priority="113" stopIfTrue="1" operator="containsText" text="飯島">
      <formula>NOT(ISERROR(SEARCH("飯島",C24)))</formula>
    </cfRule>
    <cfRule type="containsText" dxfId="281" priority="114" stopIfTrue="1" operator="containsText" text="大高">
      <formula>NOT(ISERROR(SEARCH("大高",C24)))</formula>
    </cfRule>
    <cfRule type="containsText" dxfId="280" priority="115" stopIfTrue="1" operator="containsText" text="斉藤">
      <formula>NOT(ISERROR(SEARCH("斉藤",C24)))</formula>
    </cfRule>
    <cfRule type="containsText" dxfId="279" priority="116" stopIfTrue="1" operator="containsText" text="金城">
      <formula>NOT(ISERROR(SEARCH("金城",C24)))</formula>
    </cfRule>
  </conditionalFormatting>
  <conditionalFormatting sqref="C24:C25">
    <cfRule type="containsText" dxfId="278" priority="110" operator="containsText" text="佐藤">
      <formula>NOT(ISERROR(SEARCH("佐藤",C24)))</formula>
    </cfRule>
    <cfRule type="containsText" dxfId="277" priority="111" operator="containsText" text="阿曽">
      <formula>NOT(ISERROR(SEARCH("阿曽",C24)))</formula>
    </cfRule>
  </conditionalFormatting>
  <conditionalFormatting sqref="C24:C25">
    <cfRule type="containsText" dxfId="276" priority="109" operator="containsText" text="未定">
      <formula>NOT(ISERROR(SEARCH("未定",C24)))</formula>
    </cfRule>
  </conditionalFormatting>
  <conditionalFormatting sqref="C23">
    <cfRule type="containsText" dxfId="275" priority="104" stopIfTrue="1" operator="containsText" text="幸野">
      <formula>NOT(ISERROR(SEARCH("幸野",C23)))</formula>
    </cfRule>
    <cfRule type="containsText" dxfId="274" priority="105" stopIfTrue="1" operator="containsText" text="飯島">
      <formula>NOT(ISERROR(SEARCH("飯島",C23)))</formula>
    </cfRule>
    <cfRule type="containsText" dxfId="273" priority="106" stopIfTrue="1" operator="containsText" text="大高">
      <formula>NOT(ISERROR(SEARCH("大高",C23)))</formula>
    </cfRule>
    <cfRule type="containsText" dxfId="272" priority="107" stopIfTrue="1" operator="containsText" text="斉藤">
      <formula>NOT(ISERROR(SEARCH("斉藤",C23)))</formula>
    </cfRule>
    <cfRule type="containsText" dxfId="271" priority="108" stopIfTrue="1" operator="containsText" text="金城">
      <formula>NOT(ISERROR(SEARCH("金城",C23)))</formula>
    </cfRule>
  </conditionalFormatting>
  <conditionalFormatting sqref="C23">
    <cfRule type="containsText" dxfId="270" priority="102" operator="containsText" text="佐藤">
      <formula>NOT(ISERROR(SEARCH("佐藤",C23)))</formula>
    </cfRule>
    <cfRule type="containsText" dxfId="269" priority="103" operator="containsText" text="阿曽">
      <formula>NOT(ISERROR(SEARCH("阿曽",C23)))</formula>
    </cfRule>
  </conditionalFormatting>
  <conditionalFormatting sqref="C23">
    <cfRule type="containsText" dxfId="268" priority="101" operator="containsText" text="未定">
      <formula>NOT(ISERROR(SEARCH("未定",C23)))</formula>
    </cfRule>
  </conditionalFormatting>
  <conditionalFormatting sqref="C23:C25">
    <cfRule type="containsText" dxfId="267" priority="100" operator="containsText" text="佐藤">
      <formula>NOT(ISERROR(SEARCH("佐藤",C23)))</formula>
    </cfRule>
  </conditionalFormatting>
  <conditionalFormatting sqref="C30">
    <cfRule type="containsText" dxfId="266" priority="95" stopIfTrue="1" operator="containsText" text="幸野">
      <formula>NOT(ISERROR(SEARCH("幸野",C30)))</formula>
    </cfRule>
    <cfRule type="containsText" dxfId="265" priority="96" stopIfTrue="1" operator="containsText" text="飯島">
      <formula>NOT(ISERROR(SEARCH("飯島",C30)))</formula>
    </cfRule>
    <cfRule type="containsText" dxfId="264" priority="97" stopIfTrue="1" operator="containsText" text="大高">
      <formula>NOT(ISERROR(SEARCH("大高",C30)))</formula>
    </cfRule>
    <cfRule type="containsText" dxfId="263" priority="98" stopIfTrue="1" operator="containsText" text="斉藤">
      <formula>NOT(ISERROR(SEARCH("斉藤",C30)))</formula>
    </cfRule>
    <cfRule type="containsText" dxfId="262" priority="99" stopIfTrue="1" operator="containsText" text="金城">
      <formula>NOT(ISERROR(SEARCH("金城",C30)))</formula>
    </cfRule>
  </conditionalFormatting>
  <conditionalFormatting sqref="C30">
    <cfRule type="containsText" dxfId="261" priority="93" operator="containsText" text="佐藤">
      <formula>NOT(ISERROR(SEARCH("佐藤",C30)))</formula>
    </cfRule>
    <cfRule type="containsText" dxfId="260" priority="94" operator="containsText" text="阿曽">
      <formula>NOT(ISERROR(SEARCH("阿曽",C30)))</formula>
    </cfRule>
  </conditionalFormatting>
  <conditionalFormatting sqref="C30">
    <cfRule type="containsText" dxfId="259" priority="92" operator="containsText" text="未定">
      <formula>NOT(ISERROR(SEARCH("未定",C30)))</formula>
    </cfRule>
  </conditionalFormatting>
  <conditionalFormatting sqref="C30">
    <cfRule type="containsText" dxfId="258" priority="91" operator="containsText" text="佐藤">
      <formula>NOT(ISERROR(SEARCH("佐藤",C30)))</formula>
    </cfRule>
  </conditionalFormatting>
  <conditionalFormatting sqref="E34:F34">
    <cfRule type="expression" dxfId="257" priority="82" stopIfTrue="1">
      <formula>#REF!="未着手"</formula>
    </cfRule>
    <cfRule type="expression" dxfId="256" priority="83" stopIfTrue="1">
      <formula>#REF!="作業中"</formula>
    </cfRule>
    <cfRule type="expression" dxfId="255" priority="84" stopIfTrue="1">
      <formula>OR(#REF!="終了",#REF!="完了")</formula>
    </cfRule>
  </conditionalFormatting>
  <conditionalFormatting sqref="E39:F39 E42:F50">
    <cfRule type="expression" dxfId="254" priority="85" stopIfTrue="1">
      <formula>$F41="未着手"</formula>
    </cfRule>
    <cfRule type="expression" dxfId="253" priority="86" stopIfTrue="1">
      <formula>$F41="作業中"</formula>
    </cfRule>
    <cfRule type="expression" dxfId="252" priority="87" stopIfTrue="1">
      <formula>OR($F41="終了",$F41="完了")</formula>
    </cfRule>
  </conditionalFormatting>
  <conditionalFormatting sqref="B5">
    <cfRule type="expression" dxfId="251" priority="259" stopIfTrue="1">
      <formula>#REF!="未着手"</formula>
    </cfRule>
    <cfRule type="expression" dxfId="250" priority="260" stopIfTrue="1">
      <formula>#REF!="作業中"</formula>
    </cfRule>
    <cfRule type="expression" dxfId="249" priority="261" stopIfTrue="1">
      <formula>OR(#REF!="終了",#REF!="完了")</formula>
    </cfRule>
  </conditionalFormatting>
  <conditionalFormatting sqref="B26:B27">
    <cfRule type="expression" dxfId="248" priority="292" stopIfTrue="1">
      <formula>$F13="未着手"</formula>
    </cfRule>
    <cfRule type="expression" dxfId="247" priority="293" stopIfTrue="1">
      <formula>$F13="作業中"</formula>
    </cfRule>
    <cfRule type="expression" dxfId="246" priority="294" stopIfTrue="1">
      <formula>OR($F13="終了",$F13="完了")</formula>
    </cfRule>
  </conditionalFormatting>
  <conditionalFormatting sqref="B34">
    <cfRule type="expression" dxfId="245" priority="298" stopIfTrue="1">
      <formula>$F30="未着手"</formula>
    </cfRule>
    <cfRule type="expression" dxfId="244" priority="299" stopIfTrue="1">
      <formula>$F30="作業中"</formula>
    </cfRule>
    <cfRule type="expression" dxfId="243" priority="300" stopIfTrue="1">
      <formula>OR($F30="終了",$F30="完了")</formula>
    </cfRule>
  </conditionalFormatting>
  <conditionalFormatting sqref="F65:F105">
    <cfRule type="expression" dxfId="242" priority="304" stopIfTrue="1">
      <formula>$D64="未着手"</formula>
    </cfRule>
    <cfRule type="expression" dxfId="241" priority="305" stopIfTrue="1">
      <formula>$D64="作業中"</formula>
    </cfRule>
    <cfRule type="expression" dxfId="240" priority="306" stopIfTrue="1">
      <formula>OR($D64="終了",$D64="完了")</formula>
    </cfRule>
  </conditionalFormatting>
  <conditionalFormatting sqref="F106:F65536">
    <cfRule type="expression" dxfId="239" priority="316" stopIfTrue="1">
      <formula>$D105="未着手"</formula>
    </cfRule>
    <cfRule type="expression" dxfId="238" priority="317" stopIfTrue="1">
      <formula>$D105="作業中"</formula>
    </cfRule>
    <cfRule type="expression" dxfId="237" priority="318" stopIfTrue="1">
      <formula>OR($D105="終了",$D105="完了")</formula>
    </cfRule>
  </conditionalFormatting>
  <conditionalFormatting sqref="E27:F28">
    <cfRule type="expression" dxfId="236" priority="376" stopIfTrue="1">
      <formula>$F35="未着手"</formula>
    </cfRule>
    <cfRule type="expression" dxfId="235" priority="377" stopIfTrue="1">
      <formula>$F35="作業中"</formula>
    </cfRule>
    <cfRule type="expression" dxfId="234" priority="378" stopIfTrue="1">
      <formula>OR($F35="終了",$F35="完了")</formula>
    </cfRule>
  </conditionalFormatting>
  <conditionalFormatting sqref="E40:F41">
    <cfRule type="expression" dxfId="233" priority="382" stopIfTrue="1">
      <formula>$F43="未着手"</formula>
    </cfRule>
    <cfRule type="expression" dxfId="232" priority="383" stopIfTrue="1">
      <formula>$F43="作業中"</formula>
    </cfRule>
    <cfRule type="expression" dxfId="231" priority="384" stopIfTrue="1">
      <formula>OR($F43="終了",$F43="完了")</formula>
    </cfRule>
  </conditionalFormatting>
  <conditionalFormatting sqref="G40 G43:G51">
    <cfRule type="expression" dxfId="230" priority="61" stopIfTrue="1">
      <formula>$F40="未着手"</formula>
    </cfRule>
    <cfRule type="expression" dxfId="229" priority="62" stopIfTrue="1">
      <formula>$F40="作業中"</formula>
    </cfRule>
    <cfRule type="expression" dxfId="228" priority="63" stopIfTrue="1">
      <formula>OR($F40="終了",$F40="完了")</formula>
    </cfRule>
  </conditionalFormatting>
  <conditionalFormatting sqref="G33">
    <cfRule type="expression" dxfId="227" priority="58" stopIfTrue="1">
      <formula>$F31="未着手"</formula>
    </cfRule>
    <cfRule type="expression" dxfId="226" priority="59" stopIfTrue="1">
      <formula>$F31="作業中"</formula>
    </cfRule>
    <cfRule type="expression" dxfId="225" priority="60" stopIfTrue="1">
      <formula>OR($F31="終了",$F31="完了")</formula>
    </cfRule>
  </conditionalFormatting>
  <conditionalFormatting sqref="G19:G25 G15 G34 G36:G39 G52:G63 G29:G32">
    <cfRule type="expression" dxfId="224" priority="55" stopIfTrue="1">
      <formula>$F14="未着手"</formula>
    </cfRule>
    <cfRule type="expression" dxfId="223" priority="56" stopIfTrue="1">
      <formula>$F14="作業中"</formula>
    </cfRule>
    <cfRule type="expression" dxfId="222" priority="57" stopIfTrue="1">
      <formula>OR($F14="終了",$F14="完了")</formula>
    </cfRule>
  </conditionalFormatting>
  <conditionalFormatting sqref="G41:G42">
    <cfRule type="expression" dxfId="221" priority="52" stopIfTrue="1">
      <formula>$F42="未着手"</formula>
    </cfRule>
    <cfRule type="expression" dxfId="220" priority="53" stopIfTrue="1">
      <formula>$F42="作業中"</formula>
    </cfRule>
    <cfRule type="expression" dxfId="219" priority="54" stopIfTrue="1">
      <formula>OR($F42="終了",$F42="完了")</formula>
    </cfRule>
  </conditionalFormatting>
  <conditionalFormatting sqref="G6:G14">
    <cfRule type="expression" dxfId="218" priority="43" stopIfTrue="1">
      <formula>$F5="未着手"</formula>
    </cfRule>
    <cfRule type="expression" dxfId="217" priority="44" stopIfTrue="1">
      <formula>$F5="作業中"</formula>
    </cfRule>
    <cfRule type="expression" dxfId="216" priority="45" stopIfTrue="1">
      <formula>OR($F5="終了",$F5="完了")</formula>
    </cfRule>
  </conditionalFormatting>
  <conditionalFormatting sqref="G17:G18">
    <cfRule type="expression" dxfId="215" priority="40" stopIfTrue="1">
      <formula>$F16="未着手"</formula>
    </cfRule>
    <cfRule type="expression" dxfId="214" priority="41" stopIfTrue="1">
      <formula>$F16="作業中"</formula>
    </cfRule>
    <cfRule type="expression" dxfId="213" priority="42" stopIfTrue="1">
      <formula>OR($F16="終了",$F16="完了")</formula>
    </cfRule>
  </conditionalFormatting>
  <conditionalFormatting sqref="G16">
    <cfRule type="expression" dxfId="212" priority="37" stopIfTrue="1">
      <formula>$F15="未着手"</formula>
    </cfRule>
    <cfRule type="expression" dxfId="211" priority="38" stopIfTrue="1">
      <formula>$F15="作業中"</formula>
    </cfRule>
    <cfRule type="expression" dxfId="210" priority="39" stopIfTrue="1">
      <formula>OR($F15="終了",$F15="完了")</formula>
    </cfRule>
  </conditionalFormatting>
  <conditionalFormatting sqref="G27:G28">
    <cfRule type="expression" dxfId="209" priority="46" stopIfTrue="1">
      <formula>$F34="未着手"</formula>
    </cfRule>
    <cfRule type="expression" dxfId="208" priority="47" stopIfTrue="1">
      <formula>$F34="作業中"</formula>
    </cfRule>
    <cfRule type="expression" dxfId="207" priority="48" stopIfTrue="1">
      <formula>OR($F34="終了",$F34="完了")</formula>
    </cfRule>
  </conditionalFormatting>
  <conditionalFormatting sqref="G35">
    <cfRule type="expression" dxfId="206" priority="49" stopIfTrue="1">
      <formula>#REF!="未着手"</formula>
    </cfRule>
    <cfRule type="expression" dxfId="205" priority="50" stopIfTrue="1">
      <formula>#REF!="作業中"</formula>
    </cfRule>
    <cfRule type="expression" dxfId="204" priority="51" stopIfTrue="1">
      <formula>OR(#REF!="終了",#REF!="完了")</formula>
    </cfRule>
  </conditionalFormatting>
  <conditionalFormatting sqref="G26">
    <cfRule type="expression" dxfId="203" priority="64" stopIfTrue="1">
      <formula>#REF!="未着手"</formula>
    </cfRule>
    <cfRule type="expression" dxfId="202" priority="65" stopIfTrue="1">
      <formula>#REF!="作業中"</formula>
    </cfRule>
    <cfRule type="expression" dxfId="201" priority="66" stopIfTrue="1">
      <formula>OR(#REF!="終了",#REF!="完了")</formula>
    </cfRule>
  </conditionalFormatting>
  <conditionalFormatting sqref="H50:H51">
    <cfRule type="expression" dxfId="200" priority="31" stopIfTrue="1">
      <formula>$F50="未着手"</formula>
    </cfRule>
    <cfRule type="expression" dxfId="199" priority="32" stopIfTrue="1">
      <formula>$F50="作業中"</formula>
    </cfRule>
    <cfRule type="expression" dxfId="198" priority="33" stopIfTrue="1">
      <formula>OR($F50="終了",$F50="完了")</formula>
    </cfRule>
  </conditionalFormatting>
  <conditionalFormatting sqref="H33">
    <cfRule type="expression" dxfId="197" priority="28" stopIfTrue="1">
      <formula>$F31="未着手"</formula>
    </cfRule>
    <cfRule type="expression" dxfId="196" priority="29" stopIfTrue="1">
      <formula>$F31="作業中"</formula>
    </cfRule>
    <cfRule type="expression" dxfId="195" priority="30" stopIfTrue="1">
      <formula>OR($F31="終了",$F31="完了")</formula>
    </cfRule>
  </conditionalFormatting>
  <conditionalFormatting sqref="H19:H25 H6:H15 H36:H49 H52:H63 H29:H32">
    <cfRule type="expression" dxfId="194" priority="25" stopIfTrue="1">
      <formula>$F5="未着手"</formula>
    </cfRule>
    <cfRule type="expression" dxfId="193" priority="26" stopIfTrue="1">
      <formula>$F5="作業中"</formula>
    </cfRule>
    <cfRule type="expression" dxfId="192" priority="27" stopIfTrue="1">
      <formula>OR($F5="終了",$F5="完了")</formula>
    </cfRule>
  </conditionalFormatting>
  <conditionalFormatting sqref="H17:H18">
    <cfRule type="expression" dxfId="191" priority="16" stopIfTrue="1">
      <formula>$F16="未着手"</formula>
    </cfRule>
    <cfRule type="expression" dxfId="190" priority="17" stopIfTrue="1">
      <formula>$F16="作業中"</formula>
    </cfRule>
    <cfRule type="expression" dxfId="189" priority="18" stopIfTrue="1">
      <formula>OR($F16="終了",$F16="完了")</formula>
    </cfRule>
  </conditionalFormatting>
  <conditionalFormatting sqref="H16">
    <cfRule type="expression" dxfId="188" priority="13" stopIfTrue="1">
      <formula>$F15="未着手"</formula>
    </cfRule>
    <cfRule type="expression" dxfId="187" priority="14" stopIfTrue="1">
      <formula>$F15="作業中"</formula>
    </cfRule>
    <cfRule type="expression" dxfId="186" priority="15" stopIfTrue="1">
      <formula>OR($F15="終了",$F15="完了")</formula>
    </cfRule>
  </conditionalFormatting>
  <conditionalFormatting sqref="H27:H28">
    <cfRule type="expression" dxfId="185" priority="19" stopIfTrue="1">
      <formula>$F34="未着手"</formula>
    </cfRule>
    <cfRule type="expression" dxfId="184" priority="20" stopIfTrue="1">
      <formula>$F34="作業中"</formula>
    </cfRule>
    <cfRule type="expression" dxfId="183" priority="21" stopIfTrue="1">
      <formula>OR($F34="終了",$F34="完了")</formula>
    </cfRule>
  </conditionalFormatting>
  <conditionalFormatting sqref="H35">
    <cfRule type="expression" dxfId="182" priority="22" stopIfTrue="1">
      <formula>#REF!="未着手"</formula>
    </cfRule>
    <cfRule type="expression" dxfId="181" priority="23" stopIfTrue="1">
      <formula>#REF!="作業中"</formula>
    </cfRule>
    <cfRule type="expression" dxfId="180" priority="24" stopIfTrue="1">
      <formula>OR(#REF!="終了",#REF!="完了")</formula>
    </cfRule>
  </conditionalFormatting>
  <conditionalFormatting sqref="H26">
    <cfRule type="expression" dxfId="179" priority="34" stopIfTrue="1">
      <formula>#REF!="未着手"</formula>
    </cfRule>
    <cfRule type="expression" dxfId="178" priority="35" stopIfTrue="1">
      <formula>#REF!="作業中"</formula>
    </cfRule>
    <cfRule type="expression" dxfId="177" priority="36" stopIfTrue="1">
      <formula>OR(#REF!="終了",#REF!="完了")</formula>
    </cfRule>
  </conditionalFormatting>
  <conditionalFormatting sqref="J65:X105 J5:M34 N17:N28 N5:X16 O22:P28 O17:X21 Q22:X23 Q24:Q29 S29:T30 R24:X28 N31:X34 K36:M62 J36:J63 T35:X35 N36:X38 N39:W39 N40:X42">
    <cfRule type="expression" dxfId="176" priority="1" stopIfTrue="1">
      <formula>$D5="未着手"</formula>
    </cfRule>
    <cfRule type="expression" dxfId="175" priority="2" stopIfTrue="1">
      <formula>$D5="作業中"</formula>
    </cfRule>
    <cfRule type="expression" dxfId="174" priority="3" stopIfTrue="1">
      <formula>OR($D5="終了",$D5="完了")</formula>
    </cfRule>
  </conditionalFormatting>
  <conditionalFormatting sqref="K63:X64 N43:X62 X39">
    <cfRule type="expression" dxfId="173" priority="4" stopIfTrue="1">
      <formula>$D38="未着手"</formula>
    </cfRule>
    <cfRule type="expression" dxfId="172" priority="5" stopIfTrue="1">
      <formula>$D38="作業中"</formula>
    </cfRule>
    <cfRule type="expression" dxfId="171" priority="6" stopIfTrue="1">
      <formula>OR($D38="終了",$D38="完了")</formula>
    </cfRule>
  </conditionalFormatting>
  <conditionalFormatting sqref="N30:R30 N29:P29 R29 U29:X30">
    <cfRule type="expression" dxfId="170" priority="7" stopIfTrue="1">
      <formula>#REF!="未着手"</formula>
    </cfRule>
    <cfRule type="expression" dxfId="169" priority="8" stopIfTrue="1">
      <formula>#REF!="作業中"</formula>
    </cfRule>
    <cfRule type="expression" dxfId="168" priority="9" stopIfTrue="1">
      <formula>OR(#REF!="終了",#REF!="完了")</formula>
    </cfRule>
  </conditionalFormatting>
  <dataValidations count="1">
    <dataValidation type="list" allowBlank="1" showInputMessage="1" showErrorMessage="1" sqref="C6:C62">
      <formula1>"宮内,斉藤,SIM,桑原,杉浦,根岸,未定"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88"/>
  <sheetViews>
    <sheetView topLeftCell="A5" zoomScale="70" zoomScaleNormal="70" workbookViewId="0">
      <selection activeCell="N19" sqref="N19"/>
    </sheetView>
  </sheetViews>
  <sheetFormatPr defaultRowHeight="13.5" x14ac:dyDescent="0.15"/>
  <cols>
    <col min="1" max="1" width="3.875" customWidth="1"/>
    <col min="2" max="2" width="41.75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0" width="4.75" style="28" customWidth="1"/>
    <col min="11" max="11" width="4.875" style="28" customWidth="1"/>
    <col min="12" max="14" width="4.625" style="28" customWidth="1"/>
    <col min="15" max="15" width="2.875" customWidth="1"/>
    <col min="26" max="26" width="14.25" customWidth="1"/>
    <col min="27" max="27" width="4.75" customWidth="1"/>
    <col min="28" max="28" width="3.75" customWidth="1"/>
  </cols>
  <sheetData>
    <row r="1" spans="1:44" s="8" customFormat="1" ht="15" customHeight="1" x14ac:dyDescent="0.15">
      <c r="A1" s="107" t="s">
        <v>14</v>
      </c>
      <c r="B1" s="107" t="s">
        <v>15</v>
      </c>
      <c r="C1" s="107" t="s">
        <v>16</v>
      </c>
      <c r="D1" s="107" t="s">
        <v>17</v>
      </c>
      <c r="E1" s="110" t="s">
        <v>18</v>
      </c>
      <c r="F1" s="110" t="s">
        <v>19</v>
      </c>
      <c r="G1" s="111" t="s">
        <v>20</v>
      </c>
      <c r="H1" s="111" t="s">
        <v>21</v>
      </c>
      <c r="I1" s="107" t="s">
        <v>22</v>
      </c>
      <c r="J1" s="113" t="s">
        <v>23</v>
      </c>
      <c r="K1" s="106"/>
      <c r="L1" s="106"/>
      <c r="M1" s="106"/>
      <c r="N1" s="106"/>
    </row>
    <row r="2" spans="1:44" s="8" customFormat="1" x14ac:dyDescent="0.15">
      <c r="A2" s="107"/>
      <c r="B2" s="108"/>
      <c r="C2" s="108"/>
      <c r="D2" s="107"/>
      <c r="E2" s="110"/>
      <c r="F2" s="110"/>
      <c r="G2" s="112"/>
      <c r="H2" s="112"/>
      <c r="I2" s="107"/>
      <c r="J2" s="49" t="s">
        <v>54</v>
      </c>
      <c r="K2" s="49" t="s">
        <v>55</v>
      </c>
      <c r="L2" s="49" t="s">
        <v>56</v>
      </c>
      <c r="M2" s="49" t="s">
        <v>266</v>
      </c>
      <c r="N2" s="46" t="s">
        <v>57</v>
      </c>
    </row>
    <row r="3" spans="1:44" s="8" customFormat="1" x14ac:dyDescent="0.15">
      <c r="A3" s="107"/>
      <c r="B3" s="108"/>
      <c r="C3" s="108"/>
      <c r="D3" s="107"/>
      <c r="E3" s="110"/>
      <c r="F3" s="110"/>
      <c r="G3" s="112"/>
      <c r="H3" s="112"/>
      <c r="I3" s="107"/>
      <c r="J3" s="24">
        <f>INT(($J$4-(COLUMN()-COLUMN($J4))*($J$4/COUNTA($J$2:$N$2))))</f>
        <v>82</v>
      </c>
      <c r="K3" s="24">
        <f>INT(($J$4-(COLUMN()-COLUMN($J4))*($J$4/COUNTA($J$2:$N$2))))</f>
        <v>65</v>
      </c>
      <c r="L3" s="24">
        <f>INT(($J$4-(COLUMN()-COLUMN($J4))*($J$4/COUNTA($J$2:$N$2))))</f>
        <v>49</v>
      </c>
      <c r="M3" s="24">
        <f>INT(($J$4-(COLUMN()-COLUMN($J4))*($J$4/COUNTA($J$2:$N$2))))</f>
        <v>32</v>
      </c>
      <c r="N3" s="24">
        <f>INT(($J$4-(COLUMN()-COLUMN($J4))*($J$4/COUNTA($J$2:$N$2))))</f>
        <v>16</v>
      </c>
    </row>
    <row r="4" spans="1:44" s="8" customFormat="1" x14ac:dyDescent="0.15">
      <c r="A4" s="107"/>
      <c r="B4" s="108"/>
      <c r="C4" s="109"/>
      <c r="D4" s="107"/>
      <c r="E4" s="110"/>
      <c r="F4" s="110"/>
      <c r="G4" s="112"/>
      <c r="H4" s="112"/>
      <c r="I4" s="107"/>
      <c r="J4" s="25">
        <f>SUM(J5:J104)</f>
        <v>82</v>
      </c>
      <c r="K4" s="25">
        <f>SUM(K5:K104)</f>
        <v>72</v>
      </c>
      <c r="L4" s="25">
        <f>SUM(L5:L104)</f>
        <v>55</v>
      </c>
      <c r="M4" s="25">
        <f>SUM(M5:M104)</f>
        <v>32</v>
      </c>
      <c r="N4" s="25">
        <f>SUM(N5:N104)</f>
        <v>14</v>
      </c>
    </row>
    <row r="5" spans="1:44" ht="14.25" x14ac:dyDescent="0.15">
      <c r="A5" s="16">
        <v>1</v>
      </c>
      <c r="B5" s="55" t="s">
        <v>119</v>
      </c>
      <c r="C5" s="58" t="s">
        <v>145</v>
      </c>
      <c r="D5" s="12" t="str">
        <f t="shared" ref="D5:D15" ca="1" si="0">IF(ISBLANK($B5),"",IF(ISBLANK($F5),"未着手",IF($I5=0,"完了","作業中")))</f>
        <v>完了</v>
      </c>
      <c r="E5" s="4">
        <v>42863</v>
      </c>
      <c r="F5" s="4">
        <v>42863</v>
      </c>
      <c r="G5" s="19">
        <v>2</v>
      </c>
      <c r="H5" s="19">
        <v>2</v>
      </c>
      <c r="I5" s="12">
        <f t="shared" ref="I5:I36" ca="1" si="1">IF(ISBLANK(J5)=FALSE,OFFSET(I5,0,COUNTA(J5:N5)),"")</f>
        <v>0</v>
      </c>
      <c r="J5" s="26">
        <v>2</v>
      </c>
      <c r="K5" s="26">
        <v>2</v>
      </c>
      <c r="L5" s="26">
        <v>0</v>
      </c>
      <c r="M5" s="26">
        <v>0</v>
      </c>
      <c r="N5" s="26">
        <v>0</v>
      </c>
    </row>
    <row r="6" spans="1:44" ht="14.25" x14ac:dyDescent="0.15">
      <c r="A6" s="16">
        <v>2</v>
      </c>
      <c r="B6" s="55" t="s">
        <v>231</v>
      </c>
      <c r="C6" s="58" t="s">
        <v>145</v>
      </c>
      <c r="D6" s="12" t="str">
        <f t="shared" ca="1" si="0"/>
        <v>作業中</v>
      </c>
      <c r="E6" s="4">
        <v>42871</v>
      </c>
      <c r="F6" s="4">
        <v>42871</v>
      </c>
      <c r="G6" s="19">
        <v>4</v>
      </c>
      <c r="H6" s="19">
        <v>4</v>
      </c>
      <c r="I6" s="12">
        <f t="shared" ca="1" si="1"/>
        <v>4</v>
      </c>
      <c r="J6" s="26">
        <v>4</v>
      </c>
      <c r="K6" s="26">
        <v>4</v>
      </c>
      <c r="L6" s="26">
        <v>4</v>
      </c>
      <c r="M6" s="26">
        <v>4</v>
      </c>
      <c r="N6" s="26">
        <v>4</v>
      </c>
    </row>
    <row r="7" spans="1:44" ht="14.25" x14ac:dyDescent="0.15">
      <c r="A7" s="16">
        <v>3</v>
      </c>
      <c r="B7" s="55" t="s">
        <v>122</v>
      </c>
      <c r="C7" s="58" t="s">
        <v>145</v>
      </c>
      <c r="D7" s="12" t="str">
        <f t="shared" ca="1" si="0"/>
        <v>完了</v>
      </c>
      <c r="E7" s="4">
        <v>42867</v>
      </c>
      <c r="F7" s="4">
        <v>42867</v>
      </c>
      <c r="G7" s="19">
        <v>1</v>
      </c>
      <c r="H7" s="19">
        <v>1</v>
      </c>
      <c r="I7" s="12">
        <f t="shared" ca="1" si="1"/>
        <v>0</v>
      </c>
      <c r="J7" s="26">
        <v>1</v>
      </c>
      <c r="K7" s="26">
        <v>0</v>
      </c>
      <c r="L7" s="26">
        <v>0</v>
      </c>
      <c r="M7" s="26">
        <v>0</v>
      </c>
      <c r="N7" s="26">
        <v>0</v>
      </c>
    </row>
    <row r="8" spans="1:44" ht="14.25" x14ac:dyDescent="0.15">
      <c r="A8" s="16">
        <v>4</v>
      </c>
      <c r="B8" s="55" t="s">
        <v>123</v>
      </c>
      <c r="C8" s="58" t="s">
        <v>142</v>
      </c>
      <c r="D8" s="12" t="str">
        <f t="shared" ca="1" si="0"/>
        <v>完了</v>
      </c>
      <c r="E8" s="4">
        <v>42864</v>
      </c>
      <c r="F8" s="4">
        <v>42864</v>
      </c>
      <c r="G8" s="19">
        <v>2</v>
      </c>
      <c r="H8" s="19">
        <v>2</v>
      </c>
      <c r="I8" s="12">
        <f t="shared" ca="1" si="1"/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</row>
    <row r="9" spans="1:44" ht="14.25" x14ac:dyDescent="0.15">
      <c r="A9" s="16">
        <v>5</v>
      </c>
      <c r="B9" s="55" t="s">
        <v>147</v>
      </c>
      <c r="C9" s="58" t="s">
        <v>142</v>
      </c>
      <c r="D9" s="12" t="str">
        <f t="shared" ca="1" si="0"/>
        <v>完了</v>
      </c>
      <c r="E9" s="4">
        <v>42864</v>
      </c>
      <c r="F9" s="4">
        <v>42864</v>
      </c>
      <c r="G9" s="19">
        <v>1</v>
      </c>
      <c r="H9" s="19">
        <v>1</v>
      </c>
      <c r="I9" s="12">
        <f t="shared" ca="1" si="1"/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AR9">
        <v>1</v>
      </c>
    </row>
    <row r="10" spans="1:44" ht="14.25" x14ac:dyDescent="0.15">
      <c r="A10" s="16">
        <v>6</v>
      </c>
      <c r="B10" s="55" t="s">
        <v>148</v>
      </c>
      <c r="C10" s="58" t="s">
        <v>142</v>
      </c>
      <c r="D10" s="12" t="str">
        <f t="shared" ca="1" si="0"/>
        <v>完了</v>
      </c>
      <c r="E10" s="4">
        <v>42864</v>
      </c>
      <c r="F10" s="4">
        <v>42864</v>
      </c>
      <c r="G10" s="19">
        <v>1</v>
      </c>
      <c r="H10" s="19">
        <v>1</v>
      </c>
      <c r="I10" s="12">
        <f t="shared" ca="1" si="1"/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</row>
    <row r="11" spans="1:44" ht="14.25" x14ac:dyDescent="0.15">
      <c r="A11" s="16"/>
      <c r="B11" s="55" t="s">
        <v>236</v>
      </c>
      <c r="C11" s="58" t="s">
        <v>143</v>
      </c>
      <c r="D11" s="12" t="str">
        <f t="shared" ca="1" si="0"/>
        <v>完了</v>
      </c>
      <c r="E11" s="4">
        <v>42871</v>
      </c>
      <c r="F11" s="4">
        <v>42874</v>
      </c>
      <c r="G11" s="19">
        <v>4</v>
      </c>
      <c r="H11" s="19">
        <v>4</v>
      </c>
      <c r="I11" s="12">
        <f t="shared" ca="1" si="1"/>
        <v>0</v>
      </c>
      <c r="J11" s="26">
        <v>4</v>
      </c>
      <c r="K11" s="26">
        <v>4</v>
      </c>
      <c r="L11" s="26">
        <v>4</v>
      </c>
      <c r="M11" s="26">
        <v>4</v>
      </c>
      <c r="N11" s="26">
        <v>0</v>
      </c>
    </row>
    <row r="12" spans="1:44" ht="14.25" x14ac:dyDescent="0.15">
      <c r="A12" s="16">
        <v>8</v>
      </c>
      <c r="B12" s="55" t="s">
        <v>123</v>
      </c>
      <c r="C12" s="58" t="s">
        <v>142</v>
      </c>
      <c r="D12" s="12" t="str">
        <f t="shared" ca="1" si="0"/>
        <v>完了</v>
      </c>
      <c r="E12" s="4">
        <v>42864</v>
      </c>
      <c r="F12" s="4">
        <v>42864</v>
      </c>
      <c r="G12" s="19">
        <v>2</v>
      </c>
      <c r="H12" s="19">
        <v>2</v>
      </c>
      <c r="I12" s="12">
        <f t="shared" ca="1" si="1"/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</row>
    <row r="13" spans="1:44" ht="14.25" x14ac:dyDescent="0.15">
      <c r="A13" s="16">
        <v>9</v>
      </c>
      <c r="B13" s="55" t="s">
        <v>124</v>
      </c>
      <c r="C13" s="58" t="s">
        <v>145</v>
      </c>
      <c r="D13" s="12" t="str">
        <f t="shared" ca="1" si="0"/>
        <v>完了</v>
      </c>
      <c r="E13" s="4">
        <v>42864</v>
      </c>
      <c r="F13" s="4">
        <v>42864</v>
      </c>
      <c r="G13" s="19">
        <v>5</v>
      </c>
      <c r="H13" s="19">
        <v>5</v>
      </c>
      <c r="I13" s="12">
        <f t="shared" ca="1" si="1"/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</row>
    <row r="14" spans="1:44" x14ac:dyDescent="0.15">
      <c r="A14" s="16">
        <v>10</v>
      </c>
      <c r="B14" s="17" t="s">
        <v>229</v>
      </c>
      <c r="C14" s="58" t="s">
        <v>146</v>
      </c>
      <c r="D14" s="12" t="str">
        <f t="shared" ca="1" si="0"/>
        <v>完了</v>
      </c>
      <c r="E14" s="4">
        <v>42867</v>
      </c>
      <c r="F14" s="4">
        <v>42867</v>
      </c>
      <c r="G14" s="19">
        <v>5</v>
      </c>
      <c r="H14" s="19">
        <v>5</v>
      </c>
      <c r="I14" s="12">
        <f t="shared" ca="1" si="1"/>
        <v>0</v>
      </c>
      <c r="J14" s="26">
        <v>3</v>
      </c>
      <c r="K14" s="26">
        <v>3</v>
      </c>
      <c r="L14" s="26">
        <v>0</v>
      </c>
      <c r="M14" s="26">
        <v>0</v>
      </c>
      <c r="N14" s="26">
        <v>0</v>
      </c>
    </row>
    <row r="15" spans="1:44" x14ac:dyDescent="0.15">
      <c r="A15" s="16">
        <v>11</v>
      </c>
      <c r="B15" s="17" t="s">
        <v>149</v>
      </c>
      <c r="C15" s="58" t="s">
        <v>146</v>
      </c>
      <c r="D15" s="12" t="str">
        <f t="shared" ca="1" si="0"/>
        <v>完了</v>
      </c>
      <c r="E15" s="4">
        <v>42871</v>
      </c>
      <c r="F15" s="4">
        <v>42871</v>
      </c>
      <c r="G15" s="19">
        <v>1</v>
      </c>
      <c r="H15" s="19">
        <v>1</v>
      </c>
      <c r="I15" s="12">
        <f t="shared" ca="1" si="1"/>
        <v>0</v>
      </c>
      <c r="J15" s="26">
        <v>1</v>
      </c>
      <c r="K15" s="26">
        <v>1</v>
      </c>
      <c r="L15" s="26">
        <v>0</v>
      </c>
      <c r="M15" s="26">
        <v>0</v>
      </c>
      <c r="N15" s="26">
        <v>0</v>
      </c>
    </row>
    <row r="16" spans="1:44" x14ac:dyDescent="0.15">
      <c r="A16" s="16">
        <v>12</v>
      </c>
      <c r="B16" s="17" t="s">
        <v>150</v>
      </c>
      <c r="C16" s="58" t="s">
        <v>143</v>
      </c>
      <c r="D16" s="12" t="str">
        <f t="shared" ref="D16:D36" ca="1" si="2">IF(ISBLANK($B16),"",IF(ISBLANK($F16),"未着手",IF($I16=0,"完了","作業中")))</f>
        <v>作業中</v>
      </c>
      <c r="E16" s="4">
        <v>42871</v>
      </c>
      <c r="F16" s="4">
        <v>42871</v>
      </c>
      <c r="G16" s="19">
        <v>4</v>
      </c>
      <c r="H16" s="19">
        <v>4</v>
      </c>
      <c r="I16" s="12">
        <f t="shared" ca="1" si="1"/>
        <v>4</v>
      </c>
      <c r="J16" s="26">
        <v>4</v>
      </c>
      <c r="K16" s="26">
        <v>4</v>
      </c>
      <c r="L16" s="26">
        <v>4</v>
      </c>
      <c r="M16" s="26">
        <v>4</v>
      </c>
      <c r="N16" s="26">
        <v>4</v>
      </c>
    </row>
    <row r="17" spans="1:14" x14ac:dyDescent="0.15">
      <c r="A17" s="16">
        <v>13</v>
      </c>
      <c r="B17" s="17" t="s">
        <v>151</v>
      </c>
      <c r="C17" s="58" t="s">
        <v>144</v>
      </c>
      <c r="D17" s="12" t="str">
        <f t="shared" ca="1" si="2"/>
        <v>完了</v>
      </c>
      <c r="E17" s="4">
        <v>42871</v>
      </c>
      <c r="F17" s="4">
        <v>42871</v>
      </c>
      <c r="G17" s="19">
        <v>2</v>
      </c>
      <c r="H17" s="19">
        <v>2</v>
      </c>
      <c r="I17" s="12">
        <f t="shared" ca="1" si="1"/>
        <v>0</v>
      </c>
      <c r="J17" s="26">
        <v>2</v>
      </c>
      <c r="K17" s="26">
        <v>2</v>
      </c>
      <c r="L17" s="26">
        <v>2</v>
      </c>
      <c r="M17" s="26">
        <v>2</v>
      </c>
      <c r="N17" s="26">
        <v>0</v>
      </c>
    </row>
    <row r="18" spans="1:14" x14ac:dyDescent="0.15">
      <c r="A18" s="16">
        <v>14</v>
      </c>
      <c r="B18" s="17" t="s">
        <v>152</v>
      </c>
      <c r="C18" s="58" t="s">
        <v>145</v>
      </c>
      <c r="D18" s="12" t="str">
        <f t="shared" ca="1" si="2"/>
        <v>完了</v>
      </c>
      <c r="E18" s="4">
        <v>42864</v>
      </c>
      <c r="F18" s="4">
        <v>42864</v>
      </c>
      <c r="G18" s="19">
        <v>2</v>
      </c>
      <c r="H18" s="19">
        <v>2</v>
      </c>
      <c r="I18" s="12">
        <f t="shared" ca="1" si="1"/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</row>
    <row r="19" spans="1:14" x14ac:dyDescent="0.15">
      <c r="A19" s="16">
        <v>15</v>
      </c>
      <c r="B19" s="17" t="s">
        <v>153</v>
      </c>
      <c r="C19" s="58" t="s">
        <v>143</v>
      </c>
      <c r="D19" s="12" t="str">
        <f t="shared" ca="1" si="2"/>
        <v>完了</v>
      </c>
      <c r="E19" s="4">
        <v>42864</v>
      </c>
      <c r="F19" s="4">
        <v>42864</v>
      </c>
      <c r="G19" s="19">
        <v>2</v>
      </c>
      <c r="H19" s="19">
        <v>2</v>
      </c>
      <c r="I19" s="12">
        <f t="shared" ca="1" si="1"/>
        <v>0</v>
      </c>
      <c r="J19" s="26">
        <v>1</v>
      </c>
      <c r="K19" s="26">
        <v>1</v>
      </c>
      <c r="L19" s="26">
        <v>0</v>
      </c>
      <c r="M19" s="26">
        <v>0</v>
      </c>
      <c r="N19" s="26">
        <v>0</v>
      </c>
    </row>
    <row r="20" spans="1:14" x14ac:dyDescent="0.15">
      <c r="A20" s="16">
        <v>16</v>
      </c>
      <c r="B20" s="17" t="s">
        <v>154</v>
      </c>
      <c r="C20" s="58" t="s">
        <v>142</v>
      </c>
      <c r="D20" s="12" t="str">
        <f t="shared" ca="1" si="2"/>
        <v>完了</v>
      </c>
      <c r="E20" s="4">
        <v>42864</v>
      </c>
      <c r="F20" s="4">
        <v>42864</v>
      </c>
      <c r="G20" s="19">
        <v>0.5</v>
      </c>
      <c r="H20" s="19">
        <v>0.5</v>
      </c>
      <c r="I20" s="12">
        <f t="shared" ca="1" si="1"/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</row>
    <row r="21" spans="1:14" x14ac:dyDescent="0.15">
      <c r="A21" s="16">
        <v>17</v>
      </c>
      <c r="B21" s="17" t="s">
        <v>155</v>
      </c>
      <c r="C21" s="58" t="s">
        <v>142</v>
      </c>
      <c r="D21" s="12" t="str">
        <f t="shared" ca="1" si="2"/>
        <v>完了</v>
      </c>
      <c r="E21" s="4">
        <v>42864</v>
      </c>
      <c r="F21" s="4">
        <v>42864</v>
      </c>
      <c r="G21" s="19">
        <v>0.5</v>
      </c>
      <c r="H21" s="19">
        <v>0.5</v>
      </c>
      <c r="I21" s="12">
        <f t="shared" ca="1" si="1"/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</row>
    <row r="22" spans="1:14" x14ac:dyDescent="0.15">
      <c r="A22" s="16">
        <v>18</v>
      </c>
      <c r="B22" s="17" t="s">
        <v>156</v>
      </c>
      <c r="C22" s="58" t="s">
        <v>142</v>
      </c>
      <c r="D22" s="12" t="str">
        <f t="shared" ca="1" si="2"/>
        <v>完了</v>
      </c>
      <c r="E22" s="4">
        <v>42864</v>
      </c>
      <c r="F22" s="4">
        <v>42864</v>
      </c>
      <c r="G22" s="19">
        <v>0.5</v>
      </c>
      <c r="H22" s="19">
        <v>0.5</v>
      </c>
      <c r="I22" s="12">
        <f t="shared" ca="1" si="1"/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</row>
    <row r="23" spans="1:14" x14ac:dyDescent="0.15">
      <c r="A23" s="16">
        <v>19</v>
      </c>
      <c r="B23" s="17" t="s">
        <v>157</v>
      </c>
      <c r="C23" s="58" t="s">
        <v>142</v>
      </c>
      <c r="D23" s="12" t="str">
        <f t="shared" ca="1" si="2"/>
        <v>完了</v>
      </c>
      <c r="E23" s="4">
        <v>42864</v>
      </c>
      <c r="F23" s="4">
        <v>42864</v>
      </c>
      <c r="G23" s="19">
        <v>0.5</v>
      </c>
      <c r="H23" s="19">
        <v>0.5</v>
      </c>
      <c r="I23" s="12">
        <f t="shared" ca="1" si="1"/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</row>
    <row r="24" spans="1:14" x14ac:dyDescent="0.15">
      <c r="A24" s="16">
        <v>20</v>
      </c>
      <c r="B24" s="17" t="s">
        <v>158</v>
      </c>
      <c r="C24" s="58" t="s">
        <v>142</v>
      </c>
      <c r="D24" s="12" t="str">
        <f t="shared" ca="1" si="2"/>
        <v>完了</v>
      </c>
      <c r="E24" s="4">
        <v>42864</v>
      </c>
      <c r="F24" s="4">
        <v>42864</v>
      </c>
      <c r="G24" s="19">
        <v>0.5</v>
      </c>
      <c r="H24" s="19">
        <v>0.5</v>
      </c>
      <c r="I24" s="12">
        <f t="shared" ca="1" si="1"/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</row>
    <row r="25" spans="1:14" x14ac:dyDescent="0.15">
      <c r="A25" s="16">
        <v>21</v>
      </c>
      <c r="B25" s="17" t="s">
        <v>159</v>
      </c>
      <c r="C25" s="58" t="s">
        <v>146</v>
      </c>
      <c r="D25" s="12" t="str">
        <f t="shared" ca="1" si="2"/>
        <v>完了</v>
      </c>
      <c r="E25" s="4">
        <v>42864</v>
      </c>
      <c r="F25" s="4">
        <v>42864</v>
      </c>
      <c r="G25" s="19">
        <v>2</v>
      </c>
      <c r="H25" s="19">
        <v>2</v>
      </c>
      <c r="I25" s="12">
        <f t="shared" ca="1" si="1"/>
        <v>0</v>
      </c>
      <c r="J25" s="26">
        <v>2</v>
      </c>
      <c r="K25" s="26">
        <v>3</v>
      </c>
      <c r="L25" s="26">
        <v>0</v>
      </c>
      <c r="M25" s="26">
        <v>0</v>
      </c>
      <c r="N25" s="26">
        <v>0</v>
      </c>
    </row>
    <row r="26" spans="1:14" x14ac:dyDescent="0.15">
      <c r="A26" s="16">
        <v>22</v>
      </c>
      <c r="B26" s="17" t="s">
        <v>160</v>
      </c>
      <c r="C26" s="58" t="s">
        <v>146</v>
      </c>
      <c r="D26" s="12" t="str">
        <f t="shared" ca="1" si="2"/>
        <v>完了</v>
      </c>
      <c r="E26" s="4">
        <v>42864</v>
      </c>
      <c r="F26" s="4">
        <v>42864</v>
      </c>
      <c r="G26" s="19">
        <v>1</v>
      </c>
      <c r="H26" s="19">
        <v>1</v>
      </c>
      <c r="I26" s="12">
        <f t="shared" ca="1" si="1"/>
        <v>0</v>
      </c>
      <c r="J26" s="26">
        <v>0</v>
      </c>
      <c r="K26" s="26">
        <v>0</v>
      </c>
      <c r="L26" s="26">
        <v>0</v>
      </c>
      <c r="M26" s="26">
        <v>0</v>
      </c>
      <c r="N26" s="26">
        <v>0</v>
      </c>
    </row>
    <row r="27" spans="1:14" x14ac:dyDescent="0.15">
      <c r="A27" s="16">
        <v>23</v>
      </c>
      <c r="B27" s="17" t="s">
        <v>161</v>
      </c>
      <c r="C27" s="58" t="s">
        <v>145</v>
      </c>
      <c r="D27" s="12" t="str">
        <f t="shared" ca="1" si="2"/>
        <v>完了</v>
      </c>
      <c r="E27" s="4">
        <v>42871</v>
      </c>
      <c r="F27" s="4">
        <v>42874</v>
      </c>
      <c r="G27" s="19">
        <v>4</v>
      </c>
      <c r="H27" s="19">
        <v>4</v>
      </c>
      <c r="I27" s="12">
        <f t="shared" ca="1" si="1"/>
        <v>0</v>
      </c>
      <c r="J27" s="26">
        <v>4</v>
      </c>
      <c r="K27" s="26">
        <v>4</v>
      </c>
      <c r="L27" s="26">
        <v>4</v>
      </c>
      <c r="M27" s="26">
        <v>4</v>
      </c>
      <c r="N27" s="26">
        <v>0</v>
      </c>
    </row>
    <row r="28" spans="1:14" x14ac:dyDescent="0.15">
      <c r="A28" s="16">
        <v>24</v>
      </c>
      <c r="B28" s="17" t="s">
        <v>162</v>
      </c>
      <c r="C28" s="58" t="s">
        <v>144</v>
      </c>
      <c r="D28" s="12" t="str">
        <f t="shared" ca="1" si="2"/>
        <v>完了</v>
      </c>
      <c r="E28" s="4">
        <v>42871</v>
      </c>
      <c r="F28" s="4">
        <v>42871</v>
      </c>
      <c r="G28" s="19">
        <v>4</v>
      </c>
      <c r="H28" s="19">
        <v>4</v>
      </c>
      <c r="I28" s="12">
        <f t="shared" ca="1" si="1"/>
        <v>0</v>
      </c>
      <c r="J28" s="26">
        <v>4</v>
      </c>
      <c r="K28" s="26">
        <v>4</v>
      </c>
      <c r="L28" s="26">
        <v>4</v>
      </c>
      <c r="M28" s="26">
        <v>4</v>
      </c>
      <c r="N28" s="26">
        <v>0</v>
      </c>
    </row>
    <row r="29" spans="1:14" x14ac:dyDescent="0.15">
      <c r="A29" s="16">
        <v>25</v>
      </c>
      <c r="B29" s="17" t="s">
        <v>211</v>
      </c>
      <c r="C29" s="58" t="s">
        <v>146</v>
      </c>
      <c r="D29" s="12" t="str">
        <f t="shared" ca="1" si="2"/>
        <v>完了</v>
      </c>
      <c r="E29" s="4">
        <v>42867</v>
      </c>
      <c r="F29" s="4">
        <v>42867</v>
      </c>
      <c r="G29" s="19">
        <v>1</v>
      </c>
      <c r="H29" s="19">
        <v>1</v>
      </c>
      <c r="I29" s="12">
        <f t="shared" ca="1" si="1"/>
        <v>0</v>
      </c>
      <c r="J29" s="26">
        <v>1</v>
      </c>
      <c r="K29" s="26">
        <v>0</v>
      </c>
      <c r="L29" s="26">
        <v>0</v>
      </c>
      <c r="M29" s="26">
        <v>0</v>
      </c>
      <c r="N29" s="26">
        <v>0</v>
      </c>
    </row>
    <row r="30" spans="1:14" x14ac:dyDescent="0.15">
      <c r="A30" s="16">
        <v>26</v>
      </c>
      <c r="B30" s="17" t="s">
        <v>212</v>
      </c>
      <c r="C30" s="58" t="s">
        <v>142</v>
      </c>
      <c r="D30" s="12" t="str">
        <f t="shared" si="2"/>
        <v>未着手</v>
      </c>
      <c r="E30" s="4">
        <v>42874</v>
      </c>
      <c r="F30" s="4"/>
      <c r="G30" s="19">
        <v>0.5</v>
      </c>
      <c r="H30" s="19"/>
      <c r="I30" s="12">
        <f t="shared" ca="1" si="1"/>
        <v>0</v>
      </c>
      <c r="J30" s="26">
        <v>1</v>
      </c>
      <c r="K30" s="26">
        <v>1</v>
      </c>
      <c r="L30" s="26">
        <v>1</v>
      </c>
      <c r="M30" s="26">
        <v>1</v>
      </c>
      <c r="N30" s="26">
        <v>0</v>
      </c>
    </row>
    <row r="31" spans="1:14" x14ac:dyDescent="0.15">
      <c r="A31" s="16">
        <v>27</v>
      </c>
      <c r="B31" s="17" t="s">
        <v>213</v>
      </c>
      <c r="C31" s="58" t="s">
        <v>146</v>
      </c>
      <c r="D31" s="12" t="str">
        <f t="shared" ca="1" si="2"/>
        <v>完了</v>
      </c>
      <c r="E31" s="4">
        <v>42867</v>
      </c>
      <c r="F31" s="4">
        <v>42867</v>
      </c>
      <c r="G31" s="19">
        <v>1</v>
      </c>
      <c r="H31" s="19">
        <v>1</v>
      </c>
      <c r="I31" s="12">
        <f t="shared" ca="1" si="1"/>
        <v>0</v>
      </c>
      <c r="J31" s="26">
        <v>0</v>
      </c>
      <c r="K31" s="26">
        <v>0</v>
      </c>
      <c r="L31" s="26">
        <v>0</v>
      </c>
      <c r="M31" s="26">
        <v>0</v>
      </c>
      <c r="N31" s="26">
        <v>0</v>
      </c>
    </row>
    <row r="32" spans="1:14" x14ac:dyDescent="0.15">
      <c r="A32" s="16">
        <v>28</v>
      </c>
      <c r="B32" s="17" t="s">
        <v>214</v>
      </c>
      <c r="C32" s="58" t="s">
        <v>142</v>
      </c>
      <c r="D32" s="12" t="str">
        <f t="shared" ca="1" si="2"/>
        <v>完了</v>
      </c>
      <c r="E32" s="4">
        <v>42871</v>
      </c>
      <c r="F32" s="4">
        <v>42871</v>
      </c>
      <c r="G32" s="19">
        <v>1</v>
      </c>
      <c r="H32" s="19">
        <v>1</v>
      </c>
      <c r="I32" s="12">
        <f t="shared" ca="1" si="1"/>
        <v>0</v>
      </c>
      <c r="J32" s="26">
        <v>3</v>
      </c>
      <c r="K32" s="26">
        <v>3</v>
      </c>
      <c r="L32" s="26">
        <v>3</v>
      </c>
      <c r="M32" s="26">
        <v>0</v>
      </c>
      <c r="N32" s="26">
        <v>0</v>
      </c>
    </row>
    <row r="33" spans="1:14" x14ac:dyDescent="0.15">
      <c r="A33" s="16">
        <v>29</v>
      </c>
      <c r="B33" s="17" t="s">
        <v>215</v>
      </c>
      <c r="C33" s="58" t="s">
        <v>142</v>
      </c>
      <c r="D33" s="12" t="str">
        <f t="shared" ca="1" si="2"/>
        <v>完了</v>
      </c>
      <c r="E33" s="4">
        <v>42867</v>
      </c>
      <c r="F33" s="4">
        <v>42867</v>
      </c>
      <c r="G33" s="19">
        <v>2</v>
      </c>
      <c r="H33" s="19">
        <v>2</v>
      </c>
      <c r="I33" s="12">
        <f t="shared" ca="1" si="1"/>
        <v>0</v>
      </c>
      <c r="J33" s="26">
        <v>2</v>
      </c>
      <c r="K33" s="26">
        <v>2</v>
      </c>
      <c r="L33" s="26">
        <v>0</v>
      </c>
      <c r="M33" s="26">
        <v>0</v>
      </c>
      <c r="N33" s="26">
        <v>0</v>
      </c>
    </row>
    <row r="34" spans="1:14" x14ac:dyDescent="0.15">
      <c r="A34" s="16">
        <v>30</v>
      </c>
      <c r="B34" s="17" t="s">
        <v>221</v>
      </c>
      <c r="C34" s="58" t="s">
        <v>145</v>
      </c>
      <c r="D34" s="12" t="str">
        <f t="shared" ca="1" si="2"/>
        <v>完了</v>
      </c>
      <c r="E34" s="4">
        <v>42867</v>
      </c>
      <c r="F34" s="4">
        <v>42867</v>
      </c>
      <c r="G34" s="19">
        <v>1</v>
      </c>
      <c r="H34" s="19">
        <v>1</v>
      </c>
      <c r="I34" s="12">
        <f t="shared" ca="1" si="1"/>
        <v>0</v>
      </c>
      <c r="J34" s="26">
        <v>3</v>
      </c>
      <c r="K34" s="26">
        <v>0</v>
      </c>
      <c r="L34" s="26">
        <v>0</v>
      </c>
      <c r="M34" s="26">
        <v>0</v>
      </c>
      <c r="N34" s="26">
        <v>0</v>
      </c>
    </row>
    <row r="35" spans="1:14" x14ac:dyDescent="0.15">
      <c r="A35" s="16">
        <v>31</v>
      </c>
      <c r="B35" s="17" t="s">
        <v>222</v>
      </c>
      <c r="C35" s="58" t="s">
        <v>145</v>
      </c>
      <c r="D35" s="12" t="str">
        <f t="shared" ca="1" si="2"/>
        <v>完了</v>
      </c>
      <c r="E35" s="4">
        <v>42867</v>
      </c>
      <c r="F35" s="4">
        <v>42867</v>
      </c>
      <c r="G35" s="19">
        <v>2</v>
      </c>
      <c r="H35" s="19">
        <v>2</v>
      </c>
      <c r="I35" s="12">
        <f t="shared" ca="1" si="1"/>
        <v>0</v>
      </c>
      <c r="J35" s="26">
        <v>2</v>
      </c>
      <c r="K35" s="26">
        <v>0</v>
      </c>
      <c r="L35" s="26">
        <v>0</v>
      </c>
      <c r="M35" s="26">
        <v>0</v>
      </c>
      <c r="N35" s="26">
        <v>0</v>
      </c>
    </row>
    <row r="36" spans="1:14" x14ac:dyDescent="0.15">
      <c r="A36" s="16">
        <v>32</v>
      </c>
      <c r="B36" s="17" t="s">
        <v>223</v>
      </c>
      <c r="C36" s="58" t="s">
        <v>142</v>
      </c>
      <c r="D36" s="12" t="str">
        <f t="shared" ca="1" si="2"/>
        <v>完了</v>
      </c>
      <c r="E36" s="4">
        <v>42867</v>
      </c>
      <c r="F36" s="4">
        <v>42867</v>
      </c>
      <c r="G36" s="19">
        <v>1</v>
      </c>
      <c r="H36" s="19">
        <v>1</v>
      </c>
      <c r="I36" s="12">
        <f t="shared" ca="1" si="1"/>
        <v>0</v>
      </c>
      <c r="J36" s="26">
        <v>1</v>
      </c>
      <c r="K36" s="26">
        <v>0</v>
      </c>
      <c r="L36" s="26">
        <v>0</v>
      </c>
      <c r="M36" s="26">
        <v>0</v>
      </c>
      <c r="N36" s="26">
        <v>0</v>
      </c>
    </row>
    <row r="37" spans="1:14" x14ac:dyDescent="0.15">
      <c r="A37" s="16">
        <v>33</v>
      </c>
      <c r="B37" s="17" t="s">
        <v>224</v>
      </c>
      <c r="C37" s="58" t="s">
        <v>142</v>
      </c>
      <c r="D37" s="12" t="str">
        <f t="shared" ref="D37:D68" ca="1" si="3">IF(ISBLANK($B37),"",IF(ISBLANK($F37),"未着手",IF($I37=0,"完了","作業中")))</f>
        <v>完了</v>
      </c>
      <c r="E37" s="4">
        <v>42867</v>
      </c>
      <c r="F37" s="4">
        <v>42867</v>
      </c>
      <c r="G37" s="19">
        <v>1</v>
      </c>
      <c r="H37" s="19">
        <v>1</v>
      </c>
      <c r="I37" s="12">
        <f t="shared" ref="I37:I68" ca="1" si="4">IF(ISBLANK(J37)=FALSE,OFFSET(I37,0,COUNTA(J37:N37)),"")</f>
        <v>0</v>
      </c>
      <c r="J37" s="26">
        <v>1</v>
      </c>
      <c r="K37" s="26">
        <v>0</v>
      </c>
      <c r="L37" s="26">
        <v>0</v>
      </c>
      <c r="M37" s="26">
        <v>0</v>
      </c>
      <c r="N37" s="26">
        <v>0</v>
      </c>
    </row>
    <row r="38" spans="1:14" x14ac:dyDescent="0.15">
      <c r="A38" s="16">
        <v>34</v>
      </c>
      <c r="B38" s="17" t="s">
        <v>225</v>
      </c>
      <c r="C38" s="58" t="s">
        <v>142</v>
      </c>
      <c r="D38" s="12" t="str">
        <f t="shared" ca="1" si="3"/>
        <v>完了</v>
      </c>
      <c r="E38" s="4">
        <v>42867</v>
      </c>
      <c r="F38" s="4">
        <v>42867</v>
      </c>
      <c r="G38" s="19">
        <v>1</v>
      </c>
      <c r="H38" s="19">
        <v>1</v>
      </c>
      <c r="I38" s="12">
        <f t="shared" ca="1" si="4"/>
        <v>0</v>
      </c>
      <c r="J38" s="26">
        <v>1</v>
      </c>
      <c r="K38" s="26">
        <v>0</v>
      </c>
      <c r="L38" s="26">
        <v>0</v>
      </c>
      <c r="M38" s="26">
        <v>0</v>
      </c>
      <c r="N38" s="26">
        <v>0</v>
      </c>
    </row>
    <row r="39" spans="1:14" x14ac:dyDescent="0.15">
      <c r="A39" s="16">
        <v>35</v>
      </c>
      <c r="B39" s="17" t="s">
        <v>226</v>
      </c>
      <c r="C39" s="58" t="s">
        <v>142</v>
      </c>
      <c r="D39" s="12" t="str">
        <f t="shared" ca="1" si="3"/>
        <v>完了</v>
      </c>
      <c r="E39" s="4">
        <v>42867</v>
      </c>
      <c r="F39" s="4">
        <v>42867</v>
      </c>
      <c r="G39" s="19">
        <v>1</v>
      </c>
      <c r="H39" s="19">
        <v>1</v>
      </c>
      <c r="I39" s="12">
        <f t="shared" ca="1" si="4"/>
        <v>0</v>
      </c>
      <c r="J39" s="26">
        <v>1</v>
      </c>
      <c r="K39" s="26">
        <v>0</v>
      </c>
      <c r="L39" s="26">
        <v>0</v>
      </c>
      <c r="M39" s="26">
        <v>0</v>
      </c>
      <c r="N39" s="26">
        <v>0</v>
      </c>
    </row>
    <row r="40" spans="1:14" x14ac:dyDescent="0.15">
      <c r="A40" s="16">
        <v>36</v>
      </c>
      <c r="B40" s="17" t="s">
        <v>258</v>
      </c>
      <c r="C40" s="58" t="s">
        <v>145</v>
      </c>
      <c r="D40" s="12" t="str">
        <f t="shared" ca="1" si="3"/>
        <v>完了</v>
      </c>
      <c r="E40" s="4">
        <v>42867</v>
      </c>
      <c r="F40" s="4">
        <v>42867</v>
      </c>
      <c r="G40" s="19">
        <v>4</v>
      </c>
      <c r="H40" s="19">
        <v>4</v>
      </c>
      <c r="I40" s="12">
        <f t="shared" ca="1" si="4"/>
        <v>0</v>
      </c>
      <c r="J40" s="26">
        <v>4</v>
      </c>
      <c r="K40" s="26">
        <v>4</v>
      </c>
      <c r="L40" s="26">
        <v>0</v>
      </c>
      <c r="M40" s="26">
        <v>0</v>
      </c>
      <c r="N40" s="26">
        <v>0</v>
      </c>
    </row>
    <row r="41" spans="1:14" x14ac:dyDescent="0.15">
      <c r="A41" s="16">
        <v>37</v>
      </c>
      <c r="B41" s="17" t="s">
        <v>227</v>
      </c>
      <c r="C41" s="58" t="s">
        <v>142</v>
      </c>
      <c r="D41" s="12" t="str">
        <f t="shared" ca="1" si="3"/>
        <v>完了</v>
      </c>
      <c r="E41" s="4">
        <v>42871</v>
      </c>
      <c r="F41" s="4">
        <v>42871</v>
      </c>
      <c r="G41" s="19">
        <v>1</v>
      </c>
      <c r="H41" s="19">
        <v>1</v>
      </c>
      <c r="I41" s="12">
        <f t="shared" ca="1" si="4"/>
        <v>0</v>
      </c>
      <c r="J41" s="26">
        <v>1</v>
      </c>
      <c r="K41" s="26">
        <v>1</v>
      </c>
      <c r="L41" s="26">
        <v>0</v>
      </c>
      <c r="M41" s="26">
        <v>0</v>
      </c>
      <c r="N41" s="26">
        <v>0</v>
      </c>
    </row>
    <row r="42" spans="1:14" x14ac:dyDescent="0.15">
      <c r="A42" s="16">
        <v>38</v>
      </c>
      <c r="B42" s="17" t="s">
        <v>228</v>
      </c>
      <c r="C42" s="58" t="s">
        <v>142</v>
      </c>
      <c r="D42" s="12" t="str">
        <f t="shared" ca="1" si="3"/>
        <v>完了</v>
      </c>
      <c r="E42" s="4">
        <v>42878</v>
      </c>
      <c r="F42" s="4">
        <v>42879</v>
      </c>
      <c r="G42" s="19">
        <v>3</v>
      </c>
      <c r="H42" s="19">
        <v>3</v>
      </c>
      <c r="I42" s="12">
        <f t="shared" ca="1" si="4"/>
        <v>0</v>
      </c>
      <c r="J42" s="26">
        <v>3</v>
      </c>
      <c r="K42" s="26">
        <v>3</v>
      </c>
      <c r="L42" s="26">
        <v>3</v>
      </c>
      <c r="M42" s="26">
        <v>3</v>
      </c>
      <c r="N42" s="26">
        <v>0</v>
      </c>
    </row>
    <row r="43" spans="1:14" x14ac:dyDescent="0.15">
      <c r="A43" s="16">
        <v>39</v>
      </c>
      <c r="B43" s="17" t="s">
        <v>230</v>
      </c>
      <c r="C43" s="58" t="s">
        <v>142</v>
      </c>
      <c r="D43" s="12" t="str">
        <f t="shared" ca="1" si="3"/>
        <v>完了</v>
      </c>
      <c r="E43" s="4">
        <v>42871</v>
      </c>
      <c r="F43" s="4">
        <v>42871</v>
      </c>
      <c r="G43" s="19">
        <v>1</v>
      </c>
      <c r="H43" s="19">
        <v>1</v>
      </c>
      <c r="I43" s="12">
        <f t="shared" ca="1" si="4"/>
        <v>0</v>
      </c>
      <c r="J43" s="26">
        <v>1</v>
      </c>
      <c r="K43" s="26">
        <v>1</v>
      </c>
      <c r="L43" s="26">
        <v>1</v>
      </c>
      <c r="M43" s="26">
        <v>0</v>
      </c>
      <c r="N43" s="26">
        <v>0</v>
      </c>
    </row>
    <row r="44" spans="1:14" x14ac:dyDescent="0.15">
      <c r="A44" s="16">
        <v>40</v>
      </c>
      <c r="B44" s="17" t="s">
        <v>232</v>
      </c>
      <c r="C44" s="58" t="s">
        <v>146</v>
      </c>
      <c r="D44" s="12" t="str">
        <f t="shared" ca="1" si="3"/>
        <v>完了</v>
      </c>
      <c r="E44" s="4">
        <v>42871</v>
      </c>
      <c r="F44" s="4">
        <v>42871</v>
      </c>
      <c r="G44" s="19">
        <v>2</v>
      </c>
      <c r="H44" s="19">
        <v>2</v>
      </c>
      <c r="I44" s="12">
        <f t="shared" ca="1" si="4"/>
        <v>0</v>
      </c>
      <c r="J44" s="26">
        <v>2</v>
      </c>
      <c r="K44" s="26">
        <v>2</v>
      </c>
      <c r="L44" s="26">
        <v>2</v>
      </c>
      <c r="M44" s="26">
        <v>0</v>
      </c>
      <c r="N44" s="26">
        <v>0</v>
      </c>
    </row>
    <row r="45" spans="1:14" x14ac:dyDescent="0.15">
      <c r="A45" s="16">
        <v>41</v>
      </c>
      <c r="B45" s="17" t="s">
        <v>234</v>
      </c>
      <c r="C45" s="58" t="s">
        <v>146</v>
      </c>
      <c r="D45" s="12" t="str">
        <f t="shared" ca="1" si="3"/>
        <v>完了</v>
      </c>
      <c r="E45" s="4">
        <v>42871</v>
      </c>
      <c r="F45" s="4">
        <v>42871</v>
      </c>
      <c r="G45" s="19">
        <v>2</v>
      </c>
      <c r="H45" s="19">
        <v>2</v>
      </c>
      <c r="I45" s="12">
        <f t="shared" ca="1" si="4"/>
        <v>0</v>
      </c>
      <c r="J45" s="26">
        <v>2</v>
      </c>
      <c r="K45" s="26">
        <v>2</v>
      </c>
      <c r="L45" s="26">
        <v>2</v>
      </c>
      <c r="M45" s="26">
        <v>0</v>
      </c>
      <c r="N45" s="26">
        <v>0</v>
      </c>
    </row>
    <row r="46" spans="1:14" x14ac:dyDescent="0.15">
      <c r="A46" s="16">
        <v>42</v>
      </c>
      <c r="B46" s="17" t="s">
        <v>235</v>
      </c>
      <c r="C46" s="58" t="s">
        <v>146</v>
      </c>
      <c r="D46" s="12" t="str">
        <f t="shared" ca="1" si="3"/>
        <v>完了</v>
      </c>
      <c r="E46" s="4">
        <v>42871</v>
      </c>
      <c r="F46" s="4">
        <v>42871</v>
      </c>
      <c r="G46" s="19">
        <v>1</v>
      </c>
      <c r="H46" s="19">
        <v>1</v>
      </c>
      <c r="I46" s="12">
        <f t="shared" ca="1" si="4"/>
        <v>0</v>
      </c>
      <c r="J46" s="26">
        <v>1</v>
      </c>
      <c r="K46" s="26">
        <v>1</v>
      </c>
      <c r="L46" s="26">
        <v>1</v>
      </c>
      <c r="M46" s="26">
        <v>0</v>
      </c>
      <c r="N46" s="26">
        <v>0</v>
      </c>
    </row>
    <row r="47" spans="1:14" x14ac:dyDescent="0.15">
      <c r="A47" s="16">
        <v>43</v>
      </c>
      <c r="B47" s="17" t="s">
        <v>259</v>
      </c>
      <c r="C47" s="58" t="s">
        <v>146</v>
      </c>
      <c r="D47" s="12" t="str">
        <f t="shared" ca="1" si="3"/>
        <v>完了</v>
      </c>
      <c r="E47" s="4">
        <v>42871</v>
      </c>
      <c r="F47" s="4">
        <v>42871</v>
      </c>
      <c r="G47" s="19">
        <v>1</v>
      </c>
      <c r="H47" s="19">
        <v>1</v>
      </c>
      <c r="I47" s="12">
        <f t="shared" ca="1" si="4"/>
        <v>0</v>
      </c>
      <c r="J47" s="26">
        <v>1</v>
      </c>
      <c r="K47" s="26">
        <v>1</v>
      </c>
      <c r="L47" s="26">
        <v>1</v>
      </c>
      <c r="M47" s="26">
        <v>0</v>
      </c>
      <c r="N47" s="26">
        <v>0</v>
      </c>
    </row>
    <row r="48" spans="1:14" x14ac:dyDescent="0.15">
      <c r="A48" s="16">
        <v>44</v>
      </c>
      <c r="B48" s="17" t="s">
        <v>237</v>
      </c>
      <c r="C48" s="58" t="s">
        <v>145</v>
      </c>
      <c r="D48" s="12" t="str">
        <f t="shared" ca="1" si="3"/>
        <v>完了</v>
      </c>
      <c r="E48" s="4">
        <v>42871</v>
      </c>
      <c r="F48" s="4">
        <v>42871</v>
      </c>
      <c r="G48" s="19">
        <v>2</v>
      </c>
      <c r="H48" s="19">
        <v>2</v>
      </c>
      <c r="I48" s="12">
        <f t="shared" ca="1" si="4"/>
        <v>0</v>
      </c>
      <c r="J48" s="26">
        <v>2</v>
      </c>
      <c r="K48" s="26">
        <v>2</v>
      </c>
      <c r="L48" s="26">
        <v>2</v>
      </c>
      <c r="M48" s="26">
        <v>0</v>
      </c>
      <c r="N48" s="26">
        <v>0</v>
      </c>
    </row>
    <row r="49" spans="1:14" x14ac:dyDescent="0.15">
      <c r="A49" s="16">
        <v>45</v>
      </c>
      <c r="B49" s="17" t="s">
        <v>238</v>
      </c>
      <c r="C49" s="58" t="s">
        <v>142</v>
      </c>
      <c r="D49" s="12" t="str">
        <f t="shared" ca="1" si="3"/>
        <v>完了</v>
      </c>
      <c r="E49" s="4">
        <v>42871</v>
      </c>
      <c r="F49" s="4">
        <v>42871</v>
      </c>
      <c r="G49" s="19">
        <v>1</v>
      </c>
      <c r="H49" s="19">
        <v>1</v>
      </c>
      <c r="I49" s="12">
        <f t="shared" ca="1" si="4"/>
        <v>0</v>
      </c>
      <c r="J49" s="26">
        <v>1</v>
      </c>
      <c r="K49" s="26">
        <v>1</v>
      </c>
      <c r="L49" s="26">
        <v>1</v>
      </c>
      <c r="M49" s="26">
        <v>0</v>
      </c>
      <c r="N49" s="26">
        <v>0</v>
      </c>
    </row>
    <row r="50" spans="1:14" x14ac:dyDescent="0.15">
      <c r="A50" s="16">
        <v>46</v>
      </c>
      <c r="B50" s="17" t="s">
        <v>239</v>
      </c>
      <c r="C50" s="58" t="s">
        <v>146</v>
      </c>
      <c r="D50" s="12" t="str">
        <f t="shared" ca="1" si="3"/>
        <v>完了</v>
      </c>
      <c r="E50" s="4">
        <v>42874</v>
      </c>
      <c r="F50" s="4">
        <v>42874</v>
      </c>
      <c r="G50" s="19">
        <v>2</v>
      </c>
      <c r="H50" s="19">
        <v>2</v>
      </c>
      <c r="I50" s="12">
        <f t="shared" ca="1" si="4"/>
        <v>0</v>
      </c>
      <c r="J50" s="26">
        <v>2</v>
      </c>
      <c r="K50" s="26">
        <v>2</v>
      </c>
      <c r="L50" s="26">
        <v>2</v>
      </c>
      <c r="M50" s="26">
        <v>0</v>
      </c>
      <c r="N50" s="26">
        <v>0</v>
      </c>
    </row>
    <row r="51" spans="1:14" x14ac:dyDescent="0.15">
      <c r="A51" s="16">
        <v>47</v>
      </c>
      <c r="B51" s="17" t="s">
        <v>240</v>
      </c>
      <c r="C51" s="58" t="s">
        <v>146</v>
      </c>
      <c r="D51" s="12" t="str">
        <f t="shared" ca="1" si="3"/>
        <v>完了</v>
      </c>
      <c r="E51" s="4">
        <v>42874</v>
      </c>
      <c r="F51" s="4">
        <v>42874</v>
      </c>
      <c r="G51" s="19">
        <v>1</v>
      </c>
      <c r="H51" s="19">
        <v>1</v>
      </c>
      <c r="I51" s="12">
        <f t="shared" ca="1" si="4"/>
        <v>0</v>
      </c>
      <c r="J51" s="26">
        <v>1</v>
      </c>
      <c r="K51" s="26">
        <v>1</v>
      </c>
      <c r="L51" s="26">
        <v>1</v>
      </c>
      <c r="M51" s="26">
        <v>0</v>
      </c>
      <c r="N51" s="26">
        <v>0</v>
      </c>
    </row>
    <row r="52" spans="1:14" x14ac:dyDescent="0.15">
      <c r="A52" s="16">
        <v>48</v>
      </c>
      <c r="B52" s="17" t="s">
        <v>241</v>
      </c>
      <c r="C52" s="58" t="s">
        <v>146</v>
      </c>
      <c r="D52" s="12" t="str">
        <f t="shared" ca="1" si="3"/>
        <v>完了</v>
      </c>
      <c r="E52" s="4">
        <v>42874</v>
      </c>
      <c r="F52" s="4">
        <v>42874</v>
      </c>
      <c r="G52" s="19">
        <v>1</v>
      </c>
      <c r="H52" s="19">
        <v>1</v>
      </c>
      <c r="I52" s="12">
        <f t="shared" ca="1" si="4"/>
        <v>0</v>
      </c>
      <c r="J52" s="26">
        <v>1</v>
      </c>
      <c r="K52" s="26">
        <v>1</v>
      </c>
      <c r="L52" s="26">
        <v>1</v>
      </c>
      <c r="M52" s="26">
        <v>0</v>
      </c>
      <c r="N52" s="26">
        <v>0</v>
      </c>
    </row>
    <row r="53" spans="1:14" x14ac:dyDescent="0.15">
      <c r="A53" s="16">
        <v>49</v>
      </c>
      <c r="B53" s="17" t="s">
        <v>242</v>
      </c>
      <c r="C53" s="58" t="s">
        <v>146</v>
      </c>
      <c r="D53" s="12" t="str">
        <f t="shared" ca="1" si="3"/>
        <v>作業中</v>
      </c>
      <c r="E53" s="4">
        <v>42874</v>
      </c>
      <c r="F53" s="4">
        <v>42874</v>
      </c>
      <c r="G53" s="19">
        <v>1</v>
      </c>
      <c r="H53" s="19">
        <v>1</v>
      </c>
      <c r="I53" s="12">
        <f t="shared" ca="1" si="4"/>
        <v>1</v>
      </c>
      <c r="J53" s="26">
        <v>1</v>
      </c>
      <c r="K53" s="26">
        <v>1</v>
      </c>
      <c r="L53" s="26">
        <v>1</v>
      </c>
      <c r="M53" s="26">
        <v>1</v>
      </c>
      <c r="N53" s="26">
        <v>1</v>
      </c>
    </row>
    <row r="54" spans="1:14" x14ac:dyDescent="0.15">
      <c r="A54" s="16">
        <v>50</v>
      </c>
      <c r="B54" s="17" t="s">
        <v>256</v>
      </c>
      <c r="C54" s="58" t="s">
        <v>142</v>
      </c>
      <c r="D54" s="12" t="str">
        <f t="shared" si="3"/>
        <v>未着手</v>
      </c>
      <c r="E54" s="4">
        <v>42878</v>
      </c>
      <c r="F54" s="4"/>
      <c r="G54" s="19">
        <v>3</v>
      </c>
      <c r="H54" s="19"/>
      <c r="I54" s="12">
        <f t="shared" ca="1" si="4"/>
        <v>3</v>
      </c>
      <c r="J54" s="26">
        <v>3</v>
      </c>
      <c r="K54" s="26">
        <v>3</v>
      </c>
      <c r="L54" s="26">
        <v>3</v>
      </c>
      <c r="M54" s="26">
        <v>3</v>
      </c>
      <c r="N54" s="26">
        <v>3</v>
      </c>
    </row>
    <row r="55" spans="1:14" x14ac:dyDescent="0.15">
      <c r="A55" s="16">
        <v>51</v>
      </c>
      <c r="B55" s="17" t="s">
        <v>257</v>
      </c>
      <c r="C55" s="58" t="s">
        <v>145</v>
      </c>
      <c r="D55" s="12" t="str">
        <f t="shared" si="3"/>
        <v>未着手</v>
      </c>
      <c r="E55" s="4">
        <v>42878</v>
      </c>
      <c r="F55" s="4"/>
      <c r="G55" s="19">
        <v>2</v>
      </c>
      <c r="H55" s="19"/>
      <c r="I55" s="12">
        <f t="shared" ca="1" si="4"/>
        <v>2</v>
      </c>
      <c r="J55" s="26">
        <v>2</v>
      </c>
      <c r="K55" s="26">
        <v>2</v>
      </c>
      <c r="L55" s="26">
        <v>2</v>
      </c>
      <c r="M55" s="26">
        <v>2</v>
      </c>
      <c r="N55" s="26">
        <v>2</v>
      </c>
    </row>
    <row r="56" spans="1:14" x14ac:dyDescent="0.15">
      <c r="A56" s="16">
        <v>52</v>
      </c>
      <c r="B56" s="17" t="s">
        <v>260</v>
      </c>
      <c r="C56" s="58" t="s">
        <v>143</v>
      </c>
      <c r="D56" s="12" t="str">
        <f t="shared" ca="1" si="3"/>
        <v>完了</v>
      </c>
      <c r="E56" s="4">
        <v>42874</v>
      </c>
      <c r="F56" s="4">
        <v>42874</v>
      </c>
      <c r="G56" s="19">
        <v>1</v>
      </c>
      <c r="H56" s="19">
        <v>1</v>
      </c>
      <c r="I56" s="12">
        <f t="shared" ca="1" si="4"/>
        <v>0</v>
      </c>
      <c r="J56" s="26">
        <v>1</v>
      </c>
      <c r="K56" s="26">
        <v>1</v>
      </c>
      <c r="L56" s="26">
        <v>1</v>
      </c>
      <c r="M56" s="26">
        <v>0</v>
      </c>
      <c r="N56" s="26">
        <v>0</v>
      </c>
    </row>
    <row r="57" spans="1:14" x14ac:dyDescent="0.15">
      <c r="A57" s="16">
        <v>53</v>
      </c>
      <c r="B57" s="17" t="s">
        <v>261</v>
      </c>
      <c r="C57" s="58" t="s">
        <v>142</v>
      </c>
      <c r="D57" s="12" t="str">
        <f t="shared" ca="1" si="3"/>
        <v>完了</v>
      </c>
      <c r="E57" s="4">
        <v>42874</v>
      </c>
      <c r="F57" s="4">
        <v>42874</v>
      </c>
      <c r="G57" s="19">
        <v>1</v>
      </c>
      <c r="H57" s="19">
        <v>1</v>
      </c>
      <c r="I57" s="12">
        <f t="shared" ca="1" si="4"/>
        <v>0</v>
      </c>
      <c r="J57" s="26">
        <v>1</v>
      </c>
      <c r="K57" s="26">
        <v>1</v>
      </c>
      <c r="L57" s="26">
        <v>1</v>
      </c>
      <c r="M57" s="26">
        <v>0</v>
      </c>
      <c r="N57" s="26">
        <v>0</v>
      </c>
    </row>
    <row r="58" spans="1:14" x14ac:dyDescent="0.15">
      <c r="A58" s="16">
        <v>54</v>
      </c>
      <c r="B58" s="17" t="s">
        <v>262</v>
      </c>
      <c r="C58" s="58" t="s">
        <v>142</v>
      </c>
      <c r="D58" s="12" t="str">
        <f t="shared" ca="1" si="3"/>
        <v>完了</v>
      </c>
      <c r="E58" s="4">
        <v>42874</v>
      </c>
      <c r="F58" s="4">
        <v>42874</v>
      </c>
      <c r="G58" s="19">
        <v>1</v>
      </c>
      <c r="H58" s="19">
        <v>1</v>
      </c>
      <c r="I58" s="12">
        <f t="shared" ca="1" si="4"/>
        <v>0</v>
      </c>
      <c r="J58" s="26">
        <v>1</v>
      </c>
      <c r="K58" s="26">
        <v>1</v>
      </c>
      <c r="L58" s="26">
        <v>1</v>
      </c>
      <c r="M58" s="26">
        <v>0</v>
      </c>
      <c r="N58" s="26">
        <v>0</v>
      </c>
    </row>
    <row r="59" spans="1:14" x14ac:dyDescent="0.15">
      <c r="A59" s="16">
        <v>55</v>
      </c>
      <c r="B59" s="17" t="s">
        <v>263</v>
      </c>
      <c r="C59" s="58" t="s">
        <v>142</v>
      </c>
      <c r="D59" s="12" t="str">
        <f t="shared" ca="1" si="3"/>
        <v>完了</v>
      </c>
      <c r="E59" s="4">
        <v>42874</v>
      </c>
      <c r="F59" s="4">
        <v>42874</v>
      </c>
      <c r="G59" s="19">
        <v>1</v>
      </c>
      <c r="H59" s="19">
        <v>1</v>
      </c>
      <c r="I59" s="12">
        <f t="shared" ca="1" si="4"/>
        <v>0</v>
      </c>
      <c r="J59" s="26">
        <v>1</v>
      </c>
      <c r="K59" s="26">
        <v>1</v>
      </c>
      <c r="L59" s="26">
        <v>1</v>
      </c>
      <c r="M59" s="26">
        <v>0</v>
      </c>
      <c r="N59" s="26">
        <v>0</v>
      </c>
    </row>
    <row r="60" spans="1:14" x14ac:dyDescent="0.15">
      <c r="A60" s="16">
        <v>56</v>
      </c>
      <c r="B60" s="17" t="s">
        <v>264</v>
      </c>
      <c r="C60" s="58" t="s">
        <v>142</v>
      </c>
      <c r="D60" s="12" t="str">
        <f t="shared" ca="1" si="3"/>
        <v>完了</v>
      </c>
      <c r="E60" s="4">
        <v>42874</v>
      </c>
      <c r="F60" s="4">
        <v>42874</v>
      </c>
      <c r="G60" s="19">
        <v>1</v>
      </c>
      <c r="H60" s="19">
        <v>1</v>
      </c>
      <c r="I60" s="12">
        <f t="shared" ca="1" si="4"/>
        <v>0</v>
      </c>
      <c r="J60" s="26">
        <v>1</v>
      </c>
      <c r="K60" s="26">
        <v>1</v>
      </c>
      <c r="L60" s="26">
        <v>1</v>
      </c>
      <c r="M60" s="26">
        <v>0</v>
      </c>
      <c r="N60" s="26">
        <v>0</v>
      </c>
    </row>
    <row r="61" spans="1:14" x14ac:dyDescent="0.15">
      <c r="A61" s="16">
        <v>57</v>
      </c>
      <c r="B61" s="17" t="s">
        <v>265</v>
      </c>
      <c r="C61" s="58" t="s">
        <v>142</v>
      </c>
      <c r="D61" s="12" t="str">
        <f t="shared" ca="1" si="3"/>
        <v>完了</v>
      </c>
      <c r="E61" s="4">
        <v>42874</v>
      </c>
      <c r="F61" s="4">
        <v>42874</v>
      </c>
      <c r="G61" s="19">
        <v>1</v>
      </c>
      <c r="H61" s="19">
        <v>1</v>
      </c>
      <c r="I61" s="12">
        <f t="shared" ca="1" si="4"/>
        <v>0</v>
      </c>
      <c r="J61" s="26">
        <v>1</v>
      </c>
      <c r="K61" s="26">
        <v>1</v>
      </c>
      <c r="L61" s="26">
        <v>1</v>
      </c>
      <c r="M61" s="26">
        <v>0</v>
      </c>
      <c r="N61" s="26">
        <v>0</v>
      </c>
    </row>
    <row r="62" spans="1:14" x14ac:dyDescent="0.15">
      <c r="A62" s="16">
        <v>58</v>
      </c>
      <c r="B62" s="17"/>
      <c r="C62" s="58" t="s">
        <v>233</v>
      </c>
      <c r="D62" s="12" t="str">
        <f t="shared" si="3"/>
        <v/>
      </c>
      <c r="E62" s="4"/>
      <c r="F62" s="4"/>
      <c r="G62" s="19"/>
      <c r="H62" s="19"/>
      <c r="I62" s="12" t="str">
        <f t="shared" ca="1" si="4"/>
        <v/>
      </c>
      <c r="J62" s="26"/>
      <c r="K62" s="26"/>
      <c r="L62" s="26"/>
      <c r="M62" s="26"/>
      <c r="N62" s="26"/>
    </row>
    <row r="63" spans="1:14" x14ac:dyDescent="0.15">
      <c r="A63" s="16">
        <v>59</v>
      </c>
      <c r="B63" s="17"/>
      <c r="C63" s="58" t="s">
        <v>233</v>
      </c>
      <c r="D63" s="12" t="str">
        <f t="shared" si="3"/>
        <v/>
      </c>
      <c r="E63" s="4"/>
      <c r="F63" s="4"/>
      <c r="G63" s="19"/>
      <c r="H63" s="19"/>
      <c r="I63" s="12" t="str">
        <f t="shared" ca="1" si="4"/>
        <v/>
      </c>
      <c r="J63" s="26"/>
      <c r="K63" s="26"/>
      <c r="L63" s="26"/>
      <c r="M63" s="26"/>
      <c r="N63" s="26"/>
    </row>
    <row r="64" spans="1:14" x14ac:dyDescent="0.15">
      <c r="A64" s="16">
        <v>60</v>
      </c>
      <c r="B64" s="17"/>
      <c r="C64" s="58" t="s">
        <v>233</v>
      </c>
      <c r="D64" s="12" t="str">
        <f t="shared" si="3"/>
        <v/>
      </c>
      <c r="E64" s="4"/>
      <c r="F64" s="4"/>
      <c r="G64" s="19"/>
      <c r="H64" s="19"/>
      <c r="I64" s="12" t="str">
        <f t="shared" ca="1" si="4"/>
        <v/>
      </c>
      <c r="J64" s="26"/>
      <c r="K64" s="26"/>
      <c r="L64" s="26"/>
      <c r="M64" s="26"/>
      <c r="N64" s="26"/>
    </row>
    <row r="65" spans="1:14" x14ac:dyDescent="0.15">
      <c r="A65" s="16">
        <v>61</v>
      </c>
      <c r="B65" s="17"/>
      <c r="C65" s="58" t="s">
        <v>233</v>
      </c>
      <c r="D65" s="12" t="str">
        <f t="shared" si="3"/>
        <v/>
      </c>
      <c r="E65" s="4"/>
      <c r="F65" s="4"/>
      <c r="G65" s="19"/>
      <c r="H65" s="19"/>
      <c r="I65" s="12" t="str">
        <f t="shared" ca="1" si="4"/>
        <v/>
      </c>
      <c r="J65" s="26"/>
      <c r="K65" s="26"/>
      <c r="L65" s="26"/>
      <c r="M65" s="26"/>
      <c r="N65" s="26"/>
    </row>
    <row r="66" spans="1:14" x14ac:dyDescent="0.15">
      <c r="A66" s="16">
        <v>62</v>
      </c>
      <c r="B66" s="17"/>
      <c r="C66" s="58" t="s">
        <v>233</v>
      </c>
      <c r="D66" s="12" t="str">
        <f t="shared" si="3"/>
        <v/>
      </c>
      <c r="E66" s="4"/>
      <c r="F66" s="4"/>
      <c r="G66" s="19"/>
      <c r="H66" s="19"/>
      <c r="I66" s="12" t="str">
        <f t="shared" ca="1" si="4"/>
        <v/>
      </c>
      <c r="J66" s="26"/>
      <c r="K66" s="26"/>
      <c r="L66" s="26"/>
      <c r="M66" s="26"/>
      <c r="N66" s="26"/>
    </row>
    <row r="67" spans="1:14" x14ac:dyDescent="0.15">
      <c r="A67" s="16">
        <v>63</v>
      </c>
      <c r="B67" s="17"/>
      <c r="C67" s="58" t="s">
        <v>233</v>
      </c>
      <c r="D67" s="12" t="str">
        <f t="shared" si="3"/>
        <v/>
      </c>
      <c r="E67" s="4"/>
      <c r="F67" s="4"/>
      <c r="G67" s="19"/>
      <c r="H67" s="19"/>
      <c r="I67" s="12" t="str">
        <f t="shared" ca="1" si="4"/>
        <v/>
      </c>
      <c r="J67" s="26"/>
      <c r="K67" s="26"/>
      <c r="L67" s="26"/>
      <c r="M67" s="26"/>
      <c r="N67" s="26"/>
    </row>
    <row r="68" spans="1:14" x14ac:dyDescent="0.15">
      <c r="A68" s="16">
        <v>64</v>
      </c>
      <c r="B68" s="17"/>
      <c r="C68" s="58" t="s">
        <v>233</v>
      </c>
      <c r="D68" s="12" t="str">
        <f t="shared" si="3"/>
        <v/>
      </c>
      <c r="E68" s="4"/>
      <c r="F68" s="4"/>
      <c r="G68" s="19"/>
      <c r="H68" s="19"/>
      <c r="I68" s="12" t="str">
        <f t="shared" ca="1" si="4"/>
        <v/>
      </c>
      <c r="J68" s="26"/>
      <c r="K68" s="26"/>
      <c r="L68" s="26"/>
      <c r="M68" s="26"/>
      <c r="N68" s="26"/>
    </row>
    <row r="69" spans="1:14" x14ac:dyDescent="0.15">
      <c r="A69" s="16">
        <v>65</v>
      </c>
      <c r="B69" s="17"/>
      <c r="C69" s="58" t="s">
        <v>233</v>
      </c>
      <c r="D69" s="12" t="str">
        <f t="shared" ref="D69:D104" si="5">IF(ISBLANK($B69),"",IF(ISBLANK($F69),"未着手",IF($I69=0,"完了","作業中")))</f>
        <v/>
      </c>
      <c r="E69" s="4"/>
      <c r="F69" s="4"/>
      <c r="G69" s="19"/>
      <c r="H69" s="19"/>
      <c r="I69" s="12" t="str">
        <f t="shared" ref="I69:I100" ca="1" si="6">IF(ISBLANK(J69)=FALSE,OFFSET(I69,0,COUNTA(J69:N69)),"")</f>
        <v/>
      </c>
      <c r="J69" s="26"/>
      <c r="K69" s="26"/>
      <c r="L69" s="26"/>
      <c r="M69" s="26"/>
      <c r="N69" s="26"/>
    </row>
    <row r="70" spans="1:14" x14ac:dyDescent="0.15">
      <c r="A70" s="16">
        <v>66</v>
      </c>
      <c r="B70" s="17"/>
      <c r="C70" s="58" t="s">
        <v>233</v>
      </c>
      <c r="D70" s="12" t="str">
        <f t="shared" si="5"/>
        <v/>
      </c>
      <c r="E70" s="4"/>
      <c r="F70" s="4"/>
      <c r="G70" s="19"/>
      <c r="H70" s="19"/>
      <c r="I70" s="12" t="str">
        <f t="shared" ca="1" si="6"/>
        <v/>
      </c>
      <c r="J70" s="26"/>
      <c r="K70" s="26"/>
      <c r="L70" s="26"/>
      <c r="M70" s="26"/>
      <c r="N70" s="26"/>
    </row>
    <row r="71" spans="1:14" x14ac:dyDescent="0.15">
      <c r="A71" s="16">
        <v>67</v>
      </c>
      <c r="B71" s="17"/>
      <c r="C71" s="58" t="s">
        <v>233</v>
      </c>
      <c r="D71" s="12" t="str">
        <f t="shared" si="5"/>
        <v/>
      </c>
      <c r="E71" s="4"/>
      <c r="F71" s="4"/>
      <c r="G71" s="19"/>
      <c r="H71" s="19"/>
      <c r="I71" s="12" t="str">
        <f t="shared" ca="1" si="6"/>
        <v/>
      </c>
      <c r="J71" s="26"/>
      <c r="K71" s="26"/>
      <c r="L71" s="26"/>
      <c r="M71" s="26"/>
      <c r="N71" s="26"/>
    </row>
    <row r="72" spans="1:14" x14ac:dyDescent="0.15">
      <c r="A72" s="16">
        <v>68</v>
      </c>
      <c r="B72" s="17"/>
      <c r="C72" s="58" t="s">
        <v>233</v>
      </c>
      <c r="D72" s="12" t="str">
        <f t="shared" si="5"/>
        <v/>
      </c>
      <c r="E72" s="4"/>
      <c r="F72" s="4"/>
      <c r="G72" s="19"/>
      <c r="H72" s="19"/>
      <c r="I72" s="12" t="str">
        <f t="shared" ca="1" si="6"/>
        <v/>
      </c>
      <c r="J72" s="26"/>
      <c r="K72" s="26"/>
      <c r="L72" s="26"/>
      <c r="M72" s="26"/>
      <c r="N72" s="26"/>
    </row>
    <row r="73" spans="1:14" x14ac:dyDescent="0.15">
      <c r="A73" s="16">
        <v>69</v>
      </c>
      <c r="B73" s="17"/>
      <c r="C73" s="58" t="s">
        <v>233</v>
      </c>
      <c r="D73" s="12" t="str">
        <f t="shared" si="5"/>
        <v/>
      </c>
      <c r="E73" s="4"/>
      <c r="F73" s="4"/>
      <c r="G73" s="19"/>
      <c r="H73" s="19"/>
      <c r="I73" s="12" t="str">
        <f t="shared" ca="1" si="6"/>
        <v/>
      </c>
      <c r="J73" s="26"/>
      <c r="K73" s="26"/>
      <c r="L73" s="26"/>
      <c r="M73" s="26"/>
      <c r="N73" s="26"/>
    </row>
    <row r="74" spans="1:14" x14ac:dyDescent="0.15">
      <c r="A74" s="16">
        <v>70</v>
      </c>
      <c r="B74" s="17"/>
      <c r="C74" s="58" t="s">
        <v>233</v>
      </c>
      <c r="D74" s="12" t="str">
        <f t="shared" si="5"/>
        <v/>
      </c>
      <c r="E74" s="4"/>
      <c r="F74" s="4"/>
      <c r="G74" s="19"/>
      <c r="H74" s="19"/>
      <c r="I74" s="12" t="str">
        <f t="shared" ca="1" si="6"/>
        <v/>
      </c>
      <c r="J74" s="26"/>
      <c r="K74" s="26"/>
      <c r="L74" s="26"/>
      <c r="M74" s="26"/>
      <c r="N74" s="26"/>
    </row>
    <row r="75" spans="1:14" x14ac:dyDescent="0.15">
      <c r="A75" s="16">
        <v>71</v>
      </c>
      <c r="B75" s="17"/>
      <c r="C75" s="58" t="s">
        <v>233</v>
      </c>
      <c r="D75" s="12" t="str">
        <f t="shared" si="5"/>
        <v/>
      </c>
      <c r="E75" s="4"/>
      <c r="F75" s="4"/>
      <c r="G75" s="19"/>
      <c r="H75" s="19"/>
      <c r="I75" s="12" t="str">
        <f t="shared" ca="1" si="6"/>
        <v/>
      </c>
      <c r="J75" s="26"/>
      <c r="K75" s="26"/>
      <c r="L75" s="26"/>
      <c r="M75" s="26"/>
      <c r="N75" s="26"/>
    </row>
    <row r="76" spans="1:14" x14ac:dyDescent="0.15">
      <c r="A76" s="16">
        <v>72</v>
      </c>
      <c r="B76" s="17"/>
      <c r="C76" s="58" t="s">
        <v>233</v>
      </c>
      <c r="D76" s="12" t="str">
        <f t="shared" si="5"/>
        <v/>
      </c>
      <c r="E76" s="4"/>
      <c r="F76" s="4"/>
      <c r="G76" s="19"/>
      <c r="H76" s="19"/>
      <c r="I76" s="12" t="str">
        <f t="shared" ca="1" si="6"/>
        <v/>
      </c>
      <c r="J76" s="26"/>
      <c r="K76" s="26"/>
      <c r="L76" s="26"/>
      <c r="M76" s="26"/>
      <c r="N76" s="26"/>
    </row>
    <row r="77" spans="1:14" x14ac:dyDescent="0.15">
      <c r="A77" s="16">
        <v>73</v>
      </c>
      <c r="B77" s="17"/>
      <c r="C77" s="18"/>
      <c r="D77" s="12" t="str">
        <f t="shared" si="5"/>
        <v/>
      </c>
      <c r="E77" s="4"/>
      <c r="F77" s="4"/>
      <c r="G77" s="19"/>
      <c r="H77" s="19"/>
      <c r="I77" s="12" t="str">
        <f t="shared" ca="1" si="6"/>
        <v/>
      </c>
      <c r="J77" s="26"/>
      <c r="K77" s="26"/>
      <c r="L77" s="26"/>
      <c r="M77" s="26"/>
      <c r="N77" s="26"/>
    </row>
    <row r="78" spans="1:14" x14ac:dyDescent="0.15">
      <c r="A78" s="16">
        <v>74</v>
      </c>
      <c r="B78" s="17"/>
      <c r="C78" s="18"/>
      <c r="D78" s="12" t="str">
        <f t="shared" si="5"/>
        <v/>
      </c>
      <c r="E78" s="4"/>
      <c r="F78" s="4"/>
      <c r="G78" s="19"/>
      <c r="H78" s="19"/>
      <c r="I78" s="12" t="str">
        <f t="shared" ca="1" si="6"/>
        <v/>
      </c>
      <c r="J78" s="26"/>
      <c r="K78" s="26"/>
      <c r="L78" s="26"/>
      <c r="M78" s="26"/>
      <c r="N78" s="26"/>
    </row>
    <row r="79" spans="1:14" x14ac:dyDescent="0.15">
      <c r="A79" s="16">
        <v>75</v>
      </c>
      <c r="B79" s="17"/>
      <c r="C79" s="18"/>
      <c r="D79" s="12" t="str">
        <f t="shared" si="5"/>
        <v/>
      </c>
      <c r="E79" s="4"/>
      <c r="F79" s="4"/>
      <c r="G79" s="19"/>
      <c r="H79" s="19"/>
      <c r="I79" s="12" t="str">
        <f t="shared" ca="1" si="6"/>
        <v/>
      </c>
      <c r="J79" s="26"/>
      <c r="K79" s="26"/>
      <c r="L79" s="26"/>
      <c r="M79" s="26"/>
      <c r="N79" s="26"/>
    </row>
    <row r="80" spans="1:14" x14ac:dyDescent="0.15">
      <c r="A80" s="16">
        <v>76</v>
      </c>
      <c r="B80" s="17"/>
      <c r="C80" s="18"/>
      <c r="D80" s="12" t="str">
        <f t="shared" si="5"/>
        <v/>
      </c>
      <c r="E80" s="4"/>
      <c r="F80" s="4"/>
      <c r="G80" s="19"/>
      <c r="H80" s="19"/>
      <c r="I80" s="12" t="str">
        <f t="shared" ca="1" si="6"/>
        <v/>
      </c>
      <c r="J80" s="26"/>
      <c r="K80" s="26"/>
      <c r="L80" s="26"/>
      <c r="M80" s="26"/>
      <c r="N80" s="26"/>
    </row>
    <row r="81" spans="1:14" x14ac:dyDescent="0.15">
      <c r="A81" s="16">
        <v>77</v>
      </c>
      <c r="B81" s="17"/>
      <c r="C81" s="18"/>
      <c r="D81" s="12" t="str">
        <f t="shared" si="5"/>
        <v/>
      </c>
      <c r="E81" s="4"/>
      <c r="F81" s="4"/>
      <c r="G81" s="19"/>
      <c r="H81" s="19"/>
      <c r="I81" s="12" t="str">
        <f t="shared" ca="1" si="6"/>
        <v/>
      </c>
      <c r="J81" s="26"/>
      <c r="K81" s="26"/>
      <c r="L81" s="26"/>
      <c r="M81" s="26"/>
      <c r="N81" s="26"/>
    </row>
    <row r="82" spans="1:14" x14ac:dyDescent="0.15">
      <c r="A82" s="16">
        <v>78</v>
      </c>
      <c r="B82" s="17"/>
      <c r="C82" s="18"/>
      <c r="D82" s="12" t="str">
        <f t="shared" si="5"/>
        <v/>
      </c>
      <c r="E82" s="4"/>
      <c r="F82" s="4"/>
      <c r="G82" s="19"/>
      <c r="H82" s="19"/>
      <c r="I82" s="12" t="str">
        <f t="shared" ca="1" si="6"/>
        <v/>
      </c>
      <c r="J82" s="26"/>
      <c r="K82" s="26"/>
      <c r="L82" s="26"/>
      <c r="M82" s="26"/>
      <c r="N82" s="26"/>
    </row>
    <row r="83" spans="1:14" x14ac:dyDescent="0.15">
      <c r="A83" s="16">
        <v>79</v>
      </c>
      <c r="B83" s="17"/>
      <c r="C83" s="18"/>
      <c r="D83" s="12" t="str">
        <f t="shared" si="5"/>
        <v/>
      </c>
      <c r="E83" s="4"/>
      <c r="F83" s="4"/>
      <c r="G83" s="19"/>
      <c r="H83" s="19"/>
      <c r="I83" s="12" t="str">
        <f t="shared" ca="1" si="6"/>
        <v/>
      </c>
      <c r="J83" s="26"/>
      <c r="K83" s="26"/>
      <c r="L83" s="26"/>
      <c r="M83" s="26"/>
      <c r="N83" s="26"/>
    </row>
    <row r="84" spans="1:14" x14ac:dyDescent="0.15">
      <c r="A84" s="16">
        <v>80</v>
      </c>
      <c r="B84" s="17"/>
      <c r="C84" s="18"/>
      <c r="D84" s="12" t="str">
        <f t="shared" si="5"/>
        <v/>
      </c>
      <c r="E84" s="4"/>
      <c r="F84" s="4"/>
      <c r="G84" s="19"/>
      <c r="H84" s="19"/>
      <c r="I84" s="12" t="str">
        <f t="shared" ca="1" si="6"/>
        <v/>
      </c>
      <c r="J84" s="26"/>
      <c r="K84" s="26"/>
      <c r="L84" s="26"/>
      <c r="M84" s="26"/>
      <c r="N84" s="26"/>
    </row>
    <row r="85" spans="1:14" x14ac:dyDescent="0.15">
      <c r="A85" s="16">
        <v>81</v>
      </c>
      <c r="B85" s="17"/>
      <c r="C85" s="18"/>
      <c r="D85" s="12" t="str">
        <f t="shared" si="5"/>
        <v/>
      </c>
      <c r="E85" s="4"/>
      <c r="F85" s="4"/>
      <c r="G85" s="19"/>
      <c r="H85" s="19"/>
      <c r="I85" s="12" t="str">
        <f t="shared" ca="1" si="6"/>
        <v/>
      </c>
      <c r="J85" s="26"/>
      <c r="K85" s="26"/>
      <c r="L85" s="26"/>
      <c r="M85" s="26"/>
      <c r="N85" s="26"/>
    </row>
    <row r="86" spans="1:14" x14ac:dyDescent="0.15">
      <c r="A86" s="16">
        <v>82</v>
      </c>
      <c r="B86" s="17"/>
      <c r="C86" s="18"/>
      <c r="D86" s="12" t="str">
        <f t="shared" si="5"/>
        <v/>
      </c>
      <c r="E86" s="4"/>
      <c r="F86" s="4"/>
      <c r="G86" s="19"/>
      <c r="H86" s="19"/>
      <c r="I86" s="12" t="str">
        <f t="shared" ca="1" si="6"/>
        <v/>
      </c>
      <c r="J86" s="26"/>
      <c r="K86" s="26"/>
      <c r="L86" s="26"/>
      <c r="M86" s="26"/>
      <c r="N86" s="26"/>
    </row>
    <row r="87" spans="1:14" x14ac:dyDescent="0.15">
      <c r="A87" s="16">
        <v>83</v>
      </c>
      <c r="B87" s="17"/>
      <c r="C87" s="18"/>
      <c r="D87" s="12" t="str">
        <f t="shared" si="5"/>
        <v/>
      </c>
      <c r="E87" s="4"/>
      <c r="F87" s="4"/>
      <c r="G87" s="19"/>
      <c r="H87" s="19"/>
      <c r="I87" s="12" t="str">
        <f t="shared" ca="1" si="6"/>
        <v/>
      </c>
      <c r="J87" s="26"/>
      <c r="K87" s="26"/>
      <c r="L87" s="26"/>
      <c r="M87" s="26"/>
      <c r="N87" s="26"/>
    </row>
    <row r="88" spans="1:14" x14ac:dyDescent="0.15">
      <c r="A88" s="16">
        <v>84</v>
      </c>
      <c r="B88" s="17"/>
      <c r="C88" s="18"/>
      <c r="D88" s="12" t="str">
        <f t="shared" si="5"/>
        <v/>
      </c>
      <c r="E88" s="4"/>
      <c r="F88" s="4"/>
      <c r="G88" s="19"/>
      <c r="H88" s="19"/>
      <c r="I88" s="12" t="str">
        <f t="shared" ca="1" si="6"/>
        <v/>
      </c>
      <c r="J88" s="26"/>
      <c r="K88" s="26"/>
      <c r="L88" s="26"/>
      <c r="M88" s="26"/>
      <c r="N88" s="26"/>
    </row>
    <row r="89" spans="1:14" x14ac:dyDescent="0.15">
      <c r="A89" s="16">
        <v>85</v>
      </c>
      <c r="B89" s="17"/>
      <c r="C89" s="18"/>
      <c r="D89" s="12" t="str">
        <f t="shared" si="5"/>
        <v/>
      </c>
      <c r="E89" s="4"/>
      <c r="F89" s="4"/>
      <c r="G89" s="19"/>
      <c r="H89" s="19"/>
      <c r="I89" s="12" t="str">
        <f t="shared" ca="1" si="6"/>
        <v/>
      </c>
      <c r="J89" s="26"/>
      <c r="K89" s="26"/>
      <c r="L89" s="26"/>
      <c r="M89" s="26"/>
      <c r="N89" s="26"/>
    </row>
    <row r="90" spans="1:14" x14ac:dyDescent="0.15">
      <c r="A90" s="16">
        <v>86</v>
      </c>
      <c r="B90" s="17"/>
      <c r="C90" s="18"/>
      <c r="D90" s="12" t="str">
        <f t="shared" si="5"/>
        <v/>
      </c>
      <c r="E90" s="4"/>
      <c r="F90" s="4"/>
      <c r="G90" s="19"/>
      <c r="H90" s="19"/>
      <c r="I90" s="12" t="str">
        <f t="shared" ca="1" si="6"/>
        <v/>
      </c>
      <c r="J90" s="26"/>
      <c r="K90" s="26"/>
      <c r="L90" s="26"/>
      <c r="M90" s="26"/>
      <c r="N90" s="26"/>
    </row>
    <row r="91" spans="1:14" x14ac:dyDescent="0.15">
      <c r="A91" s="16">
        <v>87</v>
      </c>
      <c r="B91" s="17"/>
      <c r="C91" s="18"/>
      <c r="D91" s="12" t="str">
        <f t="shared" si="5"/>
        <v/>
      </c>
      <c r="E91" s="4"/>
      <c r="F91" s="4"/>
      <c r="G91" s="19"/>
      <c r="H91" s="19"/>
      <c r="I91" s="12" t="str">
        <f t="shared" ca="1" si="6"/>
        <v/>
      </c>
      <c r="J91" s="26"/>
      <c r="K91" s="26"/>
      <c r="L91" s="26"/>
      <c r="M91" s="26"/>
      <c r="N91" s="26"/>
    </row>
    <row r="92" spans="1:14" x14ac:dyDescent="0.15">
      <c r="A92" s="16">
        <v>88</v>
      </c>
      <c r="B92" s="17"/>
      <c r="C92" s="18"/>
      <c r="D92" s="12" t="str">
        <f t="shared" si="5"/>
        <v/>
      </c>
      <c r="E92" s="4"/>
      <c r="F92" s="4"/>
      <c r="G92" s="19"/>
      <c r="H92" s="19"/>
      <c r="I92" s="12" t="str">
        <f t="shared" ca="1" si="6"/>
        <v/>
      </c>
      <c r="J92" s="26"/>
      <c r="K92" s="26"/>
      <c r="L92" s="26"/>
      <c r="M92" s="26"/>
      <c r="N92" s="26"/>
    </row>
    <row r="93" spans="1:14" x14ac:dyDescent="0.15">
      <c r="A93" s="16">
        <v>89</v>
      </c>
      <c r="B93" s="17"/>
      <c r="C93" s="18"/>
      <c r="D93" s="12" t="str">
        <f t="shared" si="5"/>
        <v/>
      </c>
      <c r="E93" s="4"/>
      <c r="F93" s="4"/>
      <c r="G93" s="19"/>
      <c r="H93" s="19"/>
      <c r="I93" s="12" t="str">
        <f t="shared" ca="1" si="6"/>
        <v/>
      </c>
      <c r="J93" s="26"/>
      <c r="K93" s="26"/>
      <c r="L93" s="26"/>
      <c r="M93" s="26"/>
      <c r="N93" s="26"/>
    </row>
    <row r="94" spans="1:14" x14ac:dyDescent="0.15">
      <c r="A94" s="16">
        <v>90</v>
      </c>
      <c r="B94" s="17"/>
      <c r="C94" s="18"/>
      <c r="D94" s="12" t="str">
        <f t="shared" si="5"/>
        <v/>
      </c>
      <c r="E94" s="4"/>
      <c r="F94" s="4"/>
      <c r="G94" s="19"/>
      <c r="H94" s="19"/>
      <c r="I94" s="12" t="str">
        <f t="shared" ca="1" si="6"/>
        <v/>
      </c>
      <c r="J94" s="26"/>
      <c r="K94" s="26"/>
      <c r="L94" s="26"/>
      <c r="M94" s="26"/>
      <c r="N94" s="26"/>
    </row>
    <row r="95" spans="1:14" x14ac:dyDescent="0.15">
      <c r="A95" s="16">
        <v>91</v>
      </c>
      <c r="B95" s="17"/>
      <c r="C95" s="18"/>
      <c r="D95" s="12" t="str">
        <f t="shared" si="5"/>
        <v/>
      </c>
      <c r="E95" s="4"/>
      <c r="F95" s="4"/>
      <c r="G95" s="19"/>
      <c r="H95" s="19"/>
      <c r="I95" s="12" t="str">
        <f t="shared" ca="1" si="6"/>
        <v/>
      </c>
      <c r="J95" s="26"/>
      <c r="K95" s="26"/>
      <c r="L95" s="26"/>
      <c r="M95" s="26"/>
      <c r="N95" s="26"/>
    </row>
    <row r="96" spans="1:14" x14ac:dyDescent="0.15">
      <c r="A96" s="16">
        <v>92</v>
      </c>
      <c r="B96" s="17"/>
      <c r="C96" s="18"/>
      <c r="D96" s="12" t="str">
        <f t="shared" si="5"/>
        <v/>
      </c>
      <c r="E96" s="4"/>
      <c r="F96" s="4"/>
      <c r="G96" s="19"/>
      <c r="H96" s="19"/>
      <c r="I96" s="12" t="str">
        <f t="shared" ca="1" si="6"/>
        <v/>
      </c>
      <c r="J96" s="26"/>
      <c r="K96" s="26"/>
      <c r="L96" s="26"/>
      <c r="M96" s="26"/>
      <c r="N96" s="26"/>
    </row>
    <row r="97" spans="1:21" x14ac:dyDescent="0.15">
      <c r="A97" s="16">
        <v>93</v>
      </c>
      <c r="B97" s="17"/>
      <c r="C97" s="18"/>
      <c r="D97" s="12" t="str">
        <f t="shared" si="5"/>
        <v/>
      </c>
      <c r="E97" s="4"/>
      <c r="F97" s="4"/>
      <c r="G97" s="19"/>
      <c r="H97" s="19"/>
      <c r="I97" s="12" t="str">
        <f t="shared" ca="1" si="6"/>
        <v/>
      </c>
      <c r="J97" s="26"/>
      <c r="K97" s="26"/>
      <c r="L97" s="26"/>
      <c r="M97" s="26"/>
      <c r="N97" s="26"/>
    </row>
    <row r="98" spans="1:21" x14ac:dyDescent="0.15">
      <c r="A98" s="16">
        <v>94</v>
      </c>
      <c r="B98" s="17"/>
      <c r="C98" s="18"/>
      <c r="D98" s="12" t="str">
        <f t="shared" si="5"/>
        <v/>
      </c>
      <c r="E98" s="4"/>
      <c r="F98" s="4"/>
      <c r="G98" s="19"/>
      <c r="H98" s="19"/>
      <c r="I98" s="12" t="str">
        <f t="shared" ca="1" si="6"/>
        <v/>
      </c>
      <c r="J98" s="26"/>
      <c r="K98" s="26"/>
      <c r="L98" s="26"/>
      <c r="M98" s="26"/>
      <c r="N98" s="26"/>
    </row>
    <row r="99" spans="1:21" x14ac:dyDescent="0.15">
      <c r="A99" s="16">
        <v>95</v>
      </c>
      <c r="B99" s="17"/>
      <c r="C99" s="18"/>
      <c r="D99" s="12" t="str">
        <f t="shared" si="5"/>
        <v/>
      </c>
      <c r="E99" s="4"/>
      <c r="F99" s="4"/>
      <c r="G99" s="19"/>
      <c r="H99" s="19"/>
      <c r="I99" s="12" t="str">
        <f t="shared" ca="1" si="6"/>
        <v/>
      </c>
      <c r="J99" s="26"/>
      <c r="K99" s="26"/>
      <c r="L99" s="26"/>
      <c r="M99" s="26"/>
      <c r="N99" s="26"/>
    </row>
    <row r="100" spans="1:21" x14ac:dyDescent="0.15">
      <c r="A100" s="16">
        <v>96</v>
      </c>
      <c r="B100" s="17"/>
      <c r="C100" s="18"/>
      <c r="D100" s="12" t="str">
        <f t="shared" si="5"/>
        <v/>
      </c>
      <c r="E100" s="4"/>
      <c r="F100" s="4"/>
      <c r="G100" s="19"/>
      <c r="H100" s="19"/>
      <c r="I100" s="12" t="str">
        <f t="shared" ca="1" si="6"/>
        <v/>
      </c>
      <c r="J100" s="26"/>
      <c r="K100" s="26"/>
      <c r="L100" s="26"/>
      <c r="M100" s="26"/>
      <c r="N100" s="26"/>
    </row>
    <row r="101" spans="1:21" x14ac:dyDescent="0.15">
      <c r="A101" s="16">
        <v>97</v>
      </c>
      <c r="B101" s="17"/>
      <c r="C101" s="18"/>
      <c r="D101" s="12" t="str">
        <f t="shared" si="5"/>
        <v/>
      </c>
      <c r="E101" s="4"/>
      <c r="F101" s="4"/>
      <c r="G101" s="19"/>
      <c r="H101" s="19"/>
      <c r="I101" s="12" t="str">
        <f ca="1">IF(ISBLANK(J101)=FALSE,OFFSET(I101,0,COUNTA(J101:N101)),"")</f>
        <v/>
      </c>
      <c r="J101" s="26"/>
      <c r="K101" s="26"/>
      <c r="L101" s="26"/>
      <c r="M101" s="26"/>
      <c r="N101" s="26"/>
    </row>
    <row r="102" spans="1:21" x14ac:dyDescent="0.15">
      <c r="A102" s="16">
        <v>98</v>
      </c>
      <c r="B102" s="17"/>
      <c r="C102" s="18"/>
      <c r="D102" s="12" t="str">
        <f t="shared" si="5"/>
        <v/>
      </c>
      <c r="E102" s="4"/>
      <c r="F102" s="4"/>
      <c r="G102" s="19"/>
      <c r="H102" s="19"/>
      <c r="I102" s="12" t="str">
        <f ca="1">IF(ISBLANK(J102)=FALSE,OFFSET(I102,0,COUNTA(J102:N102)),"")</f>
        <v/>
      </c>
      <c r="J102" s="26"/>
      <c r="K102" s="26"/>
      <c r="L102" s="26"/>
      <c r="M102" s="26"/>
      <c r="N102" s="26"/>
    </row>
    <row r="103" spans="1:21" x14ac:dyDescent="0.15">
      <c r="A103" s="16">
        <v>99</v>
      </c>
      <c r="B103" s="17"/>
      <c r="C103" s="18"/>
      <c r="D103" s="12" t="str">
        <f t="shared" si="5"/>
        <v/>
      </c>
      <c r="E103" s="4"/>
      <c r="F103" s="4"/>
      <c r="G103" s="19"/>
      <c r="H103" s="19"/>
      <c r="I103" s="12" t="str">
        <f ca="1">IF(ISBLANK(J103)=FALSE,OFFSET(I103,0,COUNTA(J103:N103)),"")</f>
        <v/>
      </c>
      <c r="J103" s="26"/>
      <c r="K103" s="26"/>
      <c r="L103" s="26"/>
      <c r="M103" s="26"/>
      <c r="N103" s="26"/>
    </row>
    <row r="104" spans="1:21" x14ac:dyDescent="0.15">
      <c r="A104" s="16">
        <v>100</v>
      </c>
      <c r="B104" s="17"/>
      <c r="C104" s="18"/>
      <c r="D104" s="12" t="str">
        <f t="shared" si="5"/>
        <v/>
      </c>
      <c r="E104" s="4"/>
      <c r="F104" s="4"/>
      <c r="G104" s="19"/>
      <c r="H104" s="19"/>
      <c r="I104" s="12" t="str">
        <f ca="1">IF(ISBLANK(J104)=FALSE,OFFSET(I104,0,COUNTA(J104:N104)),"")</f>
        <v/>
      </c>
      <c r="J104" s="26"/>
      <c r="K104" s="26"/>
      <c r="L104" s="26"/>
      <c r="M104" s="26"/>
      <c r="N104" s="26"/>
    </row>
    <row r="105" spans="1:21" ht="13.5" customHeight="1" x14ac:dyDescent="0.15">
      <c r="A105" s="16"/>
      <c r="B105" s="17"/>
      <c r="C105" s="58"/>
      <c r="D105" s="12"/>
      <c r="E105" s="4"/>
      <c r="F105" s="4"/>
      <c r="G105" s="19"/>
      <c r="H105" s="19"/>
      <c r="I105" s="12"/>
      <c r="J105" s="26"/>
      <c r="K105" s="26"/>
      <c r="L105" s="26"/>
      <c r="M105" s="26"/>
      <c r="N105" s="26"/>
    </row>
    <row r="106" spans="1:21" x14ac:dyDescent="0.15">
      <c r="J106" s="27"/>
      <c r="K106" s="27"/>
      <c r="L106" s="27"/>
      <c r="M106" s="27"/>
      <c r="N106" s="27"/>
      <c r="P106" s="13" t="s">
        <v>24</v>
      </c>
      <c r="Q106" s="13" t="s">
        <v>20</v>
      </c>
      <c r="R106" s="13" t="s">
        <v>22</v>
      </c>
      <c r="S106" s="13" t="s">
        <v>21</v>
      </c>
      <c r="T106" s="13" t="s">
        <v>25</v>
      </c>
      <c r="U106" s="13" t="s">
        <v>26</v>
      </c>
    </row>
    <row r="107" spans="1:21" x14ac:dyDescent="0.15">
      <c r="J107" s="27"/>
      <c r="K107" s="27"/>
      <c r="L107" s="27"/>
      <c r="M107" s="27"/>
      <c r="N107" s="27"/>
      <c r="P107" s="11" t="s">
        <v>218</v>
      </c>
      <c r="Q107" s="10">
        <f t="shared" ref="Q107:Q116" si="7">SUMIF($C$5:$C$104,P107,$G$5:$G$104)</f>
        <v>22</v>
      </c>
      <c r="R107" s="10">
        <f t="shared" ref="R107:R116" ca="1" si="8">SUMIF($C$5:$C$104,P107,$I$5:$I$104)</f>
        <v>1</v>
      </c>
      <c r="S107" s="10">
        <f t="shared" ref="S107:S116" si="9">SUMIF($C$5:$C$104,P107,$H$5:$H$104)</f>
        <v>22</v>
      </c>
      <c r="T107" s="14">
        <f t="shared" ref="T107:T116" si="10">COUNTA($J$2:$N$2)*6-COUNTA($J$4:$N$4)*6</f>
        <v>0</v>
      </c>
      <c r="U107" s="15">
        <f t="shared" ref="U107:U116" ca="1" si="11">IF(T107&gt;R107,0,R107-T107)</f>
        <v>1</v>
      </c>
    </row>
    <row r="108" spans="1:21" x14ac:dyDescent="0.15">
      <c r="J108" s="27"/>
      <c r="K108" s="27"/>
      <c r="L108" s="27"/>
      <c r="M108" s="27"/>
      <c r="N108" s="27"/>
      <c r="P108" s="11" t="s">
        <v>216</v>
      </c>
      <c r="Q108" s="10">
        <f t="shared" si="7"/>
        <v>30</v>
      </c>
      <c r="R108" s="10">
        <f t="shared" ca="1" si="8"/>
        <v>3</v>
      </c>
      <c r="S108" s="10">
        <f t="shared" si="9"/>
        <v>26.5</v>
      </c>
      <c r="T108" s="14">
        <f t="shared" si="10"/>
        <v>0</v>
      </c>
      <c r="U108" s="15">
        <f t="shared" ca="1" si="11"/>
        <v>3</v>
      </c>
    </row>
    <row r="109" spans="1:21" x14ac:dyDescent="0.15">
      <c r="J109" s="27"/>
      <c r="K109" s="27"/>
      <c r="L109" s="27"/>
      <c r="M109" s="27"/>
      <c r="N109" s="27"/>
      <c r="P109" s="11" t="s">
        <v>217</v>
      </c>
      <c r="Q109" s="10">
        <f t="shared" si="7"/>
        <v>6</v>
      </c>
      <c r="R109" s="10">
        <f t="shared" ca="1" si="8"/>
        <v>0</v>
      </c>
      <c r="S109" s="10">
        <f t="shared" si="9"/>
        <v>6</v>
      </c>
      <c r="T109" s="14">
        <f t="shared" si="10"/>
        <v>0</v>
      </c>
      <c r="U109" s="15">
        <f t="shared" ca="1" si="11"/>
        <v>0</v>
      </c>
    </row>
    <row r="110" spans="1:21" x14ac:dyDescent="0.15">
      <c r="J110" s="27"/>
      <c r="K110" s="27"/>
      <c r="L110" s="27"/>
      <c r="M110" s="27"/>
      <c r="N110" s="27"/>
      <c r="P110" s="11" t="s">
        <v>219</v>
      </c>
      <c r="Q110" s="10">
        <f t="shared" si="7"/>
        <v>29</v>
      </c>
      <c r="R110" s="10">
        <f t="shared" ca="1" si="8"/>
        <v>6</v>
      </c>
      <c r="S110" s="10">
        <f t="shared" si="9"/>
        <v>27</v>
      </c>
      <c r="T110" s="14">
        <f t="shared" si="10"/>
        <v>0</v>
      </c>
      <c r="U110" s="15">
        <f t="shared" ca="1" si="11"/>
        <v>6</v>
      </c>
    </row>
    <row r="111" spans="1:21" x14ac:dyDescent="0.15">
      <c r="J111" s="27"/>
      <c r="K111" s="27"/>
      <c r="L111" s="27"/>
      <c r="M111" s="27"/>
      <c r="N111" s="27"/>
      <c r="P111" s="11" t="s">
        <v>220</v>
      </c>
      <c r="Q111" s="10">
        <f t="shared" si="7"/>
        <v>11</v>
      </c>
      <c r="R111" s="10">
        <f t="shared" ca="1" si="8"/>
        <v>4</v>
      </c>
      <c r="S111" s="10">
        <f t="shared" si="9"/>
        <v>11</v>
      </c>
      <c r="T111" s="14">
        <f t="shared" si="10"/>
        <v>0</v>
      </c>
      <c r="U111" s="15">
        <f t="shared" ca="1" si="11"/>
        <v>4</v>
      </c>
    </row>
    <row r="112" spans="1:21" x14ac:dyDescent="0.15">
      <c r="J112" s="27"/>
      <c r="K112" s="27"/>
      <c r="L112" s="27"/>
      <c r="M112" s="27"/>
      <c r="N112" s="27"/>
      <c r="P112" s="11"/>
      <c r="Q112" s="10">
        <f t="shared" si="7"/>
        <v>0</v>
      </c>
      <c r="R112" s="10">
        <f>SUMIF($C$5:$C$104,P112,$I$5:$I$104)</f>
        <v>0</v>
      </c>
      <c r="S112" s="10">
        <f>SUMIF($C$5:$C$104,P112,$H$5:$H$104)</f>
        <v>0</v>
      </c>
      <c r="T112" s="14">
        <f t="shared" si="10"/>
        <v>0</v>
      </c>
      <c r="U112" s="15">
        <f>IF(T112&gt;R112,0,R112-T112)</f>
        <v>0</v>
      </c>
    </row>
    <row r="113" spans="10:21" x14ac:dyDescent="0.15">
      <c r="J113" s="27"/>
      <c r="K113" s="27"/>
      <c r="L113" s="27"/>
      <c r="M113" s="27"/>
      <c r="N113" s="27"/>
      <c r="P113" s="11"/>
      <c r="Q113" s="10">
        <f t="shared" si="7"/>
        <v>0</v>
      </c>
      <c r="R113" s="10">
        <f>SUMIF($C$5:$C$104,P113,$I$5:$I$104)</f>
        <v>0</v>
      </c>
      <c r="S113" s="10">
        <f>SUMIF($C$5:$C$104,P113,$H$5:$H$104)</f>
        <v>0</v>
      </c>
      <c r="T113" s="14">
        <f t="shared" si="10"/>
        <v>0</v>
      </c>
      <c r="U113" s="15">
        <f>IF(T113&gt;R113,0,R113-T113)</f>
        <v>0</v>
      </c>
    </row>
    <row r="114" spans="10:21" x14ac:dyDescent="0.15">
      <c r="J114" s="27"/>
      <c r="K114" s="27"/>
      <c r="L114" s="27"/>
      <c r="M114" s="27"/>
      <c r="N114" s="27"/>
      <c r="P114" s="11"/>
      <c r="Q114" s="10">
        <f t="shared" si="7"/>
        <v>0</v>
      </c>
      <c r="R114" s="10">
        <f>SUMIF($C$5:$C$104,P114,$I$5:$I$104)</f>
        <v>0</v>
      </c>
      <c r="S114" s="10">
        <f>SUMIF($C$5:$C$104,P114,$H$5:$H$104)</f>
        <v>0</v>
      </c>
      <c r="T114" s="14">
        <f t="shared" si="10"/>
        <v>0</v>
      </c>
      <c r="U114" s="15">
        <f>IF(T114&gt;R114,0,R114-T114)</f>
        <v>0</v>
      </c>
    </row>
    <row r="115" spans="10:21" x14ac:dyDescent="0.15">
      <c r="J115" s="27"/>
      <c r="K115" s="27"/>
      <c r="L115" s="27"/>
      <c r="M115" s="27"/>
      <c r="N115" s="27"/>
      <c r="P115" s="11"/>
      <c r="Q115" s="10">
        <f t="shared" si="7"/>
        <v>0</v>
      </c>
      <c r="R115" s="10">
        <f t="shared" si="8"/>
        <v>0</v>
      </c>
      <c r="S115" s="10">
        <f t="shared" si="9"/>
        <v>0</v>
      </c>
      <c r="T115" s="14">
        <f t="shared" si="10"/>
        <v>0</v>
      </c>
      <c r="U115" s="15">
        <f t="shared" si="11"/>
        <v>0</v>
      </c>
    </row>
    <row r="116" spans="10:21" x14ac:dyDescent="0.15">
      <c r="J116" s="27"/>
      <c r="K116" s="27"/>
      <c r="L116" s="27"/>
      <c r="M116" s="27"/>
      <c r="N116" s="27"/>
      <c r="P116" s="11"/>
      <c r="Q116" s="10">
        <f t="shared" si="7"/>
        <v>0</v>
      </c>
      <c r="R116" s="10">
        <f t="shared" si="8"/>
        <v>0</v>
      </c>
      <c r="S116" s="10">
        <f t="shared" si="9"/>
        <v>0</v>
      </c>
      <c r="T116" s="14">
        <f t="shared" si="10"/>
        <v>0</v>
      </c>
      <c r="U116" s="15">
        <f t="shared" si="11"/>
        <v>0</v>
      </c>
    </row>
    <row r="117" spans="10:21" x14ac:dyDescent="0.15">
      <c r="J117" s="27"/>
      <c r="K117" s="27"/>
      <c r="L117" s="27"/>
      <c r="M117" s="27"/>
      <c r="N117" s="27"/>
    </row>
    <row r="118" spans="10:21" x14ac:dyDescent="0.15">
      <c r="J118" s="27"/>
      <c r="K118" s="27"/>
      <c r="L118" s="27"/>
      <c r="M118" s="27"/>
      <c r="N118" s="27"/>
    </row>
    <row r="119" spans="10:21" x14ac:dyDescent="0.15">
      <c r="J119" s="27"/>
      <c r="K119" s="27"/>
      <c r="L119" s="27"/>
      <c r="M119" s="27"/>
      <c r="N119" s="27"/>
    </row>
    <row r="120" spans="10:21" x14ac:dyDescent="0.15">
      <c r="J120" s="27"/>
      <c r="K120" s="27"/>
      <c r="L120" s="27"/>
      <c r="M120" s="27"/>
      <c r="N120" s="27"/>
    </row>
    <row r="121" spans="10:21" x14ac:dyDescent="0.15">
      <c r="J121" s="27"/>
      <c r="K121" s="27"/>
      <c r="L121" s="27"/>
      <c r="M121" s="27"/>
      <c r="N121" s="27"/>
    </row>
    <row r="122" spans="10:21" x14ac:dyDescent="0.15">
      <c r="J122" s="27"/>
      <c r="K122" s="27"/>
      <c r="L122" s="27"/>
      <c r="M122" s="27"/>
      <c r="N122" s="27"/>
    </row>
    <row r="123" spans="10:21" x14ac:dyDescent="0.15">
      <c r="J123" s="27"/>
      <c r="K123" s="27"/>
      <c r="L123" s="27"/>
      <c r="M123" s="27"/>
      <c r="N123" s="27"/>
    </row>
    <row r="124" spans="10:21" x14ac:dyDescent="0.15">
      <c r="J124" s="27"/>
      <c r="K124" s="27"/>
      <c r="L124" s="27"/>
      <c r="M124" s="27"/>
      <c r="N124" s="27"/>
    </row>
    <row r="125" spans="10:21" x14ac:dyDescent="0.15">
      <c r="J125" s="27"/>
      <c r="K125" s="27"/>
      <c r="L125" s="27"/>
      <c r="M125" s="27"/>
      <c r="N125" s="27"/>
    </row>
    <row r="126" spans="10:21" x14ac:dyDescent="0.15">
      <c r="J126" s="27"/>
      <c r="K126" s="27"/>
      <c r="L126" s="27"/>
      <c r="M126" s="27"/>
      <c r="N126" s="27"/>
    </row>
    <row r="127" spans="10:21" x14ac:dyDescent="0.15">
      <c r="J127" s="27"/>
      <c r="K127" s="27"/>
      <c r="L127" s="27"/>
      <c r="M127" s="27"/>
      <c r="N127" s="27"/>
    </row>
    <row r="128" spans="10:21" x14ac:dyDescent="0.15">
      <c r="J128" s="27"/>
      <c r="K128" s="27"/>
      <c r="L128" s="27"/>
      <c r="M128" s="27"/>
      <c r="N128" s="27"/>
    </row>
    <row r="129" spans="10:14" x14ac:dyDescent="0.15">
      <c r="J129" s="27"/>
      <c r="K129" s="27"/>
      <c r="L129" s="27"/>
      <c r="M129" s="27"/>
      <c r="N129" s="27"/>
    </row>
    <row r="130" spans="10:14" x14ac:dyDescent="0.15">
      <c r="J130" s="27"/>
      <c r="K130" s="27"/>
      <c r="L130" s="27"/>
      <c r="M130" s="27"/>
      <c r="N130" s="27"/>
    </row>
    <row r="131" spans="10:14" x14ac:dyDescent="0.15">
      <c r="J131" s="27"/>
      <c r="K131" s="27"/>
      <c r="L131" s="27"/>
      <c r="M131" s="27"/>
      <c r="N131" s="27"/>
    </row>
    <row r="132" spans="10:14" x14ac:dyDescent="0.15">
      <c r="J132" s="27"/>
      <c r="K132" s="27"/>
      <c r="L132" s="27"/>
      <c r="M132" s="27"/>
      <c r="N132" s="27"/>
    </row>
    <row r="133" spans="10:14" x14ac:dyDescent="0.15">
      <c r="J133" s="27"/>
      <c r="K133" s="27"/>
      <c r="L133" s="27"/>
      <c r="M133" s="27"/>
      <c r="N133" s="27"/>
    </row>
    <row r="134" spans="10:14" x14ac:dyDescent="0.15">
      <c r="J134" s="27"/>
      <c r="K134" s="27"/>
      <c r="L134" s="27"/>
      <c r="M134" s="27"/>
      <c r="N134" s="27"/>
    </row>
    <row r="135" spans="10:14" x14ac:dyDescent="0.15">
      <c r="J135" s="27"/>
      <c r="K135" s="27"/>
      <c r="L135" s="27"/>
      <c r="M135" s="27"/>
      <c r="N135" s="27"/>
    </row>
    <row r="136" spans="10:14" x14ac:dyDescent="0.15">
      <c r="J136" s="27"/>
      <c r="K136" s="27"/>
      <c r="L136" s="27"/>
      <c r="M136" s="27"/>
      <c r="N136" s="27"/>
    </row>
    <row r="137" spans="10:14" x14ac:dyDescent="0.15">
      <c r="J137" s="27"/>
      <c r="K137" s="27"/>
      <c r="L137" s="27"/>
      <c r="M137" s="27"/>
      <c r="N137" s="27"/>
    </row>
    <row r="138" spans="10:14" x14ac:dyDescent="0.15">
      <c r="J138" s="27"/>
      <c r="K138" s="27"/>
      <c r="L138" s="27"/>
      <c r="M138" s="27"/>
      <c r="N138" s="27"/>
    </row>
    <row r="139" spans="10:14" x14ac:dyDescent="0.15">
      <c r="J139" s="27"/>
      <c r="K139" s="27"/>
      <c r="L139" s="27"/>
      <c r="M139" s="27"/>
      <c r="N139" s="27"/>
    </row>
    <row r="140" spans="10:14" x14ac:dyDescent="0.15">
      <c r="J140" s="27"/>
      <c r="K140" s="27"/>
      <c r="L140" s="27"/>
      <c r="M140" s="27"/>
      <c r="N140" s="27"/>
    </row>
    <row r="141" spans="10:14" x14ac:dyDescent="0.15">
      <c r="J141" s="27"/>
      <c r="K141" s="27"/>
      <c r="L141" s="27"/>
      <c r="M141" s="27"/>
      <c r="N141" s="27"/>
    </row>
    <row r="142" spans="10:14" x14ac:dyDescent="0.15">
      <c r="J142" s="27"/>
      <c r="K142" s="27"/>
      <c r="L142" s="27"/>
      <c r="M142" s="27"/>
      <c r="N142" s="27"/>
    </row>
    <row r="143" spans="10:14" x14ac:dyDescent="0.15">
      <c r="J143" s="27"/>
      <c r="K143" s="27"/>
      <c r="L143" s="27"/>
      <c r="M143" s="27"/>
      <c r="N143" s="27"/>
    </row>
    <row r="144" spans="10:14" x14ac:dyDescent="0.15">
      <c r="J144" s="27"/>
      <c r="K144" s="27"/>
      <c r="L144" s="27"/>
      <c r="M144" s="27"/>
      <c r="N144" s="27"/>
    </row>
    <row r="145" spans="10:14" x14ac:dyDescent="0.15">
      <c r="J145" s="27"/>
      <c r="K145" s="27"/>
      <c r="L145" s="27"/>
      <c r="M145" s="27"/>
      <c r="N145" s="27"/>
    </row>
    <row r="146" spans="10:14" x14ac:dyDescent="0.15">
      <c r="J146" s="27"/>
      <c r="K146" s="27"/>
      <c r="L146" s="27"/>
      <c r="M146" s="27"/>
      <c r="N146" s="27"/>
    </row>
    <row r="147" spans="10:14" x14ac:dyDescent="0.15">
      <c r="J147" s="27"/>
      <c r="K147" s="27"/>
      <c r="L147" s="27"/>
      <c r="M147" s="27"/>
      <c r="N147" s="27"/>
    </row>
    <row r="148" spans="10:14" x14ac:dyDescent="0.15">
      <c r="J148" s="27"/>
      <c r="K148" s="27"/>
      <c r="L148" s="27"/>
      <c r="M148" s="27"/>
      <c r="N148" s="27"/>
    </row>
    <row r="149" spans="10:14" x14ac:dyDescent="0.15">
      <c r="J149" s="27"/>
      <c r="K149" s="27"/>
      <c r="L149" s="27"/>
      <c r="M149" s="27"/>
      <c r="N149" s="27"/>
    </row>
    <row r="150" spans="10:14" x14ac:dyDescent="0.15">
      <c r="J150" s="27"/>
      <c r="K150" s="27"/>
      <c r="L150" s="27"/>
      <c r="M150" s="27"/>
      <c r="N150" s="27"/>
    </row>
    <row r="151" spans="10:14" x14ac:dyDescent="0.15">
      <c r="J151" s="27"/>
      <c r="K151" s="27"/>
      <c r="L151" s="27"/>
      <c r="M151" s="27"/>
      <c r="N151" s="27"/>
    </row>
    <row r="152" spans="10:14" x14ac:dyDescent="0.15">
      <c r="J152" s="27"/>
      <c r="K152" s="27"/>
      <c r="L152" s="27"/>
      <c r="M152" s="27"/>
      <c r="N152" s="27"/>
    </row>
    <row r="153" spans="10:14" x14ac:dyDescent="0.15">
      <c r="J153" s="27"/>
      <c r="K153" s="27"/>
      <c r="L153" s="27"/>
      <c r="M153" s="27"/>
      <c r="N153" s="27"/>
    </row>
    <row r="154" spans="10:14" x14ac:dyDescent="0.15">
      <c r="J154" s="27"/>
      <c r="K154" s="27"/>
      <c r="L154" s="27"/>
      <c r="M154" s="27"/>
      <c r="N154" s="27"/>
    </row>
    <row r="155" spans="10:14" x14ac:dyDescent="0.15">
      <c r="J155" s="27"/>
      <c r="K155" s="27"/>
      <c r="L155" s="27"/>
      <c r="M155" s="27"/>
      <c r="N155" s="27"/>
    </row>
    <row r="156" spans="10:14" x14ac:dyDescent="0.15">
      <c r="J156" s="27"/>
      <c r="K156" s="27"/>
      <c r="L156" s="27"/>
      <c r="M156" s="27"/>
      <c r="N156" s="27"/>
    </row>
    <row r="157" spans="10:14" x14ac:dyDescent="0.15">
      <c r="J157" s="27"/>
      <c r="K157" s="27"/>
      <c r="L157" s="27"/>
      <c r="M157" s="27"/>
      <c r="N157" s="27"/>
    </row>
    <row r="158" spans="10:14" x14ac:dyDescent="0.15">
      <c r="J158" s="27"/>
      <c r="K158" s="27"/>
      <c r="L158" s="27"/>
      <c r="M158" s="27"/>
      <c r="N158" s="27"/>
    </row>
    <row r="159" spans="10:14" x14ac:dyDescent="0.15">
      <c r="J159" s="27"/>
      <c r="K159" s="27"/>
      <c r="L159" s="27"/>
      <c r="M159" s="27"/>
      <c r="N159" s="27"/>
    </row>
    <row r="160" spans="10:14" x14ac:dyDescent="0.15">
      <c r="J160" s="27"/>
      <c r="K160" s="27"/>
      <c r="L160" s="27"/>
      <c r="M160" s="27"/>
      <c r="N160" s="27"/>
    </row>
    <row r="161" spans="10:14" x14ac:dyDescent="0.15">
      <c r="J161" s="27"/>
      <c r="K161" s="27"/>
      <c r="L161" s="27"/>
      <c r="M161" s="27"/>
      <c r="N161" s="27"/>
    </row>
    <row r="162" spans="10:14" x14ac:dyDescent="0.15">
      <c r="J162" s="27"/>
      <c r="K162" s="27"/>
      <c r="L162" s="27"/>
      <c r="M162" s="27"/>
      <c r="N162" s="27"/>
    </row>
    <row r="163" spans="10:14" x14ac:dyDescent="0.15">
      <c r="J163" s="27"/>
      <c r="K163" s="27"/>
      <c r="L163" s="27"/>
      <c r="M163" s="27"/>
      <c r="N163" s="27"/>
    </row>
    <row r="164" spans="10:14" x14ac:dyDescent="0.15">
      <c r="J164" s="27"/>
      <c r="K164" s="27"/>
      <c r="L164" s="27"/>
      <c r="M164" s="27"/>
      <c r="N164" s="27"/>
    </row>
    <row r="165" spans="10:14" x14ac:dyDescent="0.15">
      <c r="J165" s="27"/>
      <c r="K165" s="27"/>
      <c r="L165" s="27"/>
      <c r="M165" s="27"/>
      <c r="N165" s="27"/>
    </row>
    <row r="166" spans="10:14" x14ac:dyDescent="0.15">
      <c r="J166" s="27"/>
      <c r="K166" s="27"/>
      <c r="L166" s="27"/>
      <c r="M166" s="27"/>
      <c r="N166" s="27"/>
    </row>
    <row r="167" spans="10:14" x14ac:dyDescent="0.15">
      <c r="J167" s="27"/>
      <c r="K167" s="27"/>
      <c r="L167" s="27"/>
      <c r="M167" s="27"/>
      <c r="N167" s="27"/>
    </row>
    <row r="168" spans="10:14" x14ac:dyDescent="0.15">
      <c r="J168" s="27"/>
      <c r="K168" s="27"/>
      <c r="L168" s="27"/>
      <c r="M168" s="27"/>
      <c r="N168" s="27"/>
    </row>
    <row r="169" spans="10:14" x14ac:dyDescent="0.15">
      <c r="J169" s="27"/>
      <c r="K169" s="27"/>
      <c r="L169" s="27"/>
      <c r="M169" s="27"/>
      <c r="N169" s="27"/>
    </row>
    <row r="170" spans="10:14" x14ac:dyDescent="0.15">
      <c r="J170" s="27"/>
      <c r="K170" s="27"/>
      <c r="L170" s="27"/>
      <c r="M170" s="27"/>
      <c r="N170" s="27"/>
    </row>
    <row r="171" spans="10:14" x14ac:dyDescent="0.15">
      <c r="J171" s="27"/>
      <c r="K171" s="27"/>
      <c r="L171" s="27"/>
      <c r="M171" s="27"/>
      <c r="N171" s="27"/>
    </row>
    <row r="172" spans="10:14" x14ac:dyDescent="0.15">
      <c r="J172" s="27"/>
      <c r="K172" s="27"/>
      <c r="L172" s="27"/>
      <c r="M172" s="27"/>
      <c r="N172" s="27"/>
    </row>
    <row r="173" spans="10:14" x14ac:dyDescent="0.15">
      <c r="J173" s="27"/>
      <c r="K173" s="27"/>
      <c r="L173" s="27"/>
      <c r="M173" s="27"/>
      <c r="N173" s="27"/>
    </row>
    <row r="174" spans="10:14" x14ac:dyDescent="0.15">
      <c r="J174" s="27"/>
      <c r="K174" s="27"/>
      <c r="L174" s="27"/>
      <c r="M174" s="27"/>
      <c r="N174" s="27"/>
    </row>
    <row r="175" spans="10:14" x14ac:dyDescent="0.15">
      <c r="J175" s="27"/>
      <c r="K175" s="27"/>
      <c r="L175" s="27"/>
      <c r="M175" s="27"/>
      <c r="N175" s="27"/>
    </row>
    <row r="176" spans="10:14" x14ac:dyDescent="0.15">
      <c r="J176" s="27"/>
      <c r="K176" s="27"/>
      <c r="L176" s="27"/>
      <c r="M176" s="27"/>
      <c r="N176" s="27"/>
    </row>
    <row r="177" spans="10:14" x14ac:dyDescent="0.15">
      <c r="J177" s="27"/>
      <c r="K177" s="27"/>
      <c r="L177" s="27"/>
      <c r="M177" s="27"/>
      <c r="N177" s="27"/>
    </row>
    <row r="178" spans="10:14" x14ac:dyDescent="0.15">
      <c r="J178" s="27"/>
      <c r="K178" s="27"/>
      <c r="L178" s="27"/>
      <c r="M178" s="27"/>
      <c r="N178" s="27"/>
    </row>
    <row r="179" spans="10:14" x14ac:dyDescent="0.15">
      <c r="J179" s="27"/>
      <c r="K179" s="27"/>
      <c r="L179" s="27"/>
      <c r="M179" s="27"/>
      <c r="N179" s="27"/>
    </row>
    <row r="180" spans="10:14" x14ac:dyDescent="0.15">
      <c r="J180" s="27"/>
      <c r="K180" s="27"/>
      <c r="L180" s="27"/>
      <c r="M180" s="27"/>
      <c r="N180" s="27"/>
    </row>
    <row r="181" spans="10:14" x14ac:dyDescent="0.15">
      <c r="J181" s="27"/>
      <c r="K181" s="27"/>
      <c r="L181" s="27"/>
      <c r="M181" s="27"/>
      <c r="N181" s="27"/>
    </row>
    <row r="182" spans="10:14" x14ac:dyDescent="0.15">
      <c r="J182" s="27"/>
      <c r="K182" s="27"/>
      <c r="L182" s="27"/>
      <c r="M182" s="27"/>
      <c r="N182" s="27"/>
    </row>
    <row r="183" spans="10:14" x14ac:dyDescent="0.15">
      <c r="J183" s="27"/>
      <c r="K183" s="27"/>
      <c r="L183" s="27"/>
      <c r="M183" s="27"/>
      <c r="N183" s="27"/>
    </row>
    <row r="184" spans="10:14" x14ac:dyDescent="0.15">
      <c r="J184" s="27"/>
      <c r="K184" s="27"/>
      <c r="L184" s="27"/>
      <c r="M184" s="27"/>
      <c r="N184" s="27"/>
    </row>
    <row r="185" spans="10:14" x14ac:dyDescent="0.15">
      <c r="J185" s="27"/>
      <c r="K185" s="27"/>
      <c r="L185" s="27"/>
      <c r="M185" s="27"/>
      <c r="N185" s="27"/>
    </row>
    <row r="186" spans="10:14" x14ac:dyDescent="0.15">
      <c r="J186" s="27"/>
      <c r="K186" s="27"/>
      <c r="L186" s="27"/>
      <c r="M186" s="27"/>
      <c r="N186" s="27"/>
    </row>
    <row r="187" spans="10:14" x14ac:dyDescent="0.15">
      <c r="J187" s="27"/>
      <c r="K187" s="27"/>
      <c r="L187" s="27"/>
      <c r="M187" s="27"/>
      <c r="N187" s="27"/>
    </row>
    <row r="188" spans="10:14" x14ac:dyDescent="0.15">
      <c r="J188" s="27"/>
      <c r="K188" s="27"/>
      <c r="L188" s="27"/>
      <c r="M188" s="27"/>
      <c r="N188" s="27"/>
    </row>
  </sheetData>
  <autoFilter ref="A1:N106">
    <filterColumn colId="9" showButton="0"/>
    <filterColumn colId="10" showButton="0"/>
    <filterColumn colId="11" showButton="0"/>
    <filterColumn colId="12" showButton="0"/>
  </autoFilter>
  <mergeCells count="10">
    <mergeCell ref="J1:N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06:D65536">
    <cfRule type="expression" dxfId="167" priority="136" stopIfTrue="1">
      <formula>D106="未着手"</formula>
    </cfRule>
    <cfRule type="expression" dxfId="166" priority="137" stopIfTrue="1">
      <formula>D106="作業中"</formula>
    </cfRule>
    <cfRule type="expression" dxfId="165" priority="138" stopIfTrue="1">
      <formula>OR(D106="終了",D106="完了")</formula>
    </cfRule>
  </conditionalFormatting>
  <conditionalFormatting sqref="A77:XFD104 A5:A15 K18 D35:K40 A16:B76 D18:J34 D62:XFD76 O16:XFD61 O5:IV15 M5:N5 D41:N61 D16:E17 G5:J17">
    <cfRule type="expression" dxfId="2" priority="139" stopIfTrue="1">
      <formula>$D5="未着手"</formula>
    </cfRule>
    <cfRule type="expression" dxfId="1" priority="140" stopIfTrue="1">
      <formula>$D5="作業中"</formula>
    </cfRule>
    <cfRule type="expression" dxfId="0" priority="141" stopIfTrue="1">
      <formula>OR($D5="終了",$D5="完了")</formula>
    </cfRule>
  </conditionalFormatting>
  <conditionalFormatting sqref="B106:B65536">
    <cfRule type="expression" dxfId="164" priority="142" stopIfTrue="1">
      <formula>D106="未着手"</formula>
    </cfRule>
    <cfRule type="expression" dxfId="163" priority="143" stopIfTrue="1">
      <formula>D106="作業中"</formula>
    </cfRule>
    <cfRule type="expression" dxfId="162" priority="144" stopIfTrue="1">
      <formula>OR(D106="終了",D106="完了")</formula>
    </cfRule>
  </conditionalFormatting>
  <conditionalFormatting sqref="C106:C65536">
    <cfRule type="expression" dxfId="161" priority="145" stopIfTrue="1">
      <formula>D106="未着手"</formula>
    </cfRule>
    <cfRule type="expression" dxfId="160" priority="146" stopIfTrue="1">
      <formula>D106="作業中"</formula>
    </cfRule>
    <cfRule type="expression" dxfId="159" priority="147" stopIfTrue="1">
      <formula>OR(D106="終了",D106="完了")</formula>
    </cfRule>
  </conditionalFormatting>
  <conditionalFormatting sqref="E106:N65536">
    <cfRule type="expression" dxfId="158" priority="148" stopIfTrue="1">
      <formula>$D106="未着手"</formula>
    </cfRule>
    <cfRule type="expression" dxfId="157" priority="149" stopIfTrue="1">
      <formula>$D106="作業中"</formula>
    </cfRule>
    <cfRule type="expression" dxfId="156" priority="150" stopIfTrue="1">
      <formula>OR($D106="終了",$D106="完了")</formula>
    </cfRule>
  </conditionalFormatting>
  <conditionalFormatting sqref="B14:B15 D12:F15 D11 E5:F11 F16:F17">
    <cfRule type="expression" dxfId="155" priority="133" stopIfTrue="1">
      <formula>$D5="未着手"</formula>
    </cfRule>
    <cfRule type="expression" dxfId="154" priority="134" stopIfTrue="1">
      <formula>$D5="作業中"</formula>
    </cfRule>
    <cfRule type="expression" dxfId="153" priority="135" stopIfTrue="1">
      <formula>OR($D5="終了",$D5="完了")</formula>
    </cfRule>
  </conditionalFormatting>
  <conditionalFormatting sqref="D5">
    <cfRule type="expression" dxfId="152" priority="130" stopIfTrue="1">
      <formula>$D5="未着手"</formula>
    </cfRule>
    <cfRule type="expression" dxfId="151" priority="131" stopIfTrue="1">
      <formula>$D5="作業中"</formula>
    </cfRule>
    <cfRule type="expression" dxfId="150" priority="132" stopIfTrue="1">
      <formula>OR($D5="終了",$D5="完了")</formula>
    </cfRule>
  </conditionalFormatting>
  <conditionalFormatting sqref="B5">
    <cfRule type="expression" dxfId="149" priority="127" stopIfTrue="1">
      <formula>$F5="未着手"</formula>
    </cfRule>
    <cfRule type="expression" dxfId="148" priority="128" stopIfTrue="1">
      <formula>$F5="作業中"</formula>
    </cfRule>
    <cfRule type="expression" dxfId="147" priority="129" stopIfTrue="1">
      <formula>OR($F5="終了",$F5="完了")</formula>
    </cfRule>
  </conditionalFormatting>
  <conditionalFormatting sqref="B5">
    <cfRule type="expression" dxfId="146" priority="124" stopIfTrue="1">
      <formula>$F4="未着手"</formula>
    </cfRule>
    <cfRule type="expression" dxfId="145" priority="125" stopIfTrue="1">
      <formula>$F4="作業中"</formula>
    </cfRule>
    <cfRule type="expression" dxfId="144" priority="126" stopIfTrue="1">
      <formula>OR($F4="終了",$F4="完了")</formula>
    </cfRule>
  </conditionalFormatting>
  <conditionalFormatting sqref="D6:D10">
    <cfRule type="expression" dxfId="143" priority="118" stopIfTrue="1">
      <formula>$D6="未着手"</formula>
    </cfRule>
    <cfRule type="expression" dxfId="142" priority="119" stopIfTrue="1">
      <formula>$D6="作業中"</formula>
    </cfRule>
    <cfRule type="expression" dxfId="141" priority="120" stopIfTrue="1">
      <formula>OR($D6="終了",$D6="完了")</formula>
    </cfRule>
  </conditionalFormatting>
  <conditionalFormatting sqref="B6:B7">
    <cfRule type="expression" dxfId="140" priority="115" stopIfTrue="1">
      <formula>$F6="未着手"</formula>
    </cfRule>
    <cfRule type="expression" dxfId="139" priority="116" stopIfTrue="1">
      <formula>$F6="作業中"</formula>
    </cfRule>
    <cfRule type="expression" dxfId="138" priority="117" stopIfTrue="1">
      <formula>OR($F6="終了",$F6="完了")</formula>
    </cfRule>
  </conditionalFormatting>
  <conditionalFormatting sqref="B8">
    <cfRule type="expression" dxfId="137" priority="112" stopIfTrue="1">
      <formula>$F7="未着手"</formula>
    </cfRule>
    <cfRule type="expression" dxfId="136" priority="113" stopIfTrue="1">
      <formula>$F7="作業中"</formula>
    </cfRule>
    <cfRule type="expression" dxfId="135" priority="114" stopIfTrue="1">
      <formula>OR($F7="終了",$F7="完了")</formula>
    </cfRule>
  </conditionalFormatting>
  <conditionalFormatting sqref="B8">
    <cfRule type="expression" dxfId="134" priority="109" stopIfTrue="1">
      <formula>$F8="未着手"</formula>
    </cfRule>
    <cfRule type="expression" dxfId="133" priority="110" stopIfTrue="1">
      <formula>$F8="作業中"</formula>
    </cfRule>
    <cfRule type="expression" dxfId="132" priority="111" stopIfTrue="1">
      <formula>OR($F8="終了",$F8="完了")</formula>
    </cfRule>
  </conditionalFormatting>
  <conditionalFormatting sqref="B7">
    <cfRule type="expression" dxfId="131" priority="103" stopIfTrue="1">
      <formula>$F6="未着手"</formula>
    </cfRule>
    <cfRule type="expression" dxfId="130" priority="104" stopIfTrue="1">
      <formula>$F6="作業中"</formula>
    </cfRule>
    <cfRule type="expression" dxfId="129" priority="105" stopIfTrue="1">
      <formula>OR($F6="終了",$F6="完了")</formula>
    </cfRule>
  </conditionalFormatting>
  <conditionalFormatting sqref="B6">
    <cfRule type="expression" dxfId="128" priority="106" stopIfTrue="1">
      <formula>$F6="未着手"</formula>
    </cfRule>
    <cfRule type="expression" dxfId="127" priority="107" stopIfTrue="1">
      <formula>$F6="作業中"</formula>
    </cfRule>
    <cfRule type="expression" dxfId="126" priority="108" stopIfTrue="1">
      <formula>OR($F6="終了",$F6="完了")</formula>
    </cfRule>
  </conditionalFormatting>
  <conditionalFormatting sqref="B9">
    <cfRule type="expression" dxfId="125" priority="97" stopIfTrue="1">
      <formula>$F6="未着手"</formula>
    </cfRule>
    <cfRule type="expression" dxfId="124" priority="98" stopIfTrue="1">
      <formula>$F6="作業中"</formula>
    </cfRule>
    <cfRule type="expression" dxfId="123" priority="99" stopIfTrue="1">
      <formula>OR($F6="終了",$F6="完了")</formula>
    </cfRule>
  </conditionalFormatting>
  <conditionalFormatting sqref="B10">
    <cfRule type="expression" dxfId="122" priority="88" stopIfTrue="1">
      <formula>$F7="未着手"</formula>
    </cfRule>
    <cfRule type="expression" dxfId="121" priority="89" stopIfTrue="1">
      <formula>$F7="作業中"</formula>
    </cfRule>
    <cfRule type="expression" dxfId="120" priority="90" stopIfTrue="1">
      <formula>OR($F7="終了",$F7="完了")</formula>
    </cfRule>
  </conditionalFormatting>
  <conditionalFormatting sqref="B11:B13">
    <cfRule type="expression" dxfId="119" priority="82" stopIfTrue="1">
      <formula>$F11="未着手"</formula>
    </cfRule>
    <cfRule type="expression" dxfId="118" priority="83" stopIfTrue="1">
      <formula>$F11="作業中"</formula>
    </cfRule>
    <cfRule type="expression" dxfId="117" priority="84" stopIfTrue="1">
      <formula>OR($F11="終了",$F11="完了")</formula>
    </cfRule>
  </conditionalFormatting>
  <conditionalFormatting sqref="B11:B12">
    <cfRule type="expression" dxfId="116" priority="79" stopIfTrue="1">
      <formula>$F12="未着手"</formula>
    </cfRule>
    <cfRule type="expression" dxfId="115" priority="80" stopIfTrue="1">
      <formula>$F12="作業中"</formula>
    </cfRule>
    <cfRule type="expression" dxfId="114" priority="81" stopIfTrue="1">
      <formula>OR($F12="終了",$F12="完了")</formula>
    </cfRule>
  </conditionalFormatting>
  <conditionalFormatting sqref="C5:C76">
    <cfRule type="containsText" dxfId="113" priority="74" stopIfTrue="1" operator="containsText" text="幸野">
      <formula>NOT(ISERROR(SEARCH("幸野",C5)))</formula>
    </cfRule>
    <cfRule type="containsText" dxfId="112" priority="75" stopIfTrue="1" operator="containsText" text="飯島">
      <formula>NOT(ISERROR(SEARCH("飯島",C5)))</formula>
    </cfRule>
    <cfRule type="containsText" dxfId="111" priority="76" stopIfTrue="1" operator="containsText" text="大高">
      <formula>NOT(ISERROR(SEARCH("大高",C5)))</formula>
    </cfRule>
    <cfRule type="containsText" dxfId="110" priority="77" stopIfTrue="1" operator="containsText" text="斉藤">
      <formula>NOT(ISERROR(SEARCH("斉藤",C5)))</formula>
    </cfRule>
    <cfRule type="containsText" dxfId="109" priority="78" stopIfTrue="1" operator="containsText" text="金城">
      <formula>NOT(ISERROR(SEARCH("金城",C5)))</formula>
    </cfRule>
  </conditionalFormatting>
  <conditionalFormatting sqref="C5:C76">
    <cfRule type="containsText" dxfId="108" priority="72" operator="containsText" text="佐藤">
      <formula>NOT(ISERROR(SEARCH("佐藤",C5)))</formula>
    </cfRule>
    <cfRule type="containsText" dxfId="107" priority="73" operator="containsText" text="阿曽">
      <formula>NOT(ISERROR(SEARCH("阿曽",C5)))</formula>
    </cfRule>
  </conditionalFormatting>
  <conditionalFormatting sqref="C5:C76">
    <cfRule type="containsText" dxfId="106" priority="71" operator="containsText" text="未定">
      <formula>NOT(ISERROR(SEARCH("未定",C5)))</formula>
    </cfRule>
  </conditionalFormatting>
  <conditionalFormatting sqref="C5:C76">
    <cfRule type="containsText" dxfId="105" priority="54" operator="containsText" text="佐藤">
      <formula>NOT(ISERROR(SEARCH("佐藤",C5)))</formula>
    </cfRule>
  </conditionalFormatting>
  <conditionalFormatting sqref="K5:K17 K19:K34">
    <cfRule type="expression" dxfId="104" priority="43" stopIfTrue="1">
      <formula>$D5="未着手"</formula>
    </cfRule>
    <cfRule type="expression" dxfId="103" priority="44" stopIfTrue="1">
      <formula>$D5="作業中"</formula>
    </cfRule>
    <cfRule type="expression" dxfId="102" priority="45" stopIfTrue="1">
      <formula>OR($D5="終了",$D5="完了")</formula>
    </cfRule>
  </conditionalFormatting>
  <conditionalFormatting sqref="A105:B105 D105:N105">
    <cfRule type="expression" dxfId="101" priority="40" stopIfTrue="1">
      <formula>$D105="未着手"</formula>
    </cfRule>
    <cfRule type="expression" dxfId="100" priority="41" stopIfTrue="1">
      <formula>$D105="作業中"</formula>
    </cfRule>
    <cfRule type="expression" dxfId="99" priority="42" stopIfTrue="1">
      <formula>OR($D105="終了",$D105="完了")</formula>
    </cfRule>
  </conditionalFormatting>
  <conditionalFormatting sqref="C105">
    <cfRule type="containsText" dxfId="98" priority="35" stopIfTrue="1" operator="containsText" text="幸野">
      <formula>NOT(ISERROR(SEARCH("幸野",C105)))</formula>
    </cfRule>
    <cfRule type="containsText" dxfId="97" priority="36" stopIfTrue="1" operator="containsText" text="飯島">
      <formula>NOT(ISERROR(SEARCH("飯島",C105)))</formula>
    </cfRule>
    <cfRule type="containsText" dxfId="96" priority="37" stopIfTrue="1" operator="containsText" text="大高">
      <formula>NOT(ISERROR(SEARCH("大高",C105)))</formula>
    </cfRule>
    <cfRule type="containsText" dxfId="95" priority="38" stopIfTrue="1" operator="containsText" text="斉藤">
      <formula>NOT(ISERROR(SEARCH("斉藤",C105)))</formula>
    </cfRule>
    <cfRule type="containsText" dxfId="94" priority="39" stopIfTrue="1" operator="containsText" text="金城">
      <formula>NOT(ISERROR(SEARCH("金城",C105)))</formula>
    </cfRule>
  </conditionalFormatting>
  <conditionalFormatting sqref="C105">
    <cfRule type="containsText" dxfId="93" priority="33" operator="containsText" text="佐藤">
      <formula>NOT(ISERROR(SEARCH("佐藤",C105)))</formula>
    </cfRule>
    <cfRule type="containsText" dxfId="92" priority="34" operator="containsText" text="阿曽">
      <formula>NOT(ISERROR(SEARCH("阿曽",C105)))</formula>
    </cfRule>
  </conditionalFormatting>
  <conditionalFormatting sqref="C105">
    <cfRule type="containsText" dxfId="91" priority="32" operator="containsText" text="未定">
      <formula>NOT(ISERROR(SEARCH("未定",C105)))</formula>
    </cfRule>
  </conditionalFormatting>
  <conditionalFormatting sqref="C105">
    <cfRule type="containsText" dxfId="90" priority="27" stopIfTrue="1" operator="containsText" text="幸野">
      <formula>NOT(ISERROR(SEARCH("幸野",C105)))</formula>
    </cfRule>
    <cfRule type="containsText" dxfId="89" priority="28" stopIfTrue="1" operator="containsText" text="飯島">
      <formula>NOT(ISERROR(SEARCH("飯島",C105)))</formula>
    </cfRule>
    <cfRule type="containsText" dxfId="88" priority="29" stopIfTrue="1" operator="containsText" text="大高">
      <formula>NOT(ISERROR(SEARCH("大高",C105)))</formula>
    </cfRule>
    <cfRule type="containsText" dxfId="87" priority="30" stopIfTrue="1" operator="containsText" text="斉藤">
      <formula>NOT(ISERROR(SEARCH("斉藤",C105)))</formula>
    </cfRule>
    <cfRule type="containsText" dxfId="86" priority="31" stopIfTrue="1" operator="containsText" text="金城">
      <formula>NOT(ISERROR(SEARCH("金城",C105)))</formula>
    </cfRule>
  </conditionalFormatting>
  <conditionalFormatting sqref="C105">
    <cfRule type="containsText" dxfId="85" priority="25" operator="containsText" text="佐藤">
      <formula>NOT(ISERROR(SEARCH("佐藤",C105)))</formula>
    </cfRule>
    <cfRule type="containsText" dxfId="84" priority="26" operator="containsText" text="阿曽">
      <formula>NOT(ISERROR(SEARCH("阿曽",C105)))</formula>
    </cfRule>
  </conditionalFormatting>
  <conditionalFormatting sqref="C105">
    <cfRule type="containsText" dxfId="83" priority="24" operator="containsText" text="未定">
      <formula>NOT(ISERROR(SEARCH("未定",C105)))</formula>
    </cfRule>
  </conditionalFormatting>
  <conditionalFormatting sqref="C105">
    <cfRule type="containsText" dxfId="82" priority="19" stopIfTrue="1" operator="containsText" text="幸野">
      <formula>NOT(ISERROR(SEARCH("幸野",C105)))</formula>
    </cfRule>
    <cfRule type="containsText" dxfId="81" priority="20" stopIfTrue="1" operator="containsText" text="飯島">
      <formula>NOT(ISERROR(SEARCH("飯島",C105)))</formula>
    </cfRule>
    <cfRule type="containsText" dxfId="80" priority="21" stopIfTrue="1" operator="containsText" text="大高">
      <formula>NOT(ISERROR(SEARCH("大高",C105)))</formula>
    </cfRule>
    <cfRule type="containsText" dxfId="79" priority="22" stopIfTrue="1" operator="containsText" text="斉藤">
      <formula>NOT(ISERROR(SEARCH("斉藤",C105)))</formula>
    </cfRule>
    <cfRule type="containsText" dxfId="78" priority="23" stopIfTrue="1" operator="containsText" text="金城">
      <formula>NOT(ISERROR(SEARCH("金城",C105)))</formula>
    </cfRule>
  </conditionalFormatting>
  <conditionalFormatting sqref="C105">
    <cfRule type="containsText" dxfId="77" priority="17" operator="containsText" text="佐藤">
      <formula>NOT(ISERROR(SEARCH("佐藤",C105)))</formula>
    </cfRule>
    <cfRule type="containsText" dxfId="76" priority="18" operator="containsText" text="阿曽">
      <formula>NOT(ISERROR(SEARCH("阿曽",C105)))</formula>
    </cfRule>
  </conditionalFormatting>
  <conditionalFormatting sqref="C105">
    <cfRule type="containsText" dxfId="75" priority="16" operator="containsText" text="未定">
      <formula>NOT(ISERROR(SEARCH("未定",C105)))</formula>
    </cfRule>
  </conditionalFormatting>
  <conditionalFormatting sqref="C105">
    <cfRule type="containsText" dxfId="74" priority="15" operator="containsText" text="佐藤">
      <formula>NOT(ISERROR(SEARCH("佐藤",C105)))</formula>
    </cfRule>
  </conditionalFormatting>
  <conditionalFormatting sqref="C105">
    <cfRule type="containsText" dxfId="73" priority="10" stopIfTrue="1" operator="containsText" text="幸野">
      <formula>NOT(ISERROR(SEARCH("幸野",C105)))</formula>
    </cfRule>
    <cfRule type="containsText" dxfId="72" priority="11" stopIfTrue="1" operator="containsText" text="飯島">
      <formula>NOT(ISERROR(SEARCH("飯島",C105)))</formula>
    </cfRule>
    <cfRule type="containsText" dxfId="71" priority="12" stopIfTrue="1" operator="containsText" text="大高">
      <formula>NOT(ISERROR(SEARCH("大高",C105)))</formula>
    </cfRule>
    <cfRule type="containsText" dxfId="70" priority="13" stopIfTrue="1" operator="containsText" text="斉藤">
      <formula>NOT(ISERROR(SEARCH("斉藤",C105)))</formula>
    </cfRule>
    <cfRule type="containsText" dxfId="69" priority="14" stopIfTrue="1" operator="containsText" text="金城">
      <formula>NOT(ISERROR(SEARCH("金城",C105)))</formula>
    </cfRule>
  </conditionalFormatting>
  <conditionalFormatting sqref="C105">
    <cfRule type="containsText" dxfId="68" priority="8" operator="containsText" text="佐藤">
      <formula>NOT(ISERROR(SEARCH("佐藤",C105)))</formula>
    </cfRule>
    <cfRule type="containsText" dxfId="67" priority="9" operator="containsText" text="阿曽">
      <formula>NOT(ISERROR(SEARCH("阿曽",C105)))</formula>
    </cfRule>
  </conditionalFormatting>
  <conditionalFormatting sqref="C105">
    <cfRule type="containsText" dxfId="66" priority="7" operator="containsText" text="未定">
      <formula>NOT(ISERROR(SEARCH("未定",C105)))</formula>
    </cfRule>
  </conditionalFormatting>
  <conditionalFormatting sqref="L35:N40 L18:N18">
    <cfRule type="expression" dxfId="65" priority="4" stopIfTrue="1">
      <formula>$D18="未着手"</formula>
    </cfRule>
    <cfRule type="expression" dxfId="64" priority="5" stopIfTrue="1">
      <formula>$D18="作業中"</formula>
    </cfRule>
    <cfRule type="expression" dxfId="63" priority="6" stopIfTrue="1">
      <formula>OR($D18="終了",$D18="完了")</formula>
    </cfRule>
  </conditionalFormatting>
  <conditionalFormatting sqref="L5:L17 L19:N34 M6:N17">
    <cfRule type="expression" dxfId="62" priority="1" stopIfTrue="1">
      <formula>$D5="未着手"</formula>
    </cfRule>
    <cfRule type="expression" dxfId="61" priority="2" stopIfTrue="1">
      <formula>$D5="作業中"</formula>
    </cfRule>
    <cfRule type="expression" dxfId="60" priority="3" stopIfTrue="1">
      <formula>OR($D5="終了",$D5="完了")</formula>
    </cfRule>
  </conditionalFormatting>
  <dataValidations count="1">
    <dataValidation type="list" allowBlank="1" showInputMessage="1" showErrorMessage="1" sqref="C105 C5:C76">
      <formula1>"宮内,斉藤,SIM,桑原,杉浦,根岸,未定"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88"/>
  <sheetViews>
    <sheetView tabSelected="1" topLeftCell="A33" zoomScale="85" zoomScaleNormal="85" workbookViewId="0">
      <selection activeCell="B15" sqref="B15"/>
    </sheetView>
  </sheetViews>
  <sheetFormatPr defaultRowHeight="13.5" x14ac:dyDescent="0.1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5" width="4.75" style="28" customWidth="1"/>
    <col min="16" max="16" width="2.875" customWidth="1"/>
    <col min="27" max="27" width="14.25" customWidth="1"/>
    <col min="28" max="28" width="4.75" customWidth="1"/>
    <col min="29" max="29" width="3.75" customWidth="1"/>
  </cols>
  <sheetData>
    <row r="1" spans="1:15" s="8" customFormat="1" ht="15" customHeight="1" x14ac:dyDescent="0.15">
      <c r="A1" s="107" t="s">
        <v>14</v>
      </c>
      <c r="B1" s="107" t="s">
        <v>15</v>
      </c>
      <c r="C1" s="107" t="s">
        <v>16</v>
      </c>
      <c r="D1" s="107" t="s">
        <v>17</v>
      </c>
      <c r="E1" s="110" t="s">
        <v>18</v>
      </c>
      <c r="F1" s="110" t="s">
        <v>19</v>
      </c>
      <c r="G1" s="111" t="s">
        <v>20</v>
      </c>
      <c r="H1" s="111" t="s">
        <v>21</v>
      </c>
      <c r="I1" s="107" t="s">
        <v>22</v>
      </c>
      <c r="J1" s="113" t="s">
        <v>23</v>
      </c>
      <c r="K1" s="114"/>
      <c r="L1" s="114"/>
      <c r="M1" s="114"/>
      <c r="N1" s="114"/>
      <c r="O1" s="114"/>
    </row>
    <row r="2" spans="1:15" s="8" customFormat="1" x14ac:dyDescent="0.15">
      <c r="A2" s="107"/>
      <c r="B2" s="108"/>
      <c r="C2" s="108"/>
      <c r="D2" s="107"/>
      <c r="E2" s="110"/>
      <c r="F2" s="110"/>
      <c r="G2" s="112"/>
      <c r="H2" s="112"/>
      <c r="I2" s="107"/>
      <c r="J2" s="50" t="s">
        <v>58</v>
      </c>
      <c r="K2" s="50" t="s">
        <v>59</v>
      </c>
      <c r="L2" s="50" t="s">
        <v>69</v>
      </c>
      <c r="M2" s="51" t="s">
        <v>60</v>
      </c>
      <c r="N2" s="51" t="s">
        <v>61</v>
      </c>
      <c r="O2" s="52" t="s">
        <v>62</v>
      </c>
    </row>
    <row r="3" spans="1:15" s="8" customFormat="1" x14ac:dyDescent="0.15">
      <c r="A3" s="107"/>
      <c r="B3" s="108"/>
      <c r="C3" s="108"/>
      <c r="D3" s="107"/>
      <c r="E3" s="110"/>
      <c r="F3" s="110"/>
      <c r="G3" s="112"/>
      <c r="H3" s="112"/>
      <c r="I3" s="107"/>
      <c r="J3" s="24">
        <f t="shared" ref="J3:O3" si="0">INT(($J$4-(COLUMN()-COLUMN($J4))*($J$4/COUNTA($J$2:$O$2))))</f>
        <v>5</v>
      </c>
      <c r="K3" s="24">
        <f t="shared" si="0"/>
        <v>4</v>
      </c>
      <c r="L3" s="24">
        <f t="shared" si="0"/>
        <v>3</v>
      </c>
      <c r="M3" s="24">
        <f t="shared" si="0"/>
        <v>2</v>
      </c>
      <c r="N3" s="24">
        <f t="shared" si="0"/>
        <v>1</v>
      </c>
      <c r="O3" s="24">
        <f t="shared" si="0"/>
        <v>0</v>
      </c>
    </row>
    <row r="4" spans="1:15" s="8" customFormat="1" x14ac:dyDescent="0.15">
      <c r="A4" s="107"/>
      <c r="B4" s="108"/>
      <c r="C4" s="109"/>
      <c r="D4" s="107"/>
      <c r="E4" s="110"/>
      <c r="F4" s="110"/>
      <c r="G4" s="112"/>
      <c r="H4" s="112"/>
      <c r="I4" s="107"/>
      <c r="J4" s="25">
        <f>SUM(J5:J104)</f>
        <v>5</v>
      </c>
      <c r="K4" s="25"/>
      <c r="L4" s="25"/>
      <c r="M4" s="25"/>
      <c r="N4" s="25"/>
      <c r="O4" s="25"/>
    </row>
    <row r="5" spans="1:15" x14ac:dyDescent="0.15">
      <c r="A5" s="16">
        <v>1</v>
      </c>
      <c r="B5" s="17" t="s">
        <v>243</v>
      </c>
      <c r="C5" s="58" t="s">
        <v>233</v>
      </c>
      <c r="D5" s="12" t="str">
        <f t="shared" ref="D5:D36" si="1">IF(ISBLANK($B5),"",IF(ISBLANK($F5),"未着手",IF($I5=0,"完了","作業中")))</f>
        <v>未着手</v>
      </c>
      <c r="E5" s="4"/>
      <c r="F5" s="4"/>
      <c r="G5" s="19"/>
      <c r="H5" s="19"/>
      <c r="I5" s="12" t="str">
        <f t="shared" ref="I5:I36" ca="1" si="2">IF(ISBLANK(J5)=FALSE,OFFSET(I5,0,COUNTA(J5:O5)),"")</f>
        <v/>
      </c>
      <c r="J5" s="26"/>
      <c r="K5" s="26"/>
      <c r="L5" s="26"/>
      <c r="M5" s="26"/>
      <c r="N5" s="26"/>
      <c r="O5" s="26"/>
    </row>
    <row r="6" spans="1:15" x14ac:dyDescent="0.15">
      <c r="A6" s="16">
        <v>2</v>
      </c>
      <c r="B6" s="17" t="s">
        <v>244</v>
      </c>
      <c r="C6" s="58" t="s">
        <v>233</v>
      </c>
      <c r="D6" s="12" t="str">
        <f t="shared" si="1"/>
        <v>未着手</v>
      </c>
      <c r="E6" s="4"/>
      <c r="F6" s="4"/>
      <c r="G6" s="19"/>
      <c r="H6" s="19"/>
      <c r="I6" s="12" t="str">
        <f t="shared" ca="1" si="2"/>
        <v/>
      </c>
      <c r="J6" s="26"/>
      <c r="K6" s="26"/>
      <c r="L6" s="26"/>
      <c r="M6" s="26"/>
      <c r="N6" s="26"/>
      <c r="O6" s="26"/>
    </row>
    <row r="7" spans="1:15" x14ac:dyDescent="0.15">
      <c r="A7" s="16">
        <v>3</v>
      </c>
      <c r="B7" s="17" t="s">
        <v>245</v>
      </c>
      <c r="C7" s="58" t="s">
        <v>233</v>
      </c>
      <c r="D7" s="12" t="str">
        <f t="shared" si="1"/>
        <v>未着手</v>
      </c>
      <c r="E7" s="4"/>
      <c r="F7" s="4"/>
      <c r="G7" s="19"/>
      <c r="H7" s="19"/>
      <c r="I7" s="12" t="str">
        <f t="shared" ca="1" si="2"/>
        <v/>
      </c>
      <c r="J7" s="26"/>
      <c r="K7" s="26"/>
      <c r="L7" s="26"/>
      <c r="M7" s="26"/>
      <c r="N7" s="26"/>
      <c r="O7" s="26"/>
    </row>
    <row r="8" spans="1:15" x14ac:dyDescent="0.15">
      <c r="A8" s="16">
        <v>4</v>
      </c>
      <c r="B8" s="17" t="s">
        <v>246</v>
      </c>
      <c r="C8" s="58" t="s">
        <v>233</v>
      </c>
      <c r="D8" s="12" t="str">
        <f t="shared" si="1"/>
        <v>未着手</v>
      </c>
      <c r="E8" s="4"/>
      <c r="F8" s="4"/>
      <c r="G8" s="19"/>
      <c r="H8" s="19"/>
      <c r="I8" s="12" t="str">
        <f t="shared" ca="1" si="2"/>
        <v/>
      </c>
      <c r="J8" s="26"/>
      <c r="K8" s="26"/>
      <c r="L8" s="26"/>
      <c r="M8" s="26"/>
      <c r="N8" s="26"/>
      <c r="O8" s="26"/>
    </row>
    <row r="9" spans="1:15" x14ac:dyDescent="0.15">
      <c r="A9" s="16">
        <v>5</v>
      </c>
      <c r="B9" s="3" t="s">
        <v>247</v>
      </c>
      <c r="C9" s="58" t="s">
        <v>233</v>
      </c>
      <c r="D9" s="12" t="str">
        <f t="shared" si="1"/>
        <v>未着手</v>
      </c>
      <c r="E9" s="4"/>
      <c r="F9" s="4"/>
      <c r="G9" s="19"/>
      <c r="H9" s="19"/>
      <c r="I9" s="12" t="str">
        <f t="shared" ca="1" si="2"/>
        <v/>
      </c>
      <c r="J9" s="26"/>
      <c r="K9" s="26"/>
      <c r="L9" s="26"/>
      <c r="M9" s="26"/>
      <c r="N9" s="26"/>
      <c r="O9" s="26"/>
    </row>
    <row r="10" spans="1:15" x14ac:dyDescent="0.15">
      <c r="A10" s="16">
        <v>6</v>
      </c>
      <c r="B10" s="17" t="s">
        <v>248</v>
      </c>
      <c r="C10" s="58" t="s">
        <v>233</v>
      </c>
      <c r="D10" s="12" t="str">
        <f t="shared" si="1"/>
        <v>未着手</v>
      </c>
      <c r="E10" s="4"/>
      <c r="F10" s="4"/>
      <c r="G10" s="19"/>
      <c r="H10" s="19"/>
      <c r="I10" s="12" t="str">
        <f t="shared" ca="1" si="2"/>
        <v/>
      </c>
      <c r="J10" s="26"/>
      <c r="K10" s="26"/>
      <c r="L10" s="26"/>
      <c r="M10" s="26"/>
      <c r="N10" s="26"/>
      <c r="O10" s="26"/>
    </row>
    <row r="11" spans="1:15" x14ac:dyDescent="0.15">
      <c r="A11" s="16">
        <v>7</v>
      </c>
      <c r="B11" s="3" t="s">
        <v>249</v>
      </c>
      <c r="C11" s="58" t="s">
        <v>233</v>
      </c>
      <c r="D11" s="12" t="str">
        <f t="shared" si="1"/>
        <v>未着手</v>
      </c>
      <c r="E11" s="4"/>
      <c r="F11" s="4"/>
      <c r="G11" s="19"/>
      <c r="H11" s="19"/>
      <c r="I11" s="12" t="str">
        <f t="shared" ca="1" si="2"/>
        <v/>
      </c>
      <c r="J11" s="26"/>
      <c r="K11" s="26"/>
      <c r="L11" s="26"/>
      <c r="M11" s="26"/>
      <c r="N11" s="26"/>
      <c r="O11" s="26"/>
    </row>
    <row r="12" spans="1:15" x14ac:dyDescent="0.15">
      <c r="A12" s="16">
        <v>8</v>
      </c>
      <c r="B12" s="17" t="s">
        <v>250</v>
      </c>
      <c r="C12" s="58" t="s">
        <v>233</v>
      </c>
      <c r="D12" s="12" t="str">
        <f t="shared" si="1"/>
        <v>未着手</v>
      </c>
      <c r="E12" s="4"/>
      <c r="F12" s="4"/>
      <c r="G12" s="19"/>
      <c r="H12" s="19"/>
      <c r="I12" s="12" t="str">
        <f t="shared" ca="1" si="2"/>
        <v/>
      </c>
      <c r="J12" s="26"/>
      <c r="K12" s="26"/>
      <c r="L12" s="26"/>
      <c r="M12" s="26"/>
      <c r="N12" s="26"/>
      <c r="O12" s="26"/>
    </row>
    <row r="13" spans="1:15" x14ac:dyDescent="0.15">
      <c r="A13" s="16">
        <v>9</v>
      </c>
      <c r="B13" s="17" t="s">
        <v>251</v>
      </c>
      <c r="C13" s="58" t="s">
        <v>233</v>
      </c>
      <c r="D13" s="12" t="str">
        <f t="shared" si="1"/>
        <v>未着手</v>
      </c>
      <c r="E13" s="4"/>
      <c r="F13" s="4"/>
      <c r="G13" s="19"/>
      <c r="H13" s="19"/>
      <c r="I13" s="12" t="str">
        <f t="shared" ca="1" si="2"/>
        <v/>
      </c>
      <c r="J13" s="26"/>
      <c r="K13" s="26"/>
      <c r="L13" s="26"/>
      <c r="M13" s="26"/>
      <c r="N13" s="26"/>
      <c r="O13" s="26"/>
    </row>
    <row r="14" spans="1:15" x14ac:dyDescent="0.15">
      <c r="A14" s="16">
        <v>10</v>
      </c>
      <c r="B14" s="17" t="s">
        <v>252</v>
      </c>
      <c r="C14" s="58" t="s">
        <v>233</v>
      </c>
      <c r="D14" s="12" t="str">
        <f t="shared" si="1"/>
        <v>未着手</v>
      </c>
      <c r="E14" s="4"/>
      <c r="F14" s="4"/>
      <c r="G14" s="19"/>
      <c r="H14" s="19"/>
      <c r="I14" s="12" t="str">
        <f t="shared" ca="1" si="2"/>
        <v/>
      </c>
      <c r="J14" s="26"/>
      <c r="K14" s="26"/>
      <c r="L14" s="26"/>
      <c r="M14" s="26"/>
      <c r="N14" s="26"/>
      <c r="O14" s="26"/>
    </row>
    <row r="15" spans="1:15" x14ac:dyDescent="0.15">
      <c r="A15" s="16">
        <v>11</v>
      </c>
      <c r="B15" s="17" t="s">
        <v>253</v>
      </c>
      <c r="C15" s="58" t="s">
        <v>233</v>
      </c>
      <c r="D15" s="12" t="str">
        <f t="shared" si="1"/>
        <v>未着手</v>
      </c>
      <c r="E15" s="4"/>
      <c r="F15" s="4"/>
      <c r="G15" s="19"/>
      <c r="H15" s="19"/>
      <c r="I15" s="12" t="str">
        <f t="shared" ca="1" si="2"/>
        <v/>
      </c>
      <c r="J15" s="26"/>
      <c r="K15" s="26"/>
      <c r="L15" s="26"/>
      <c r="M15" s="26"/>
      <c r="N15" s="26"/>
      <c r="O15" s="26"/>
    </row>
    <row r="16" spans="1:15" x14ac:dyDescent="0.15">
      <c r="A16" s="16">
        <v>12</v>
      </c>
      <c r="B16" s="17" t="s">
        <v>254</v>
      </c>
      <c r="C16" s="58" t="s">
        <v>233</v>
      </c>
      <c r="D16" s="12" t="str">
        <f t="shared" si="1"/>
        <v>未着手</v>
      </c>
      <c r="E16" s="4"/>
      <c r="F16" s="4"/>
      <c r="G16" s="19"/>
      <c r="H16" s="19"/>
      <c r="I16" s="12" t="str">
        <f t="shared" ca="1" si="2"/>
        <v/>
      </c>
      <c r="J16" s="26"/>
      <c r="K16" s="26"/>
      <c r="L16" s="26"/>
      <c r="M16" s="26"/>
      <c r="N16" s="26"/>
      <c r="O16" s="26"/>
    </row>
    <row r="17" spans="1:15" x14ac:dyDescent="0.15">
      <c r="A17" s="16">
        <v>13</v>
      </c>
      <c r="B17" s="17" t="s">
        <v>255</v>
      </c>
      <c r="C17" s="58" t="s">
        <v>233</v>
      </c>
      <c r="D17" s="12" t="str">
        <f t="shared" si="1"/>
        <v>未着手</v>
      </c>
      <c r="E17" s="4"/>
      <c r="F17" s="4"/>
      <c r="G17" s="19"/>
      <c r="H17" s="19"/>
      <c r="I17" s="12" t="str">
        <f t="shared" ca="1" si="2"/>
        <v/>
      </c>
      <c r="J17" s="26"/>
      <c r="K17" s="26"/>
      <c r="L17" s="26"/>
      <c r="M17" s="26"/>
      <c r="N17" s="26"/>
      <c r="O17" s="26"/>
    </row>
    <row r="18" spans="1:15" x14ac:dyDescent="0.15">
      <c r="A18" s="16">
        <v>14</v>
      </c>
      <c r="B18" s="17" t="s">
        <v>267</v>
      </c>
      <c r="C18" s="58" t="s">
        <v>233</v>
      </c>
      <c r="D18" s="12" t="str">
        <f t="shared" si="1"/>
        <v>未着手</v>
      </c>
      <c r="E18" s="4"/>
      <c r="F18" s="4"/>
      <c r="G18" s="19"/>
      <c r="H18" s="19"/>
      <c r="I18" s="12" t="str">
        <f t="shared" ca="1" si="2"/>
        <v/>
      </c>
      <c r="J18" s="26"/>
      <c r="K18" s="26"/>
      <c r="L18" s="26"/>
      <c r="M18" s="26"/>
      <c r="N18" s="26"/>
      <c r="O18" s="26"/>
    </row>
    <row r="19" spans="1:15" x14ac:dyDescent="0.15">
      <c r="A19" s="16">
        <v>15</v>
      </c>
      <c r="B19" s="17" t="s">
        <v>268</v>
      </c>
      <c r="C19" s="58" t="s">
        <v>233</v>
      </c>
      <c r="D19" s="12" t="str">
        <f t="shared" si="1"/>
        <v>未着手</v>
      </c>
      <c r="E19" s="4"/>
      <c r="F19" s="4"/>
      <c r="G19" s="19"/>
      <c r="H19" s="19"/>
      <c r="I19" s="12" t="str">
        <f t="shared" ca="1" si="2"/>
        <v/>
      </c>
      <c r="J19" s="26"/>
      <c r="K19" s="26"/>
      <c r="L19" s="26"/>
      <c r="M19" s="26"/>
      <c r="N19" s="26"/>
      <c r="O19" s="26"/>
    </row>
    <row r="20" spans="1:15" x14ac:dyDescent="0.15">
      <c r="A20" s="16">
        <v>16</v>
      </c>
      <c r="B20" s="17" t="s">
        <v>269</v>
      </c>
      <c r="C20" s="58" t="s">
        <v>233</v>
      </c>
      <c r="D20" s="12" t="str">
        <f t="shared" si="1"/>
        <v>未着手</v>
      </c>
      <c r="E20" s="4"/>
      <c r="F20" s="4"/>
      <c r="G20" s="19"/>
      <c r="H20" s="19"/>
      <c r="I20" s="12" t="str">
        <f t="shared" ca="1" si="2"/>
        <v/>
      </c>
      <c r="J20" s="26"/>
      <c r="K20" s="26"/>
      <c r="L20" s="26"/>
      <c r="M20" s="26"/>
      <c r="N20" s="26"/>
      <c r="O20" s="26"/>
    </row>
    <row r="21" spans="1:15" x14ac:dyDescent="0.15">
      <c r="A21" s="16">
        <v>17</v>
      </c>
      <c r="B21" s="17" t="s">
        <v>270</v>
      </c>
      <c r="C21" s="58" t="s">
        <v>233</v>
      </c>
      <c r="D21" s="12" t="str">
        <f t="shared" si="1"/>
        <v>未着手</v>
      </c>
      <c r="E21" s="4"/>
      <c r="F21" s="4"/>
      <c r="G21" s="19"/>
      <c r="H21" s="19"/>
      <c r="I21" s="12" t="str">
        <f t="shared" ca="1" si="2"/>
        <v/>
      </c>
      <c r="J21" s="26"/>
      <c r="K21" s="26"/>
      <c r="L21" s="26"/>
      <c r="M21" s="26"/>
      <c r="N21" s="26"/>
      <c r="O21" s="26"/>
    </row>
    <row r="22" spans="1:15" x14ac:dyDescent="0.15">
      <c r="A22" s="16">
        <v>18</v>
      </c>
      <c r="B22" s="17" t="s">
        <v>271</v>
      </c>
      <c r="C22" s="58" t="s">
        <v>143</v>
      </c>
      <c r="D22" s="12" t="str">
        <f t="shared" ca="1" si="1"/>
        <v>作業中</v>
      </c>
      <c r="E22" s="4">
        <v>42881</v>
      </c>
      <c r="F22" s="4">
        <v>42881</v>
      </c>
      <c r="G22" s="19">
        <v>2</v>
      </c>
      <c r="H22" s="19">
        <v>2</v>
      </c>
      <c r="I22" s="12">
        <f t="shared" ca="1" si="2"/>
        <v>2</v>
      </c>
      <c r="J22" s="26">
        <v>2</v>
      </c>
      <c r="K22" s="26"/>
      <c r="L22" s="26"/>
      <c r="M22" s="26"/>
      <c r="N22" s="26"/>
      <c r="O22" s="26"/>
    </row>
    <row r="23" spans="1:15" x14ac:dyDescent="0.15">
      <c r="A23" s="16">
        <v>19</v>
      </c>
      <c r="B23" s="17" t="s">
        <v>272</v>
      </c>
      <c r="C23" s="58" t="s">
        <v>233</v>
      </c>
      <c r="D23" s="12" t="str">
        <f t="shared" si="1"/>
        <v>未着手</v>
      </c>
      <c r="E23" s="4"/>
      <c r="F23" s="4"/>
      <c r="G23" s="19"/>
      <c r="H23" s="19"/>
      <c r="I23" s="12" t="str">
        <f t="shared" ca="1" si="2"/>
        <v/>
      </c>
      <c r="J23" s="26"/>
      <c r="K23" s="26"/>
      <c r="L23" s="26"/>
      <c r="M23" s="26"/>
      <c r="N23" s="26"/>
      <c r="O23" s="26"/>
    </row>
    <row r="24" spans="1:15" x14ac:dyDescent="0.15">
      <c r="A24" s="16">
        <v>20</v>
      </c>
      <c r="B24" s="17" t="s">
        <v>273</v>
      </c>
      <c r="C24" s="58" t="s">
        <v>233</v>
      </c>
      <c r="D24" s="12" t="str">
        <f t="shared" si="1"/>
        <v>未着手</v>
      </c>
      <c r="E24" s="4"/>
      <c r="F24" s="4"/>
      <c r="G24" s="19"/>
      <c r="H24" s="19"/>
      <c r="I24" s="12" t="str">
        <f t="shared" ca="1" si="2"/>
        <v/>
      </c>
      <c r="J24" s="26"/>
      <c r="K24" s="26"/>
      <c r="L24" s="26"/>
      <c r="M24" s="26"/>
      <c r="N24" s="26"/>
      <c r="O24" s="26"/>
    </row>
    <row r="25" spans="1:15" x14ac:dyDescent="0.15">
      <c r="A25" s="16">
        <v>21</v>
      </c>
      <c r="B25" s="17" t="s">
        <v>274</v>
      </c>
      <c r="C25" s="58" t="s">
        <v>233</v>
      </c>
      <c r="D25" s="12" t="str">
        <f t="shared" si="1"/>
        <v>未着手</v>
      </c>
      <c r="E25" s="4"/>
      <c r="F25" s="4"/>
      <c r="G25" s="19"/>
      <c r="H25" s="19"/>
      <c r="I25" s="12" t="str">
        <f t="shared" ca="1" si="2"/>
        <v/>
      </c>
      <c r="J25" s="26"/>
      <c r="K25" s="26"/>
      <c r="L25" s="26"/>
      <c r="M25" s="26"/>
      <c r="N25" s="26"/>
      <c r="O25" s="26"/>
    </row>
    <row r="26" spans="1:15" x14ac:dyDescent="0.15">
      <c r="A26" s="16">
        <v>22</v>
      </c>
      <c r="B26" s="17" t="s">
        <v>275</v>
      </c>
      <c r="C26" s="58" t="s">
        <v>233</v>
      </c>
      <c r="D26" s="12" t="str">
        <f t="shared" si="1"/>
        <v>未着手</v>
      </c>
      <c r="E26" s="4"/>
      <c r="F26" s="4"/>
      <c r="G26" s="19"/>
      <c r="H26" s="19"/>
      <c r="I26" s="12" t="str">
        <f t="shared" ca="1" si="2"/>
        <v/>
      </c>
      <c r="J26" s="26"/>
      <c r="K26" s="26"/>
      <c r="L26" s="26"/>
      <c r="M26" s="26"/>
      <c r="N26" s="26"/>
      <c r="O26" s="26"/>
    </row>
    <row r="27" spans="1:15" x14ac:dyDescent="0.15">
      <c r="A27" s="16">
        <v>23</v>
      </c>
      <c r="B27" s="17" t="s">
        <v>276</v>
      </c>
      <c r="C27" s="58" t="s">
        <v>233</v>
      </c>
      <c r="D27" s="12" t="str">
        <f t="shared" si="1"/>
        <v>未着手</v>
      </c>
      <c r="E27" s="4"/>
      <c r="F27" s="4"/>
      <c r="G27" s="19"/>
      <c r="H27" s="19"/>
      <c r="I27" s="12" t="str">
        <f t="shared" ca="1" si="2"/>
        <v/>
      </c>
      <c r="J27" s="26"/>
      <c r="K27" s="26"/>
      <c r="L27" s="26"/>
      <c r="M27" s="26"/>
      <c r="N27" s="26"/>
      <c r="O27" s="26"/>
    </row>
    <row r="28" spans="1:15" x14ac:dyDescent="0.15">
      <c r="A28" s="16">
        <v>24</v>
      </c>
      <c r="B28" s="17" t="s">
        <v>277</v>
      </c>
      <c r="C28" s="58" t="s">
        <v>233</v>
      </c>
      <c r="D28" s="12" t="str">
        <f t="shared" si="1"/>
        <v>未着手</v>
      </c>
      <c r="E28" s="4"/>
      <c r="F28" s="4"/>
      <c r="G28" s="19"/>
      <c r="H28" s="19"/>
      <c r="I28" s="12" t="str">
        <f t="shared" ca="1" si="2"/>
        <v/>
      </c>
      <c r="J28" s="26"/>
      <c r="K28" s="26"/>
      <c r="L28" s="26"/>
      <c r="M28" s="26"/>
      <c r="N28" s="26"/>
      <c r="O28" s="26"/>
    </row>
    <row r="29" spans="1:15" x14ac:dyDescent="0.15">
      <c r="A29" s="16">
        <v>25</v>
      </c>
      <c r="B29" s="17" t="s">
        <v>278</v>
      </c>
      <c r="C29" s="58" t="s">
        <v>233</v>
      </c>
      <c r="D29" s="12" t="str">
        <f t="shared" si="1"/>
        <v>未着手</v>
      </c>
      <c r="E29" s="4"/>
      <c r="F29" s="4"/>
      <c r="G29" s="19"/>
      <c r="H29" s="19"/>
      <c r="I29" s="12" t="str">
        <f t="shared" ca="1" si="2"/>
        <v/>
      </c>
      <c r="J29" s="26"/>
      <c r="K29" s="26"/>
      <c r="L29" s="26"/>
      <c r="M29" s="26"/>
      <c r="N29" s="26"/>
      <c r="O29" s="26"/>
    </row>
    <row r="30" spans="1:15" x14ac:dyDescent="0.15">
      <c r="A30" s="16">
        <v>26</v>
      </c>
      <c r="B30" s="17" t="s">
        <v>279</v>
      </c>
      <c r="C30" s="58" t="s">
        <v>233</v>
      </c>
      <c r="D30" s="12" t="str">
        <f t="shared" si="1"/>
        <v>未着手</v>
      </c>
      <c r="E30" s="4"/>
      <c r="F30" s="4"/>
      <c r="G30" s="19"/>
      <c r="H30" s="19"/>
      <c r="I30" s="12" t="str">
        <f t="shared" ca="1" si="2"/>
        <v/>
      </c>
      <c r="J30" s="26"/>
      <c r="K30" s="26"/>
      <c r="L30" s="26"/>
      <c r="M30" s="26"/>
      <c r="N30" s="26"/>
      <c r="O30" s="26"/>
    </row>
    <row r="31" spans="1:15" x14ac:dyDescent="0.15">
      <c r="A31" s="16">
        <v>27</v>
      </c>
      <c r="B31" s="17" t="s">
        <v>280</v>
      </c>
      <c r="C31" s="58" t="s">
        <v>233</v>
      </c>
      <c r="D31" s="12" t="str">
        <f t="shared" si="1"/>
        <v>未着手</v>
      </c>
      <c r="E31" s="4"/>
      <c r="F31" s="4"/>
      <c r="G31" s="19"/>
      <c r="H31" s="19"/>
      <c r="I31" s="12" t="str">
        <f t="shared" ca="1" si="2"/>
        <v/>
      </c>
      <c r="J31" s="26"/>
      <c r="K31" s="26"/>
      <c r="L31" s="26"/>
      <c r="M31" s="26"/>
      <c r="N31" s="26"/>
      <c r="O31" s="26"/>
    </row>
    <row r="32" spans="1:15" x14ac:dyDescent="0.15">
      <c r="A32" s="16">
        <v>28</v>
      </c>
      <c r="B32" s="17" t="s">
        <v>281</v>
      </c>
      <c r="C32" s="58" t="s">
        <v>233</v>
      </c>
      <c r="D32" s="12" t="str">
        <f t="shared" si="1"/>
        <v>未着手</v>
      </c>
      <c r="E32" s="4"/>
      <c r="F32" s="4"/>
      <c r="G32" s="19"/>
      <c r="H32" s="19"/>
      <c r="I32" s="12" t="str">
        <f t="shared" ca="1" si="2"/>
        <v/>
      </c>
      <c r="J32" s="26"/>
      <c r="K32" s="26"/>
      <c r="L32" s="26"/>
      <c r="M32" s="26"/>
      <c r="N32" s="26"/>
      <c r="O32" s="26"/>
    </row>
    <row r="33" spans="1:15" x14ac:dyDescent="0.15">
      <c r="A33" s="16">
        <v>29</v>
      </c>
      <c r="B33" s="17" t="s">
        <v>282</v>
      </c>
      <c r="C33" s="58" t="s">
        <v>233</v>
      </c>
      <c r="D33" s="12" t="str">
        <f t="shared" si="1"/>
        <v>未着手</v>
      </c>
      <c r="E33" s="4"/>
      <c r="F33" s="4"/>
      <c r="G33" s="19"/>
      <c r="H33" s="19"/>
      <c r="I33" s="12" t="str">
        <f t="shared" ca="1" si="2"/>
        <v/>
      </c>
      <c r="J33" s="26"/>
      <c r="K33" s="26"/>
      <c r="L33" s="26"/>
      <c r="M33" s="26"/>
      <c r="N33" s="26"/>
      <c r="O33" s="26"/>
    </row>
    <row r="34" spans="1:15" x14ac:dyDescent="0.15">
      <c r="A34" s="16">
        <v>30</v>
      </c>
      <c r="B34" s="17" t="s">
        <v>283</v>
      </c>
      <c r="C34" s="58" t="s">
        <v>233</v>
      </c>
      <c r="D34" s="12" t="str">
        <f t="shared" si="1"/>
        <v>未着手</v>
      </c>
      <c r="E34" s="4"/>
      <c r="F34" s="4"/>
      <c r="G34" s="19"/>
      <c r="H34" s="19"/>
      <c r="I34" s="12" t="str">
        <f t="shared" ca="1" si="2"/>
        <v/>
      </c>
      <c r="J34" s="26"/>
      <c r="K34" s="26"/>
      <c r="L34" s="26"/>
      <c r="M34" s="26"/>
      <c r="N34" s="26"/>
      <c r="O34" s="26"/>
    </row>
    <row r="35" spans="1:15" x14ac:dyDescent="0.15">
      <c r="A35" s="16">
        <v>31</v>
      </c>
      <c r="B35" s="17" t="s">
        <v>284</v>
      </c>
      <c r="C35" s="58" t="s">
        <v>145</v>
      </c>
      <c r="D35" s="12" t="str">
        <f t="shared" ca="1" si="1"/>
        <v>完了</v>
      </c>
      <c r="E35" s="4">
        <v>42881</v>
      </c>
      <c r="F35" s="4">
        <v>42881</v>
      </c>
      <c r="G35" s="19">
        <v>2</v>
      </c>
      <c r="H35" s="19">
        <v>2</v>
      </c>
      <c r="I35" s="12">
        <f t="shared" ca="1" si="2"/>
        <v>0</v>
      </c>
      <c r="J35" s="26">
        <v>2</v>
      </c>
      <c r="K35" s="26">
        <v>0</v>
      </c>
      <c r="L35" s="26"/>
      <c r="M35" s="26"/>
      <c r="N35" s="26"/>
      <c r="O35" s="26"/>
    </row>
    <row r="36" spans="1:15" x14ac:dyDescent="0.15">
      <c r="A36" s="16">
        <v>32</v>
      </c>
      <c r="B36" s="17" t="s">
        <v>285</v>
      </c>
      <c r="C36" s="58" t="s">
        <v>142</v>
      </c>
      <c r="D36" s="12" t="str">
        <f t="shared" ca="1" si="1"/>
        <v>作業中</v>
      </c>
      <c r="E36" s="4">
        <v>42881</v>
      </c>
      <c r="F36" s="4">
        <v>42881</v>
      </c>
      <c r="G36" s="19">
        <v>1</v>
      </c>
      <c r="H36" s="19">
        <v>1</v>
      </c>
      <c r="I36" s="12">
        <f t="shared" ca="1" si="2"/>
        <v>1</v>
      </c>
      <c r="J36" s="26">
        <v>1</v>
      </c>
      <c r="K36" s="26"/>
      <c r="L36" s="26"/>
      <c r="M36" s="26"/>
      <c r="N36" s="26"/>
      <c r="O36" s="26"/>
    </row>
    <row r="37" spans="1:15" x14ac:dyDescent="0.15">
      <c r="A37" s="16">
        <v>33</v>
      </c>
      <c r="B37" s="17" t="s">
        <v>286</v>
      </c>
      <c r="C37" s="58" t="s">
        <v>233</v>
      </c>
      <c r="D37" s="12" t="str">
        <f t="shared" ref="D37:D68" si="3">IF(ISBLANK($B37),"",IF(ISBLANK($F37),"未着手",IF($I37=0,"完了","作業中")))</f>
        <v>未着手</v>
      </c>
      <c r="E37" s="4"/>
      <c r="F37" s="4"/>
      <c r="G37" s="19"/>
      <c r="H37" s="19"/>
      <c r="I37" s="12" t="str">
        <f t="shared" ref="I37:I68" ca="1" si="4">IF(ISBLANK(J37)=FALSE,OFFSET(I37,0,COUNTA(J37:O37)),"")</f>
        <v/>
      </c>
      <c r="J37" s="26"/>
      <c r="K37" s="26"/>
      <c r="L37" s="26"/>
      <c r="M37" s="26"/>
      <c r="N37" s="26"/>
      <c r="O37" s="26"/>
    </row>
    <row r="38" spans="1:15" x14ac:dyDescent="0.15">
      <c r="A38" s="16">
        <v>34</v>
      </c>
      <c r="B38" s="17" t="s">
        <v>287</v>
      </c>
      <c r="C38" s="58" t="s">
        <v>233</v>
      </c>
      <c r="D38" s="12" t="str">
        <f t="shared" si="3"/>
        <v>未着手</v>
      </c>
      <c r="E38" s="4"/>
      <c r="F38" s="4"/>
      <c r="G38" s="19"/>
      <c r="H38" s="19"/>
      <c r="I38" s="12" t="str">
        <f t="shared" ca="1" si="4"/>
        <v/>
      </c>
      <c r="J38" s="26"/>
      <c r="K38" s="26"/>
      <c r="L38" s="26"/>
      <c r="M38" s="26"/>
      <c r="N38" s="26"/>
      <c r="O38" s="26"/>
    </row>
    <row r="39" spans="1:15" x14ac:dyDescent="0.15">
      <c r="A39" s="16">
        <v>35</v>
      </c>
      <c r="B39" s="17" t="s">
        <v>288</v>
      </c>
      <c r="C39" s="58" t="s">
        <v>233</v>
      </c>
      <c r="D39" s="12" t="str">
        <f t="shared" si="3"/>
        <v>未着手</v>
      </c>
      <c r="E39" s="4"/>
      <c r="F39" s="4"/>
      <c r="G39" s="19"/>
      <c r="H39" s="19"/>
      <c r="I39" s="12" t="str">
        <f t="shared" ca="1" si="4"/>
        <v/>
      </c>
      <c r="J39" s="26"/>
      <c r="K39" s="26"/>
      <c r="L39" s="26"/>
      <c r="M39" s="26"/>
      <c r="N39" s="26"/>
      <c r="O39" s="26"/>
    </row>
    <row r="40" spans="1:15" x14ac:dyDescent="0.15">
      <c r="A40" s="16">
        <v>36</v>
      </c>
      <c r="B40" s="17" t="s">
        <v>289</v>
      </c>
      <c r="C40" s="58" t="s">
        <v>233</v>
      </c>
      <c r="D40" s="12" t="str">
        <f t="shared" si="3"/>
        <v>未着手</v>
      </c>
      <c r="E40" s="4"/>
      <c r="F40" s="4"/>
      <c r="G40" s="19"/>
      <c r="H40" s="19"/>
      <c r="I40" s="12" t="str">
        <f t="shared" ca="1" si="4"/>
        <v/>
      </c>
      <c r="J40" s="26"/>
      <c r="K40" s="26"/>
      <c r="L40" s="26"/>
      <c r="M40" s="26"/>
      <c r="N40" s="26"/>
      <c r="O40" s="26"/>
    </row>
    <row r="41" spans="1:15" x14ac:dyDescent="0.15">
      <c r="A41" s="16">
        <v>37</v>
      </c>
      <c r="B41" s="17" t="s">
        <v>290</v>
      </c>
      <c r="C41" s="58" t="s">
        <v>233</v>
      </c>
      <c r="D41" s="12" t="str">
        <f t="shared" si="3"/>
        <v>未着手</v>
      </c>
      <c r="E41" s="4"/>
      <c r="F41" s="4"/>
      <c r="G41" s="19"/>
      <c r="H41" s="19"/>
      <c r="I41" s="12" t="str">
        <f t="shared" ca="1" si="4"/>
        <v/>
      </c>
      <c r="J41" s="26"/>
      <c r="K41" s="26"/>
      <c r="L41" s="26"/>
      <c r="M41" s="26"/>
      <c r="N41" s="26"/>
      <c r="O41" s="26"/>
    </row>
    <row r="42" spans="1:15" x14ac:dyDescent="0.15">
      <c r="A42" s="16">
        <v>38</v>
      </c>
      <c r="B42" s="17" t="s">
        <v>291</v>
      </c>
      <c r="C42" s="58" t="s">
        <v>233</v>
      </c>
      <c r="D42" s="12" t="str">
        <f t="shared" si="3"/>
        <v>未着手</v>
      </c>
      <c r="E42" s="4"/>
      <c r="F42" s="4"/>
      <c r="G42" s="19"/>
      <c r="H42" s="19"/>
      <c r="I42" s="12" t="str">
        <f t="shared" ca="1" si="4"/>
        <v/>
      </c>
      <c r="J42" s="26"/>
      <c r="K42" s="26"/>
      <c r="L42" s="26"/>
      <c r="M42" s="26"/>
      <c r="N42" s="26"/>
      <c r="O42" s="26"/>
    </row>
    <row r="43" spans="1:15" x14ac:dyDescent="0.15">
      <c r="A43" s="16">
        <v>39</v>
      </c>
      <c r="B43" s="17" t="s">
        <v>292</v>
      </c>
      <c r="C43" s="58" t="s">
        <v>233</v>
      </c>
      <c r="D43" s="12" t="str">
        <f t="shared" si="3"/>
        <v>未着手</v>
      </c>
      <c r="E43" s="4"/>
      <c r="F43" s="4"/>
      <c r="G43" s="19"/>
      <c r="H43" s="19"/>
      <c r="I43" s="12" t="str">
        <f t="shared" ca="1" si="4"/>
        <v/>
      </c>
      <c r="J43" s="26"/>
      <c r="K43" s="26"/>
      <c r="L43" s="26"/>
      <c r="M43" s="26"/>
      <c r="N43" s="26"/>
      <c r="O43" s="26"/>
    </row>
    <row r="44" spans="1:15" x14ac:dyDescent="0.15">
      <c r="A44" s="16">
        <v>40</v>
      </c>
      <c r="B44" s="17" t="s">
        <v>293</v>
      </c>
      <c r="C44" s="58" t="s">
        <v>233</v>
      </c>
      <c r="D44" s="12" t="str">
        <f t="shared" si="3"/>
        <v>未着手</v>
      </c>
      <c r="E44" s="4"/>
      <c r="F44" s="4"/>
      <c r="G44" s="19"/>
      <c r="H44" s="19"/>
      <c r="I44" s="12" t="str">
        <f t="shared" ca="1" si="4"/>
        <v/>
      </c>
      <c r="J44" s="26"/>
      <c r="K44" s="26"/>
      <c r="L44" s="26"/>
      <c r="M44" s="26"/>
      <c r="N44" s="26"/>
      <c r="O44" s="26"/>
    </row>
    <row r="45" spans="1:15" x14ac:dyDescent="0.15">
      <c r="A45" s="16">
        <v>41</v>
      </c>
      <c r="B45" s="17" t="s">
        <v>294</v>
      </c>
      <c r="C45" s="58" t="s">
        <v>233</v>
      </c>
      <c r="D45" s="12" t="str">
        <f t="shared" si="3"/>
        <v>未着手</v>
      </c>
      <c r="E45" s="4"/>
      <c r="F45" s="4"/>
      <c r="G45" s="19"/>
      <c r="H45" s="19"/>
      <c r="I45" s="12" t="str">
        <f t="shared" ca="1" si="4"/>
        <v/>
      </c>
      <c r="J45" s="26"/>
      <c r="K45" s="26"/>
      <c r="L45" s="26"/>
      <c r="M45" s="26"/>
      <c r="N45" s="26"/>
      <c r="O45" s="26"/>
    </row>
    <row r="46" spans="1:15" x14ac:dyDescent="0.15">
      <c r="A46" s="16">
        <v>42</v>
      </c>
      <c r="B46" s="17" t="s">
        <v>295</v>
      </c>
      <c r="C46" s="58" t="s">
        <v>233</v>
      </c>
      <c r="D46" s="12" t="str">
        <f t="shared" si="3"/>
        <v>未着手</v>
      </c>
      <c r="E46" s="4"/>
      <c r="F46" s="4"/>
      <c r="G46" s="19"/>
      <c r="H46" s="19"/>
      <c r="I46" s="12" t="str">
        <f t="shared" ca="1" si="4"/>
        <v/>
      </c>
      <c r="J46" s="26"/>
      <c r="K46" s="26"/>
      <c r="L46" s="26"/>
      <c r="M46" s="26"/>
      <c r="N46" s="26"/>
      <c r="O46" s="26"/>
    </row>
    <row r="47" spans="1:15" x14ac:dyDescent="0.15">
      <c r="A47" s="16">
        <v>43</v>
      </c>
      <c r="B47" s="17" t="s">
        <v>296</v>
      </c>
      <c r="C47" s="58" t="s">
        <v>233</v>
      </c>
      <c r="D47" s="12" t="str">
        <f t="shared" si="3"/>
        <v>未着手</v>
      </c>
      <c r="E47" s="4"/>
      <c r="F47" s="4"/>
      <c r="G47" s="19"/>
      <c r="H47" s="19"/>
      <c r="I47" s="12" t="str">
        <f t="shared" ca="1" si="4"/>
        <v/>
      </c>
      <c r="J47" s="26"/>
      <c r="K47" s="26"/>
      <c r="L47" s="26"/>
      <c r="M47" s="26"/>
      <c r="N47" s="26"/>
      <c r="O47" s="26"/>
    </row>
    <row r="48" spans="1:15" x14ac:dyDescent="0.15">
      <c r="A48" s="16">
        <v>44</v>
      </c>
      <c r="B48" s="17" t="s">
        <v>297</v>
      </c>
      <c r="C48" s="58" t="s">
        <v>233</v>
      </c>
      <c r="D48" s="12" t="str">
        <f t="shared" si="3"/>
        <v>未着手</v>
      </c>
      <c r="E48" s="4"/>
      <c r="F48" s="4"/>
      <c r="G48" s="19"/>
      <c r="H48" s="19"/>
      <c r="I48" s="12" t="str">
        <f t="shared" ca="1" si="4"/>
        <v/>
      </c>
      <c r="J48" s="26"/>
      <c r="K48" s="26"/>
      <c r="L48" s="26"/>
      <c r="M48" s="26"/>
      <c r="N48" s="26"/>
      <c r="O48" s="26"/>
    </row>
    <row r="49" spans="1:15" x14ac:dyDescent="0.15">
      <c r="A49" s="16">
        <v>45</v>
      </c>
      <c r="B49" s="17" t="s">
        <v>298</v>
      </c>
      <c r="C49" s="58" t="s">
        <v>233</v>
      </c>
      <c r="D49" s="12" t="str">
        <f t="shared" si="3"/>
        <v>未着手</v>
      </c>
      <c r="E49" s="4"/>
      <c r="F49" s="4"/>
      <c r="G49" s="19"/>
      <c r="H49" s="19"/>
      <c r="I49" s="12" t="str">
        <f t="shared" ca="1" si="4"/>
        <v/>
      </c>
      <c r="J49" s="26"/>
      <c r="K49" s="26"/>
      <c r="L49" s="26"/>
      <c r="M49" s="26"/>
      <c r="N49" s="26"/>
      <c r="O49" s="26"/>
    </row>
    <row r="50" spans="1:15" x14ac:dyDescent="0.15">
      <c r="A50" s="16">
        <v>46</v>
      </c>
      <c r="B50" s="17" t="s">
        <v>299</v>
      </c>
      <c r="C50" s="58" t="s">
        <v>233</v>
      </c>
      <c r="D50" s="12" t="str">
        <f t="shared" si="3"/>
        <v>未着手</v>
      </c>
      <c r="E50" s="4"/>
      <c r="F50" s="4"/>
      <c r="G50" s="19"/>
      <c r="H50" s="19"/>
      <c r="I50" s="12" t="str">
        <f t="shared" ca="1" si="4"/>
        <v/>
      </c>
      <c r="J50" s="26"/>
      <c r="K50" s="26"/>
      <c r="L50" s="26"/>
      <c r="M50" s="26"/>
      <c r="N50" s="26"/>
      <c r="O50" s="26"/>
    </row>
    <row r="51" spans="1:15" x14ac:dyDescent="0.15">
      <c r="A51" s="16">
        <v>47</v>
      </c>
      <c r="B51" s="17" t="s">
        <v>300</v>
      </c>
      <c r="C51" s="58" t="s">
        <v>233</v>
      </c>
      <c r="D51" s="12" t="str">
        <f t="shared" si="3"/>
        <v>未着手</v>
      </c>
      <c r="E51" s="4"/>
      <c r="F51" s="4"/>
      <c r="G51" s="19"/>
      <c r="H51" s="19"/>
      <c r="I51" s="12" t="str">
        <f t="shared" ca="1" si="4"/>
        <v/>
      </c>
      <c r="J51" s="26"/>
      <c r="K51" s="26"/>
      <c r="L51" s="26"/>
      <c r="M51" s="26"/>
      <c r="N51" s="26"/>
      <c r="O51" s="26"/>
    </row>
    <row r="52" spans="1:15" x14ac:dyDescent="0.15">
      <c r="A52" s="16">
        <v>48</v>
      </c>
      <c r="B52" s="17" t="s">
        <v>301</v>
      </c>
      <c r="C52" s="58" t="s">
        <v>233</v>
      </c>
      <c r="D52" s="12" t="str">
        <f t="shared" si="3"/>
        <v>未着手</v>
      </c>
      <c r="E52" s="4"/>
      <c r="F52" s="4"/>
      <c r="G52" s="19"/>
      <c r="H52" s="19"/>
      <c r="I52" s="12" t="str">
        <f t="shared" ca="1" si="4"/>
        <v/>
      </c>
      <c r="J52" s="26"/>
      <c r="K52" s="26"/>
      <c r="L52" s="26"/>
      <c r="M52" s="26"/>
      <c r="N52" s="26"/>
      <c r="O52" s="26"/>
    </row>
    <row r="53" spans="1:15" x14ac:dyDescent="0.15">
      <c r="A53" s="16">
        <v>49</v>
      </c>
      <c r="B53" s="17" t="s">
        <v>302</v>
      </c>
      <c r="C53" s="58" t="s">
        <v>233</v>
      </c>
      <c r="D53" s="12" t="str">
        <f t="shared" si="3"/>
        <v>未着手</v>
      </c>
      <c r="E53" s="4"/>
      <c r="F53" s="4"/>
      <c r="G53" s="19"/>
      <c r="H53" s="19"/>
      <c r="I53" s="12" t="str">
        <f t="shared" ca="1" si="4"/>
        <v/>
      </c>
      <c r="J53" s="26"/>
      <c r="K53" s="26"/>
      <c r="L53" s="26"/>
      <c r="M53" s="26"/>
      <c r="N53" s="26"/>
      <c r="O53" s="26"/>
    </row>
    <row r="54" spans="1:15" x14ac:dyDescent="0.15">
      <c r="A54" s="16">
        <v>50</v>
      </c>
      <c r="B54" s="17" t="s">
        <v>303</v>
      </c>
      <c r="C54" s="58" t="s">
        <v>233</v>
      </c>
      <c r="D54" s="12" t="str">
        <f t="shared" si="3"/>
        <v>未着手</v>
      </c>
      <c r="E54" s="4"/>
      <c r="F54" s="4"/>
      <c r="G54" s="19"/>
      <c r="H54" s="19"/>
      <c r="I54" s="12" t="str">
        <f t="shared" ca="1" si="4"/>
        <v/>
      </c>
      <c r="J54" s="26"/>
      <c r="K54" s="26"/>
      <c r="L54" s="26"/>
      <c r="M54" s="26"/>
      <c r="N54" s="26"/>
      <c r="O54" s="26"/>
    </row>
    <row r="55" spans="1:15" x14ac:dyDescent="0.15">
      <c r="A55" s="16">
        <v>51</v>
      </c>
      <c r="B55" s="17" t="s">
        <v>304</v>
      </c>
      <c r="C55" s="58" t="s">
        <v>233</v>
      </c>
      <c r="D55" s="12" t="str">
        <f t="shared" si="3"/>
        <v>未着手</v>
      </c>
      <c r="E55" s="4"/>
      <c r="F55" s="4"/>
      <c r="G55" s="19"/>
      <c r="H55" s="19"/>
      <c r="I55" s="12" t="str">
        <f t="shared" ca="1" si="4"/>
        <v/>
      </c>
      <c r="J55" s="26"/>
      <c r="K55" s="26"/>
      <c r="L55" s="26"/>
      <c r="M55" s="26"/>
      <c r="N55" s="26"/>
      <c r="O55" s="26"/>
    </row>
    <row r="56" spans="1:15" x14ac:dyDescent="0.15">
      <c r="A56" s="16">
        <v>52</v>
      </c>
      <c r="B56" s="17" t="s">
        <v>305</v>
      </c>
      <c r="C56" s="58" t="s">
        <v>233</v>
      </c>
      <c r="D56" s="12" t="str">
        <f t="shared" si="3"/>
        <v>未着手</v>
      </c>
      <c r="E56" s="4"/>
      <c r="F56" s="4"/>
      <c r="G56" s="19"/>
      <c r="H56" s="19"/>
      <c r="I56" s="12" t="str">
        <f t="shared" ca="1" si="4"/>
        <v/>
      </c>
      <c r="J56" s="26"/>
      <c r="K56" s="26"/>
      <c r="L56" s="26"/>
      <c r="M56" s="26"/>
      <c r="N56" s="26"/>
      <c r="O56" s="26"/>
    </row>
    <row r="57" spans="1:15" x14ac:dyDescent="0.15">
      <c r="A57" s="16">
        <v>53</v>
      </c>
      <c r="B57" s="17" t="s">
        <v>306</v>
      </c>
      <c r="C57" s="18"/>
      <c r="D57" s="12" t="str">
        <f t="shared" si="3"/>
        <v>未着手</v>
      </c>
      <c r="E57" s="4"/>
      <c r="F57" s="4"/>
      <c r="G57" s="19"/>
      <c r="H57" s="19"/>
      <c r="I57" s="12" t="str">
        <f t="shared" ca="1" si="4"/>
        <v/>
      </c>
      <c r="J57" s="26"/>
      <c r="K57" s="26"/>
      <c r="L57" s="26"/>
      <c r="M57" s="26"/>
      <c r="N57" s="26"/>
      <c r="O57" s="26"/>
    </row>
    <row r="58" spans="1:15" x14ac:dyDescent="0.15">
      <c r="A58" s="16">
        <v>54</v>
      </c>
      <c r="B58" s="17"/>
      <c r="C58" s="18"/>
      <c r="D58" s="12" t="str">
        <f t="shared" si="3"/>
        <v/>
      </c>
      <c r="E58" s="4"/>
      <c r="F58" s="4"/>
      <c r="G58" s="19"/>
      <c r="H58" s="19"/>
      <c r="I58" s="12" t="str">
        <f t="shared" ca="1" si="4"/>
        <v/>
      </c>
      <c r="J58" s="26"/>
      <c r="K58" s="26"/>
      <c r="L58" s="26"/>
      <c r="M58" s="26"/>
      <c r="N58" s="26"/>
      <c r="O58" s="26"/>
    </row>
    <row r="59" spans="1:15" x14ac:dyDescent="0.15">
      <c r="A59" s="16">
        <v>55</v>
      </c>
      <c r="B59" s="17"/>
      <c r="C59" s="18"/>
      <c r="D59" s="12" t="str">
        <f t="shared" si="3"/>
        <v/>
      </c>
      <c r="E59" s="4"/>
      <c r="F59" s="4"/>
      <c r="G59" s="19"/>
      <c r="H59" s="19"/>
      <c r="I59" s="12" t="str">
        <f t="shared" ca="1" si="4"/>
        <v/>
      </c>
      <c r="J59" s="26"/>
      <c r="K59" s="26"/>
      <c r="L59" s="26"/>
      <c r="M59" s="26"/>
      <c r="N59" s="26"/>
      <c r="O59" s="26"/>
    </row>
    <row r="60" spans="1:15" x14ac:dyDescent="0.15">
      <c r="A60" s="16">
        <v>56</v>
      </c>
      <c r="B60" s="17"/>
      <c r="C60" s="18"/>
      <c r="D60" s="12" t="str">
        <f t="shared" si="3"/>
        <v/>
      </c>
      <c r="E60" s="4"/>
      <c r="F60" s="4"/>
      <c r="G60" s="19"/>
      <c r="H60" s="19"/>
      <c r="I60" s="12" t="str">
        <f t="shared" ca="1" si="4"/>
        <v/>
      </c>
      <c r="J60" s="26"/>
      <c r="K60" s="26"/>
      <c r="L60" s="26"/>
      <c r="M60" s="26"/>
      <c r="N60" s="26"/>
      <c r="O60" s="26"/>
    </row>
    <row r="61" spans="1:15" x14ac:dyDescent="0.15">
      <c r="A61" s="16">
        <v>57</v>
      </c>
      <c r="B61" s="17"/>
      <c r="C61" s="18"/>
      <c r="D61" s="12" t="str">
        <f t="shared" si="3"/>
        <v/>
      </c>
      <c r="E61" s="4"/>
      <c r="F61" s="4"/>
      <c r="G61" s="19"/>
      <c r="H61" s="19"/>
      <c r="I61" s="12" t="str">
        <f t="shared" ca="1" si="4"/>
        <v/>
      </c>
      <c r="J61" s="26"/>
      <c r="K61" s="26"/>
      <c r="L61" s="26"/>
      <c r="M61" s="26"/>
      <c r="N61" s="26"/>
      <c r="O61" s="26"/>
    </row>
    <row r="62" spans="1:15" x14ac:dyDescent="0.15">
      <c r="A62" s="16">
        <v>58</v>
      </c>
      <c r="B62" s="17"/>
      <c r="C62" s="18"/>
      <c r="D62" s="12" t="str">
        <f t="shared" si="3"/>
        <v/>
      </c>
      <c r="E62" s="4"/>
      <c r="F62" s="4"/>
      <c r="G62" s="19"/>
      <c r="H62" s="19"/>
      <c r="I62" s="12" t="str">
        <f t="shared" ca="1" si="4"/>
        <v/>
      </c>
      <c r="J62" s="26"/>
      <c r="K62" s="26"/>
      <c r="L62" s="26"/>
      <c r="M62" s="26"/>
      <c r="N62" s="26"/>
      <c r="O62" s="26"/>
    </row>
    <row r="63" spans="1:15" x14ac:dyDescent="0.15">
      <c r="A63" s="16">
        <v>59</v>
      </c>
      <c r="B63" s="17"/>
      <c r="C63" s="18"/>
      <c r="D63" s="12" t="str">
        <f t="shared" si="3"/>
        <v/>
      </c>
      <c r="E63" s="4"/>
      <c r="F63" s="4"/>
      <c r="G63" s="19"/>
      <c r="H63" s="19"/>
      <c r="I63" s="12" t="str">
        <f t="shared" ca="1" si="4"/>
        <v/>
      </c>
      <c r="J63" s="26"/>
      <c r="K63" s="26"/>
      <c r="L63" s="26"/>
      <c r="M63" s="26"/>
      <c r="N63" s="26"/>
      <c r="O63" s="26"/>
    </row>
    <row r="64" spans="1:15" x14ac:dyDescent="0.15">
      <c r="A64" s="16">
        <v>60</v>
      </c>
      <c r="B64" s="17"/>
      <c r="C64" s="18"/>
      <c r="D64" s="12" t="str">
        <f t="shared" si="3"/>
        <v/>
      </c>
      <c r="E64" s="4"/>
      <c r="F64" s="4"/>
      <c r="G64" s="19"/>
      <c r="H64" s="19"/>
      <c r="I64" s="12" t="str">
        <f t="shared" ca="1" si="4"/>
        <v/>
      </c>
      <c r="J64" s="26"/>
      <c r="K64" s="26"/>
      <c r="L64" s="26"/>
      <c r="M64" s="26"/>
      <c r="N64" s="26"/>
      <c r="O64" s="26"/>
    </row>
    <row r="65" spans="1:15" x14ac:dyDescent="0.15">
      <c r="A65" s="16">
        <v>61</v>
      </c>
      <c r="B65" s="17"/>
      <c r="C65" s="18"/>
      <c r="D65" s="12" t="str">
        <f t="shared" si="3"/>
        <v/>
      </c>
      <c r="E65" s="4"/>
      <c r="F65" s="4"/>
      <c r="G65" s="19"/>
      <c r="H65" s="19"/>
      <c r="I65" s="12" t="str">
        <f t="shared" ca="1" si="4"/>
        <v/>
      </c>
      <c r="J65" s="26"/>
      <c r="K65" s="26"/>
      <c r="L65" s="26"/>
      <c r="M65" s="26"/>
      <c r="N65" s="26"/>
      <c r="O65" s="26"/>
    </row>
    <row r="66" spans="1:15" x14ac:dyDescent="0.15">
      <c r="A66" s="16">
        <v>62</v>
      </c>
      <c r="B66" s="17"/>
      <c r="C66" s="18"/>
      <c r="D66" s="12" t="str">
        <f t="shared" si="3"/>
        <v/>
      </c>
      <c r="E66" s="4"/>
      <c r="F66" s="4"/>
      <c r="G66" s="19"/>
      <c r="H66" s="19"/>
      <c r="I66" s="12" t="str">
        <f t="shared" ca="1" si="4"/>
        <v/>
      </c>
      <c r="J66" s="26"/>
      <c r="K66" s="26"/>
      <c r="L66" s="26"/>
      <c r="M66" s="26"/>
      <c r="N66" s="26"/>
      <c r="O66" s="26"/>
    </row>
    <row r="67" spans="1:15" x14ac:dyDescent="0.15">
      <c r="A67" s="16">
        <v>63</v>
      </c>
      <c r="B67" s="17"/>
      <c r="C67" s="18"/>
      <c r="D67" s="12" t="str">
        <f t="shared" si="3"/>
        <v/>
      </c>
      <c r="E67" s="4"/>
      <c r="F67" s="4"/>
      <c r="G67" s="19"/>
      <c r="H67" s="19"/>
      <c r="I67" s="12" t="str">
        <f t="shared" ca="1" si="4"/>
        <v/>
      </c>
      <c r="J67" s="26"/>
      <c r="K67" s="26"/>
      <c r="L67" s="26"/>
      <c r="M67" s="26"/>
      <c r="N67" s="26"/>
      <c r="O67" s="26"/>
    </row>
    <row r="68" spans="1:15" x14ac:dyDescent="0.15">
      <c r="A68" s="16">
        <v>64</v>
      </c>
      <c r="B68" s="17"/>
      <c r="C68" s="18"/>
      <c r="D68" s="12" t="str">
        <f t="shared" si="3"/>
        <v/>
      </c>
      <c r="E68" s="4"/>
      <c r="F68" s="4"/>
      <c r="G68" s="19"/>
      <c r="H68" s="19"/>
      <c r="I68" s="12" t="str">
        <f t="shared" ca="1" si="4"/>
        <v/>
      </c>
      <c r="J68" s="26"/>
      <c r="K68" s="26"/>
      <c r="L68" s="26"/>
      <c r="M68" s="26"/>
      <c r="N68" s="26"/>
      <c r="O68" s="26"/>
    </row>
    <row r="69" spans="1:15" x14ac:dyDescent="0.15">
      <c r="A69" s="16">
        <v>65</v>
      </c>
      <c r="B69" s="17"/>
      <c r="C69" s="18"/>
      <c r="D69" s="12" t="str">
        <f t="shared" ref="D69:D104" si="5">IF(ISBLANK($B69),"",IF(ISBLANK($F69),"未着手",IF($I69=0,"完了","作業中")))</f>
        <v/>
      </c>
      <c r="E69" s="4"/>
      <c r="F69" s="4"/>
      <c r="G69" s="19"/>
      <c r="H69" s="19"/>
      <c r="I69" s="12" t="str">
        <f t="shared" ref="I69:I100" ca="1" si="6">IF(ISBLANK(J69)=FALSE,OFFSET(I69,0,COUNTA(J69:O69)),"")</f>
        <v/>
      </c>
      <c r="J69" s="26"/>
      <c r="K69" s="26"/>
      <c r="L69" s="26"/>
      <c r="M69" s="26"/>
      <c r="N69" s="26"/>
      <c r="O69" s="26"/>
    </row>
    <row r="70" spans="1:15" x14ac:dyDescent="0.15">
      <c r="A70" s="16">
        <v>66</v>
      </c>
      <c r="B70" s="17"/>
      <c r="C70" s="18"/>
      <c r="D70" s="12" t="str">
        <f t="shared" si="5"/>
        <v/>
      </c>
      <c r="E70" s="4"/>
      <c r="F70" s="4"/>
      <c r="G70" s="19"/>
      <c r="H70" s="19"/>
      <c r="I70" s="12" t="str">
        <f t="shared" ca="1" si="6"/>
        <v/>
      </c>
      <c r="J70" s="26"/>
      <c r="K70" s="26"/>
      <c r="L70" s="26"/>
      <c r="M70" s="26"/>
      <c r="N70" s="26"/>
      <c r="O70" s="26"/>
    </row>
    <row r="71" spans="1:15" x14ac:dyDescent="0.15">
      <c r="A71" s="16">
        <v>67</v>
      </c>
      <c r="B71" s="17"/>
      <c r="C71" s="18"/>
      <c r="D71" s="12" t="str">
        <f t="shared" si="5"/>
        <v/>
      </c>
      <c r="E71" s="4"/>
      <c r="F71" s="4"/>
      <c r="G71" s="19"/>
      <c r="H71" s="19"/>
      <c r="I71" s="12" t="str">
        <f t="shared" ca="1" si="6"/>
        <v/>
      </c>
      <c r="J71" s="26"/>
      <c r="K71" s="26"/>
      <c r="L71" s="26"/>
      <c r="M71" s="26"/>
      <c r="N71" s="26"/>
      <c r="O71" s="26"/>
    </row>
    <row r="72" spans="1:15" x14ac:dyDescent="0.15">
      <c r="A72" s="16">
        <v>68</v>
      </c>
      <c r="B72" s="17"/>
      <c r="C72" s="18"/>
      <c r="D72" s="12" t="str">
        <f t="shared" si="5"/>
        <v/>
      </c>
      <c r="E72" s="4"/>
      <c r="F72" s="4"/>
      <c r="G72" s="19"/>
      <c r="H72" s="19"/>
      <c r="I72" s="12" t="str">
        <f t="shared" ca="1" si="6"/>
        <v/>
      </c>
      <c r="J72" s="26"/>
      <c r="K72" s="26"/>
      <c r="L72" s="26"/>
      <c r="M72" s="26"/>
      <c r="N72" s="26"/>
      <c r="O72" s="26"/>
    </row>
    <row r="73" spans="1:15" x14ac:dyDescent="0.15">
      <c r="A73" s="16">
        <v>69</v>
      </c>
      <c r="B73" s="17"/>
      <c r="C73" s="18"/>
      <c r="D73" s="12" t="str">
        <f t="shared" si="5"/>
        <v/>
      </c>
      <c r="E73" s="4"/>
      <c r="F73" s="4"/>
      <c r="G73" s="19"/>
      <c r="H73" s="19"/>
      <c r="I73" s="12" t="str">
        <f t="shared" ca="1" si="6"/>
        <v/>
      </c>
      <c r="J73" s="26"/>
      <c r="K73" s="26"/>
      <c r="L73" s="26"/>
      <c r="M73" s="26"/>
      <c r="N73" s="26"/>
      <c r="O73" s="26"/>
    </row>
    <row r="74" spans="1:15" x14ac:dyDescent="0.15">
      <c r="A74" s="16">
        <v>70</v>
      </c>
      <c r="B74" s="17"/>
      <c r="C74" s="18"/>
      <c r="D74" s="12" t="str">
        <f t="shared" si="5"/>
        <v/>
      </c>
      <c r="E74" s="4"/>
      <c r="F74" s="4"/>
      <c r="G74" s="19"/>
      <c r="H74" s="19"/>
      <c r="I74" s="12" t="str">
        <f t="shared" ca="1" si="6"/>
        <v/>
      </c>
      <c r="J74" s="26"/>
      <c r="K74" s="26"/>
      <c r="L74" s="26"/>
      <c r="M74" s="26"/>
      <c r="N74" s="26"/>
      <c r="O74" s="26"/>
    </row>
    <row r="75" spans="1:15" x14ac:dyDescent="0.15">
      <c r="A75" s="16">
        <v>71</v>
      </c>
      <c r="B75" s="17"/>
      <c r="C75" s="18"/>
      <c r="D75" s="12" t="str">
        <f t="shared" si="5"/>
        <v/>
      </c>
      <c r="E75" s="4"/>
      <c r="F75" s="4"/>
      <c r="G75" s="19"/>
      <c r="H75" s="19"/>
      <c r="I75" s="12" t="str">
        <f t="shared" ca="1" si="6"/>
        <v/>
      </c>
      <c r="J75" s="26"/>
      <c r="K75" s="26"/>
      <c r="L75" s="26"/>
      <c r="M75" s="26"/>
      <c r="N75" s="26"/>
      <c r="O75" s="26"/>
    </row>
    <row r="76" spans="1:15" x14ac:dyDescent="0.15">
      <c r="A76" s="16">
        <v>72</v>
      </c>
      <c r="B76" s="17"/>
      <c r="C76" s="18"/>
      <c r="D76" s="12" t="str">
        <f t="shared" si="5"/>
        <v/>
      </c>
      <c r="E76" s="4"/>
      <c r="F76" s="4"/>
      <c r="G76" s="19"/>
      <c r="H76" s="19"/>
      <c r="I76" s="12" t="str">
        <f t="shared" ca="1" si="6"/>
        <v/>
      </c>
      <c r="J76" s="26"/>
      <c r="K76" s="26"/>
      <c r="L76" s="26"/>
      <c r="M76" s="26"/>
      <c r="N76" s="26"/>
      <c r="O76" s="26"/>
    </row>
    <row r="77" spans="1:15" x14ac:dyDescent="0.15">
      <c r="A77" s="16">
        <v>73</v>
      </c>
      <c r="B77" s="17"/>
      <c r="C77" s="18"/>
      <c r="D77" s="12" t="str">
        <f t="shared" si="5"/>
        <v/>
      </c>
      <c r="E77" s="4"/>
      <c r="F77" s="4"/>
      <c r="G77" s="19"/>
      <c r="H77" s="19"/>
      <c r="I77" s="12" t="str">
        <f t="shared" ca="1" si="6"/>
        <v/>
      </c>
      <c r="J77" s="26"/>
      <c r="K77" s="26"/>
      <c r="L77" s="26"/>
      <c r="M77" s="26"/>
      <c r="N77" s="26"/>
      <c r="O77" s="26"/>
    </row>
    <row r="78" spans="1:15" x14ac:dyDescent="0.15">
      <c r="A78" s="16">
        <v>74</v>
      </c>
      <c r="B78" s="17"/>
      <c r="C78" s="18"/>
      <c r="D78" s="12" t="str">
        <f t="shared" si="5"/>
        <v/>
      </c>
      <c r="E78" s="4"/>
      <c r="F78" s="4"/>
      <c r="G78" s="19"/>
      <c r="H78" s="19"/>
      <c r="I78" s="12" t="str">
        <f t="shared" ca="1" si="6"/>
        <v/>
      </c>
      <c r="J78" s="26"/>
      <c r="K78" s="26"/>
      <c r="L78" s="26"/>
      <c r="M78" s="26"/>
      <c r="N78" s="26"/>
      <c r="O78" s="26"/>
    </row>
    <row r="79" spans="1:15" x14ac:dyDescent="0.15">
      <c r="A79" s="16">
        <v>75</v>
      </c>
      <c r="B79" s="17"/>
      <c r="C79" s="18"/>
      <c r="D79" s="12" t="str">
        <f t="shared" si="5"/>
        <v/>
      </c>
      <c r="E79" s="4"/>
      <c r="F79" s="4"/>
      <c r="G79" s="19"/>
      <c r="H79" s="19"/>
      <c r="I79" s="12" t="str">
        <f t="shared" ca="1" si="6"/>
        <v/>
      </c>
      <c r="J79" s="26"/>
      <c r="K79" s="26"/>
      <c r="L79" s="26"/>
      <c r="M79" s="26"/>
      <c r="N79" s="26"/>
      <c r="O79" s="26"/>
    </row>
    <row r="80" spans="1:15" x14ac:dyDescent="0.15">
      <c r="A80" s="16">
        <v>76</v>
      </c>
      <c r="B80" s="17"/>
      <c r="C80" s="18"/>
      <c r="D80" s="12" t="str">
        <f t="shared" si="5"/>
        <v/>
      </c>
      <c r="E80" s="4"/>
      <c r="F80" s="4"/>
      <c r="G80" s="19"/>
      <c r="H80" s="19"/>
      <c r="I80" s="12" t="str">
        <f t="shared" ca="1" si="6"/>
        <v/>
      </c>
      <c r="J80" s="26"/>
      <c r="K80" s="26"/>
      <c r="L80" s="26"/>
      <c r="M80" s="26"/>
      <c r="N80" s="26"/>
      <c r="O80" s="26"/>
    </row>
    <row r="81" spans="1:15" x14ac:dyDescent="0.15">
      <c r="A81" s="16">
        <v>77</v>
      </c>
      <c r="B81" s="17"/>
      <c r="C81" s="18"/>
      <c r="D81" s="12" t="str">
        <f t="shared" si="5"/>
        <v/>
      </c>
      <c r="E81" s="4"/>
      <c r="F81" s="4"/>
      <c r="G81" s="19"/>
      <c r="H81" s="19"/>
      <c r="I81" s="12" t="str">
        <f t="shared" ca="1" si="6"/>
        <v/>
      </c>
      <c r="J81" s="26"/>
      <c r="K81" s="26"/>
      <c r="L81" s="26"/>
      <c r="M81" s="26"/>
      <c r="N81" s="26"/>
      <c r="O81" s="26"/>
    </row>
    <row r="82" spans="1:15" x14ac:dyDescent="0.15">
      <c r="A82" s="16">
        <v>78</v>
      </c>
      <c r="B82" s="17"/>
      <c r="C82" s="18"/>
      <c r="D82" s="12" t="str">
        <f t="shared" si="5"/>
        <v/>
      </c>
      <c r="E82" s="4"/>
      <c r="F82" s="4"/>
      <c r="G82" s="19"/>
      <c r="H82" s="19"/>
      <c r="I82" s="12" t="str">
        <f t="shared" ca="1" si="6"/>
        <v/>
      </c>
      <c r="J82" s="26"/>
      <c r="K82" s="26"/>
      <c r="L82" s="26"/>
      <c r="M82" s="26"/>
      <c r="N82" s="26"/>
      <c r="O82" s="26"/>
    </row>
    <row r="83" spans="1:15" x14ac:dyDescent="0.15">
      <c r="A83" s="16">
        <v>79</v>
      </c>
      <c r="B83" s="17"/>
      <c r="C83" s="18"/>
      <c r="D83" s="12" t="str">
        <f t="shared" si="5"/>
        <v/>
      </c>
      <c r="E83" s="4"/>
      <c r="F83" s="4"/>
      <c r="G83" s="19"/>
      <c r="H83" s="19"/>
      <c r="I83" s="12" t="str">
        <f t="shared" ca="1" si="6"/>
        <v/>
      </c>
      <c r="J83" s="26"/>
      <c r="K83" s="26"/>
      <c r="L83" s="26"/>
      <c r="M83" s="26"/>
      <c r="N83" s="26"/>
      <c r="O83" s="26"/>
    </row>
    <row r="84" spans="1:15" x14ac:dyDescent="0.15">
      <c r="A84" s="16">
        <v>80</v>
      </c>
      <c r="B84" s="17"/>
      <c r="C84" s="18"/>
      <c r="D84" s="12" t="str">
        <f t="shared" si="5"/>
        <v/>
      </c>
      <c r="E84" s="4"/>
      <c r="F84" s="4"/>
      <c r="G84" s="19"/>
      <c r="H84" s="19"/>
      <c r="I84" s="12" t="str">
        <f t="shared" ca="1" si="6"/>
        <v/>
      </c>
      <c r="J84" s="26"/>
      <c r="K84" s="26"/>
      <c r="L84" s="26"/>
      <c r="M84" s="26"/>
      <c r="N84" s="26"/>
      <c r="O84" s="26"/>
    </row>
    <row r="85" spans="1:15" x14ac:dyDescent="0.15">
      <c r="A85" s="16">
        <v>81</v>
      </c>
      <c r="B85" s="17"/>
      <c r="C85" s="18"/>
      <c r="D85" s="12" t="str">
        <f t="shared" si="5"/>
        <v/>
      </c>
      <c r="E85" s="4"/>
      <c r="F85" s="4"/>
      <c r="G85" s="19"/>
      <c r="H85" s="19"/>
      <c r="I85" s="12" t="str">
        <f t="shared" ca="1" si="6"/>
        <v/>
      </c>
      <c r="J85" s="26"/>
      <c r="K85" s="26"/>
      <c r="L85" s="26"/>
      <c r="M85" s="26"/>
      <c r="N85" s="26"/>
      <c r="O85" s="26"/>
    </row>
    <row r="86" spans="1:15" x14ac:dyDescent="0.15">
      <c r="A86" s="16">
        <v>82</v>
      </c>
      <c r="B86" s="17"/>
      <c r="C86" s="18"/>
      <c r="D86" s="12" t="str">
        <f t="shared" si="5"/>
        <v/>
      </c>
      <c r="E86" s="4"/>
      <c r="F86" s="4"/>
      <c r="G86" s="19"/>
      <c r="H86" s="19"/>
      <c r="I86" s="12" t="str">
        <f t="shared" ca="1" si="6"/>
        <v/>
      </c>
      <c r="J86" s="26"/>
      <c r="K86" s="26"/>
      <c r="L86" s="26"/>
      <c r="M86" s="26"/>
      <c r="N86" s="26"/>
      <c r="O86" s="26"/>
    </row>
    <row r="87" spans="1:15" x14ac:dyDescent="0.15">
      <c r="A87" s="16">
        <v>83</v>
      </c>
      <c r="B87" s="17"/>
      <c r="C87" s="18"/>
      <c r="D87" s="12" t="str">
        <f t="shared" si="5"/>
        <v/>
      </c>
      <c r="E87" s="4"/>
      <c r="F87" s="4"/>
      <c r="G87" s="19"/>
      <c r="H87" s="19"/>
      <c r="I87" s="12" t="str">
        <f t="shared" ca="1" si="6"/>
        <v/>
      </c>
      <c r="J87" s="26"/>
      <c r="K87" s="26"/>
      <c r="L87" s="26"/>
      <c r="M87" s="26"/>
      <c r="N87" s="26"/>
      <c r="O87" s="26"/>
    </row>
    <row r="88" spans="1:15" x14ac:dyDescent="0.15">
      <c r="A88" s="16">
        <v>84</v>
      </c>
      <c r="B88" s="17"/>
      <c r="C88" s="18"/>
      <c r="D88" s="12" t="str">
        <f t="shared" si="5"/>
        <v/>
      </c>
      <c r="E88" s="4"/>
      <c r="F88" s="4"/>
      <c r="G88" s="19"/>
      <c r="H88" s="19"/>
      <c r="I88" s="12" t="str">
        <f t="shared" ca="1" si="6"/>
        <v/>
      </c>
      <c r="J88" s="26"/>
      <c r="K88" s="26"/>
      <c r="L88" s="26"/>
      <c r="M88" s="26"/>
      <c r="N88" s="26"/>
      <c r="O88" s="26"/>
    </row>
    <row r="89" spans="1:15" x14ac:dyDescent="0.15">
      <c r="A89" s="16">
        <v>85</v>
      </c>
      <c r="B89" s="17"/>
      <c r="C89" s="18"/>
      <c r="D89" s="12" t="str">
        <f t="shared" si="5"/>
        <v/>
      </c>
      <c r="E89" s="4"/>
      <c r="F89" s="4"/>
      <c r="G89" s="19"/>
      <c r="H89" s="19"/>
      <c r="I89" s="12" t="str">
        <f t="shared" ca="1" si="6"/>
        <v/>
      </c>
      <c r="J89" s="26"/>
      <c r="K89" s="26"/>
      <c r="L89" s="26"/>
      <c r="M89" s="26"/>
      <c r="N89" s="26"/>
      <c r="O89" s="26"/>
    </row>
    <row r="90" spans="1:15" x14ac:dyDescent="0.15">
      <c r="A90" s="16">
        <v>86</v>
      </c>
      <c r="B90" s="17"/>
      <c r="C90" s="18"/>
      <c r="D90" s="12" t="str">
        <f t="shared" si="5"/>
        <v/>
      </c>
      <c r="E90" s="4"/>
      <c r="F90" s="4"/>
      <c r="G90" s="19"/>
      <c r="H90" s="19"/>
      <c r="I90" s="12" t="str">
        <f t="shared" ca="1" si="6"/>
        <v/>
      </c>
      <c r="J90" s="26"/>
      <c r="K90" s="26"/>
      <c r="L90" s="26"/>
      <c r="M90" s="26"/>
      <c r="N90" s="26"/>
      <c r="O90" s="26"/>
    </row>
    <row r="91" spans="1:15" x14ac:dyDescent="0.15">
      <c r="A91" s="16">
        <v>87</v>
      </c>
      <c r="B91" s="17"/>
      <c r="C91" s="18"/>
      <c r="D91" s="12" t="str">
        <f t="shared" si="5"/>
        <v/>
      </c>
      <c r="E91" s="4"/>
      <c r="F91" s="4"/>
      <c r="G91" s="19"/>
      <c r="H91" s="19"/>
      <c r="I91" s="12" t="str">
        <f t="shared" ca="1" si="6"/>
        <v/>
      </c>
      <c r="J91" s="26"/>
      <c r="K91" s="26"/>
      <c r="L91" s="26"/>
      <c r="M91" s="26"/>
      <c r="N91" s="26"/>
      <c r="O91" s="26"/>
    </row>
    <row r="92" spans="1:15" x14ac:dyDescent="0.15">
      <c r="A92" s="16">
        <v>88</v>
      </c>
      <c r="B92" s="17"/>
      <c r="C92" s="18"/>
      <c r="D92" s="12" t="str">
        <f t="shared" si="5"/>
        <v/>
      </c>
      <c r="E92" s="4"/>
      <c r="F92" s="4"/>
      <c r="G92" s="19"/>
      <c r="H92" s="19"/>
      <c r="I92" s="12" t="str">
        <f t="shared" ca="1" si="6"/>
        <v/>
      </c>
      <c r="J92" s="26"/>
      <c r="K92" s="26"/>
      <c r="L92" s="26"/>
      <c r="M92" s="26"/>
      <c r="N92" s="26"/>
      <c r="O92" s="26"/>
    </row>
    <row r="93" spans="1:15" x14ac:dyDescent="0.15">
      <c r="A93" s="16">
        <v>89</v>
      </c>
      <c r="B93" s="17"/>
      <c r="C93" s="18"/>
      <c r="D93" s="12" t="str">
        <f t="shared" si="5"/>
        <v/>
      </c>
      <c r="E93" s="4"/>
      <c r="F93" s="4"/>
      <c r="G93" s="19"/>
      <c r="H93" s="19"/>
      <c r="I93" s="12" t="str">
        <f t="shared" ca="1" si="6"/>
        <v/>
      </c>
      <c r="J93" s="26"/>
      <c r="K93" s="26"/>
      <c r="L93" s="26"/>
      <c r="M93" s="26"/>
      <c r="N93" s="26"/>
      <c r="O93" s="26"/>
    </row>
    <row r="94" spans="1:15" x14ac:dyDescent="0.15">
      <c r="A94" s="16">
        <v>90</v>
      </c>
      <c r="B94" s="17"/>
      <c r="C94" s="18"/>
      <c r="D94" s="12" t="str">
        <f t="shared" si="5"/>
        <v/>
      </c>
      <c r="E94" s="4"/>
      <c r="F94" s="4"/>
      <c r="G94" s="19"/>
      <c r="H94" s="19"/>
      <c r="I94" s="12" t="str">
        <f t="shared" ca="1" si="6"/>
        <v/>
      </c>
      <c r="J94" s="26"/>
      <c r="K94" s="26"/>
      <c r="L94" s="26"/>
      <c r="M94" s="26"/>
      <c r="N94" s="26"/>
      <c r="O94" s="26"/>
    </row>
    <row r="95" spans="1:15" x14ac:dyDescent="0.15">
      <c r="A95" s="16">
        <v>91</v>
      </c>
      <c r="B95" s="17"/>
      <c r="C95" s="18"/>
      <c r="D95" s="12" t="str">
        <f t="shared" si="5"/>
        <v/>
      </c>
      <c r="E95" s="4"/>
      <c r="F95" s="4"/>
      <c r="G95" s="19"/>
      <c r="H95" s="19"/>
      <c r="I95" s="12" t="str">
        <f t="shared" ca="1" si="6"/>
        <v/>
      </c>
      <c r="J95" s="26"/>
      <c r="K95" s="26"/>
      <c r="L95" s="26"/>
      <c r="M95" s="26"/>
      <c r="N95" s="26"/>
      <c r="O95" s="26"/>
    </row>
    <row r="96" spans="1:15" x14ac:dyDescent="0.15">
      <c r="A96" s="16">
        <v>92</v>
      </c>
      <c r="B96" s="17"/>
      <c r="C96" s="18"/>
      <c r="D96" s="12" t="str">
        <f t="shared" si="5"/>
        <v/>
      </c>
      <c r="E96" s="4"/>
      <c r="F96" s="4"/>
      <c r="G96" s="19"/>
      <c r="H96" s="19"/>
      <c r="I96" s="12" t="str">
        <f t="shared" ca="1" si="6"/>
        <v/>
      </c>
      <c r="J96" s="26"/>
      <c r="K96" s="26"/>
      <c r="L96" s="26"/>
      <c r="M96" s="26"/>
      <c r="N96" s="26"/>
      <c r="O96" s="26"/>
    </row>
    <row r="97" spans="1:22" x14ac:dyDescent="0.15">
      <c r="A97" s="16">
        <v>93</v>
      </c>
      <c r="B97" s="17"/>
      <c r="C97" s="18"/>
      <c r="D97" s="12" t="str">
        <f t="shared" si="5"/>
        <v/>
      </c>
      <c r="E97" s="4"/>
      <c r="F97" s="4"/>
      <c r="G97" s="19"/>
      <c r="H97" s="19"/>
      <c r="I97" s="12" t="str">
        <f t="shared" ca="1" si="6"/>
        <v/>
      </c>
      <c r="J97" s="26"/>
      <c r="K97" s="26"/>
      <c r="L97" s="26"/>
      <c r="M97" s="26"/>
      <c r="N97" s="26"/>
      <c r="O97" s="26"/>
    </row>
    <row r="98" spans="1:22" x14ac:dyDescent="0.15">
      <c r="A98" s="16">
        <v>94</v>
      </c>
      <c r="B98" s="17"/>
      <c r="C98" s="18"/>
      <c r="D98" s="12" t="str">
        <f t="shared" si="5"/>
        <v/>
      </c>
      <c r="E98" s="4"/>
      <c r="F98" s="4"/>
      <c r="G98" s="19"/>
      <c r="H98" s="19"/>
      <c r="I98" s="12" t="str">
        <f t="shared" ca="1" si="6"/>
        <v/>
      </c>
      <c r="J98" s="26"/>
      <c r="K98" s="26"/>
      <c r="L98" s="26"/>
      <c r="M98" s="26"/>
      <c r="N98" s="26"/>
      <c r="O98" s="26"/>
    </row>
    <row r="99" spans="1:22" x14ac:dyDescent="0.15">
      <c r="A99" s="16">
        <v>95</v>
      </c>
      <c r="B99" s="17"/>
      <c r="C99" s="18"/>
      <c r="D99" s="12" t="str">
        <f t="shared" si="5"/>
        <v/>
      </c>
      <c r="E99" s="4"/>
      <c r="F99" s="4"/>
      <c r="G99" s="19"/>
      <c r="H99" s="19"/>
      <c r="I99" s="12" t="str">
        <f t="shared" ca="1" si="6"/>
        <v/>
      </c>
      <c r="J99" s="26"/>
      <c r="K99" s="26"/>
      <c r="L99" s="26"/>
      <c r="M99" s="26"/>
      <c r="N99" s="26"/>
      <c r="O99" s="26"/>
    </row>
    <row r="100" spans="1:22" x14ac:dyDescent="0.15">
      <c r="A100" s="16">
        <v>96</v>
      </c>
      <c r="B100" s="17"/>
      <c r="C100" s="18"/>
      <c r="D100" s="12" t="str">
        <f t="shared" si="5"/>
        <v/>
      </c>
      <c r="E100" s="4"/>
      <c r="F100" s="4"/>
      <c r="G100" s="19"/>
      <c r="H100" s="19"/>
      <c r="I100" s="12" t="str">
        <f t="shared" ca="1" si="6"/>
        <v/>
      </c>
      <c r="J100" s="26"/>
      <c r="K100" s="26"/>
      <c r="L100" s="26"/>
      <c r="M100" s="26"/>
      <c r="N100" s="26"/>
      <c r="O100" s="26"/>
    </row>
    <row r="101" spans="1:22" x14ac:dyDescent="0.15">
      <c r="A101" s="16">
        <v>97</v>
      </c>
      <c r="B101" s="17"/>
      <c r="C101" s="18"/>
      <c r="D101" s="12" t="str">
        <f t="shared" si="5"/>
        <v/>
      </c>
      <c r="E101" s="4"/>
      <c r="F101" s="4"/>
      <c r="G101" s="19"/>
      <c r="H101" s="19"/>
      <c r="I101" s="12" t="str">
        <f ca="1">IF(ISBLANK(J101)=FALSE,OFFSET(I101,0,COUNTA(J101:O101)),"")</f>
        <v/>
      </c>
      <c r="J101" s="26"/>
      <c r="K101" s="26"/>
      <c r="L101" s="26"/>
      <c r="M101" s="26"/>
      <c r="N101" s="26"/>
      <c r="O101" s="26"/>
    </row>
    <row r="102" spans="1:22" x14ac:dyDescent="0.15">
      <c r="A102" s="16">
        <v>98</v>
      </c>
      <c r="B102" s="17"/>
      <c r="C102" s="18"/>
      <c r="D102" s="12" t="str">
        <f t="shared" si="5"/>
        <v/>
      </c>
      <c r="E102" s="4"/>
      <c r="F102" s="4"/>
      <c r="G102" s="19"/>
      <c r="H102" s="19"/>
      <c r="I102" s="12" t="str">
        <f ca="1">IF(ISBLANK(J102)=FALSE,OFFSET(I102,0,COUNTA(J102:O102)),"")</f>
        <v/>
      </c>
      <c r="J102" s="26"/>
      <c r="K102" s="26"/>
      <c r="L102" s="26"/>
      <c r="M102" s="26"/>
      <c r="N102" s="26"/>
      <c r="O102" s="26"/>
    </row>
    <row r="103" spans="1:22" x14ac:dyDescent="0.15">
      <c r="A103" s="16">
        <v>99</v>
      </c>
      <c r="B103" s="17"/>
      <c r="C103" s="18"/>
      <c r="D103" s="12" t="str">
        <f t="shared" si="5"/>
        <v/>
      </c>
      <c r="E103" s="4"/>
      <c r="F103" s="4"/>
      <c r="G103" s="19"/>
      <c r="H103" s="19"/>
      <c r="I103" s="12" t="str">
        <f ca="1">IF(ISBLANK(J103)=FALSE,OFFSET(I103,0,COUNTA(J103:O103)),"")</f>
        <v/>
      </c>
      <c r="J103" s="26"/>
      <c r="K103" s="26"/>
      <c r="L103" s="26"/>
      <c r="M103" s="26"/>
      <c r="N103" s="26"/>
      <c r="O103" s="26"/>
    </row>
    <row r="104" spans="1:22" x14ac:dyDescent="0.15">
      <c r="A104" s="16">
        <v>100</v>
      </c>
      <c r="B104" s="17"/>
      <c r="C104" s="18"/>
      <c r="D104" s="12" t="str">
        <f t="shared" si="5"/>
        <v/>
      </c>
      <c r="E104" s="4"/>
      <c r="F104" s="4"/>
      <c r="G104" s="19"/>
      <c r="H104" s="19"/>
      <c r="I104" s="12" t="str">
        <f ca="1">IF(ISBLANK(J104)=FALSE,OFFSET(I104,0,COUNTA(J104:O104)),"")</f>
        <v/>
      </c>
      <c r="J104" s="26"/>
      <c r="K104" s="26"/>
      <c r="L104" s="26"/>
      <c r="M104" s="26"/>
      <c r="N104" s="26"/>
      <c r="O104" s="26"/>
    </row>
    <row r="105" spans="1:22" ht="10.5" customHeight="1" x14ac:dyDescent="0.15">
      <c r="J105" s="27"/>
      <c r="K105" s="27"/>
      <c r="L105" s="27"/>
      <c r="M105" s="27"/>
      <c r="N105" s="27"/>
      <c r="O105" s="27"/>
    </row>
    <row r="106" spans="1:22" x14ac:dyDescent="0.15">
      <c r="J106" s="27"/>
      <c r="K106" s="27"/>
      <c r="L106" s="27"/>
      <c r="M106" s="27"/>
      <c r="N106" s="27"/>
      <c r="O106" s="27"/>
      <c r="Q106" s="13" t="s">
        <v>24</v>
      </c>
      <c r="R106" s="13" t="s">
        <v>20</v>
      </c>
      <c r="S106" s="13" t="s">
        <v>22</v>
      </c>
      <c r="T106" s="13" t="s">
        <v>21</v>
      </c>
      <c r="U106" s="13" t="s">
        <v>25</v>
      </c>
      <c r="V106" s="13" t="s">
        <v>26</v>
      </c>
    </row>
    <row r="107" spans="1:22" x14ac:dyDescent="0.15">
      <c r="J107" s="27"/>
      <c r="K107" s="27"/>
      <c r="L107" s="27"/>
      <c r="M107" s="27"/>
      <c r="N107" s="27"/>
      <c r="O107" s="27"/>
      <c r="Q107" s="11" t="s">
        <v>218</v>
      </c>
      <c r="R107" s="10">
        <f t="shared" ref="R107:R116" si="7">SUMIF($C$5:$C$104,Q107,$G$5:$G$104)</f>
        <v>0</v>
      </c>
      <c r="S107" s="10">
        <f t="shared" ref="S107:S116" si="8">SUMIF($C$5:$C$104,Q107,$I$5:$I$104)</f>
        <v>0</v>
      </c>
      <c r="T107" s="10">
        <f t="shared" ref="T107:T116" si="9">SUMIF($C$5:$C$104,Q107,$H$5:$H$104)</f>
        <v>0</v>
      </c>
      <c r="U107" s="14">
        <f t="shared" ref="U107:U116" si="10">COUNTA($J$2:$O$2)*6-COUNTA($J$4:$O$4)*6</f>
        <v>30</v>
      </c>
      <c r="V107" s="15">
        <f t="shared" ref="V107:V116" si="11">IF(U107&gt;S107,0,S107-U107)</f>
        <v>0</v>
      </c>
    </row>
    <row r="108" spans="1:22" x14ac:dyDescent="0.15">
      <c r="J108" s="27"/>
      <c r="K108" s="27"/>
      <c r="L108" s="27"/>
      <c r="M108" s="27"/>
      <c r="N108" s="27"/>
      <c r="O108" s="27"/>
      <c r="Q108" s="11" t="s">
        <v>216</v>
      </c>
      <c r="R108" s="10">
        <f t="shared" si="7"/>
        <v>1</v>
      </c>
      <c r="S108" s="10">
        <f t="shared" ca="1" si="8"/>
        <v>1</v>
      </c>
      <c r="T108" s="10">
        <f t="shared" si="9"/>
        <v>1</v>
      </c>
      <c r="U108" s="14">
        <f t="shared" si="10"/>
        <v>30</v>
      </c>
      <c r="V108" s="15">
        <f t="shared" ca="1" si="11"/>
        <v>0</v>
      </c>
    </row>
    <row r="109" spans="1:22" x14ac:dyDescent="0.15">
      <c r="J109" s="27"/>
      <c r="K109" s="27"/>
      <c r="L109" s="27"/>
      <c r="M109" s="27"/>
      <c r="N109" s="27"/>
      <c r="O109" s="27"/>
      <c r="Q109" s="11" t="s">
        <v>217</v>
      </c>
      <c r="R109" s="10">
        <f t="shared" si="7"/>
        <v>0</v>
      </c>
      <c r="S109" s="10">
        <f t="shared" si="8"/>
        <v>0</v>
      </c>
      <c r="T109" s="10">
        <f t="shared" si="9"/>
        <v>0</v>
      </c>
      <c r="U109" s="14">
        <f t="shared" si="10"/>
        <v>30</v>
      </c>
      <c r="V109" s="15">
        <f t="shared" si="11"/>
        <v>0</v>
      </c>
    </row>
    <row r="110" spans="1:22" x14ac:dyDescent="0.15">
      <c r="J110" s="27"/>
      <c r="K110" s="27"/>
      <c r="L110" s="27"/>
      <c r="M110" s="27"/>
      <c r="N110" s="27"/>
      <c r="O110" s="27"/>
      <c r="Q110" s="11" t="s">
        <v>219</v>
      </c>
      <c r="R110" s="10">
        <f t="shared" si="7"/>
        <v>2</v>
      </c>
      <c r="S110" s="10">
        <f t="shared" ca="1" si="8"/>
        <v>0</v>
      </c>
      <c r="T110" s="10">
        <f t="shared" si="9"/>
        <v>2</v>
      </c>
      <c r="U110" s="14">
        <f t="shared" si="10"/>
        <v>30</v>
      </c>
      <c r="V110" s="15">
        <f t="shared" ca="1" si="11"/>
        <v>0</v>
      </c>
    </row>
    <row r="111" spans="1:22" x14ac:dyDescent="0.15">
      <c r="J111" s="27"/>
      <c r="K111" s="27"/>
      <c r="L111" s="27"/>
      <c r="M111" s="27"/>
      <c r="N111" s="27"/>
      <c r="O111" s="27"/>
      <c r="Q111" s="11" t="s">
        <v>220</v>
      </c>
      <c r="R111" s="10">
        <f t="shared" si="7"/>
        <v>2</v>
      </c>
      <c r="S111" s="10">
        <f t="shared" ca="1" si="8"/>
        <v>2</v>
      </c>
      <c r="T111" s="10">
        <f t="shared" si="9"/>
        <v>2</v>
      </c>
      <c r="U111" s="14">
        <f t="shared" si="10"/>
        <v>30</v>
      </c>
      <c r="V111" s="15">
        <f t="shared" ca="1" si="11"/>
        <v>0</v>
      </c>
    </row>
    <row r="112" spans="1:22" x14ac:dyDescent="0.15">
      <c r="J112" s="27"/>
      <c r="K112" s="27"/>
      <c r="L112" s="27"/>
      <c r="M112" s="27"/>
      <c r="N112" s="27"/>
      <c r="O112" s="27"/>
      <c r="Q112" s="11"/>
      <c r="R112" s="10">
        <f t="shared" si="7"/>
        <v>0</v>
      </c>
      <c r="S112" s="10">
        <f t="shared" si="8"/>
        <v>0</v>
      </c>
      <c r="T112" s="10">
        <f t="shared" si="9"/>
        <v>0</v>
      </c>
      <c r="U112" s="14">
        <f t="shared" si="10"/>
        <v>30</v>
      </c>
      <c r="V112" s="15">
        <f t="shared" si="11"/>
        <v>0</v>
      </c>
    </row>
    <row r="113" spans="10:22" x14ac:dyDescent="0.15">
      <c r="J113" s="27"/>
      <c r="K113" s="27"/>
      <c r="L113" s="27"/>
      <c r="M113" s="27"/>
      <c r="N113" s="27"/>
      <c r="O113" s="27"/>
      <c r="Q113" s="11"/>
      <c r="R113" s="10">
        <f t="shared" si="7"/>
        <v>0</v>
      </c>
      <c r="S113" s="10">
        <f>SUMIF($C$5:$C$104,Q113,$I$5:$I$104)</f>
        <v>0</v>
      </c>
      <c r="T113" s="10">
        <f>SUMIF($C$5:$C$104,Q113,$H$5:$H$104)</f>
        <v>0</v>
      </c>
      <c r="U113" s="14">
        <f t="shared" si="10"/>
        <v>30</v>
      </c>
      <c r="V113" s="15">
        <f>IF(U113&gt;S113,0,S113-U113)</f>
        <v>0</v>
      </c>
    </row>
    <row r="114" spans="10:22" x14ac:dyDescent="0.15">
      <c r="J114" s="27"/>
      <c r="K114" s="27"/>
      <c r="L114" s="27"/>
      <c r="M114" s="27"/>
      <c r="N114" s="27"/>
      <c r="O114" s="27"/>
      <c r="Q114" s="11"/>
      <c r="R114" s="10">
        <f t="shared" si="7"/>
        <v>0</v>
      </c>
      <c r="S114" s="10">
        <f>SUMIF($C$5:$C$104,Q114,$I$5:$I$104)</f>
        <v>0</v>
      </c>
      <c r="T114" s="10">
        <f>SUMIF($C$5:$C$104,Q114,$H$5:$H$104)</f>
        <v>0</v>
      </c>
      <c r="U114" s="14">
        <f t="shared" si="10"/>
        <v>30</v>
      </c>
      <c r="V114" s="15">
        <f>IF(U114&gt;S114,0,S114-U114)</f>
        <v>0</v>
      </c>
    </row>
    <row r="115" spans="10:22" x14ac:dyDescent="0.15">
      <c r="J115" s="27"/>
      <c r="K115" s="27"/>
      <c r="L115" s="27"/>
      <c r="M115" s="27"/>
      <c r="N115" s="27"/>
      <c r="O115" s="27"/>
      <c r="Q115" s="11"/>
      <c r="R115" s="10">
        <f t="shared" si="7"/>
        <v>0</v>
      </c>
      <c r="S115" s="10">
        <f t="shared" si="8"/>
        <v>0</v>
      </c>
      <c r="T115" s="10">
        <f t="shared" si="9"/>
        <v>0</v>
      </c>
      <c r="U115" s="14">
        <f t="shared" si="10"/>
        <v>30</v>
      </c>
      <c r="V115" s="15">
        <f t="shared" si="11"/>
        <v>0</v>
      </c>
    </row>
    <row r="116" spans="10:22" x14ac:dyDescent="0.15">
      <c r="J116" s="27"/>
      <c r="K116" s="27"/>
      <c r="L116" s="27"/>
      <c r="M116" s="27"/>
      <c r="N116" s="27"/>
      <c r="O116" s="27"/>
      <c r="Q116" s="11"/>
      <c r="R116" s="10">
        <f t="shared" si="7"/>
        <v>0</v>
      </c>
      <c r="S116" s="10">
        <f t="shared" si="8"/>
        <v>0</v>
      </c>
      <c r="T116" s="10">
        <f t="shared" si="9"/>
        <v>0</v>
      </c>
      <c r="U116" s="14">
        <f t="shared" si="10"/>
        <v>30</v>
      </c>
      <c r="V116" s="15">
        <f t="shared" si="11"/>
        <v>0</v>
      </c>
    </row>
    <row r="117" spans="10:22" x14ac:dyDescent="0.15">
      <c r="J117" s="27"/>
      <c r="K117" s="27"/>
      <c r="L117" s="27"/>
      <c r="M117" s="27"/>
      <c r="N117" s="27"/>
      <c r="O117" s="27"/>
    </row>
    <row r="118" spans="10:22" x14ac:dyDescent="0.15">
      <c r="J118" s="27"/>
      <c r="K118" s="27"/>
      <c r="L118" s="27"/>
      <c r="M118" s="27"/>
      <c r="N118" s="27"/>
      <c r="O118" s="27"/>
    </row>
    <row r="119" spans="10:22" x14ac:dyDescent="0.15">
      <c r="J119" s="27"/>
      <c r="K119" s="27"/>
      <c r="L119" s="27"/>
      <c r="M119" s="27"/>
      <c r="N119" s="27"/>
      <c r="O119" s="27"/>
    </row>
    <row r="120" spans="10:22" x14ac:dyDescent="0.15">
      <c r="J120" s="27"/>
      <c r="K120" s="27"/>
      <c r="L120" s="27"/>
      <c r="M120" s="27"/>
      <c r="N120" s="27"/>
      <c r="O120" s="27"/>
    </row>
    <row r="121" spans="10:22" x14ac:dyDescent="0.15">
      <c r="J121" s="27"/>
      <c r="K121" s="27"/>
      <c r="L121" s="27"/>
      <c r="M121" s="27"/>
      <c r="N121" s="27"/>
      <c r="O121" s="27"/>
    </row>
    <row r="122" spans="10:22" x14ac:dyDescent="0.15">
      <c r="J122" s="27"/>
      <c r="K122" s="27"/>
      <c r="L122" s="27"/>
      <c r="M122" s="27"/>
      <c r="N122" s="27"/>
      <c r="O122" s="27"/>
    </row>
    <row r="123" spans="10:22" x14ac:dyDescent="0.15">
      <c r="J123" s="27"/>
      <c r="K123" s="27"/>
      <c r="L123" s="27"/>
      <c r="M123" s="27"/>
      <c r="N123" s="27"/>
      <c r="O123" s="27"/>
    </row>
    <row r="124" spans="10:22" x14ac:dyDescent="0.15">
      <c r="J124" s="27"/>
      <c r="K124" s="27"/>
      <c r="L124" s="27"/>
      <c r="M124" s="27"/>
      <c r="N124" s="27"/>
      <c r="O124" s="27"/>
    </row>
    <row r="125" spans="10:22" x14ac:dyDescent="0.15">
      <c r="J125" s="27"/>
      <c r="K125" s="27"/>
      <c r="L125" s="27"/>
      <c r="M125" s="27"/>
      <c r="N125" s="27"/>
      <c r="O125" s="27"/>
    </row>
    <row r="126" spans="10:22" x14ac:dyDescent="0.15">
      <c r="J126" s="27"/>
      <c r="K126" s="27"/>
      <c r="L126" s="27"/>
      <c r="M126" s="27"/>
      <c r="N126" s="27"/>
      <c r="O126" s="27"/>
    </row>
    <row r="127" spans="10:22" x14ac:dyDescent="0.15">
      <c r="J127" s="27"/>
      <c r="K127" s="27"/>
      <c r="L127" s="27"/>
      <c r="M127" s="27"/>
      <c r="N127" s="27"/>
      <c r="O127" s="27"/>
    </row>
    <row r="128" spans="10:22" x14ac:dyDescent="0.15">
      <c r="J128" s="27"/>
      <c r="K128" s="27"/>
      <c r="L128" s="27"/>
      <c r="M128" s="27"/>
      <c r="N128" s="27"/>
      <c r="O128" s="27"/>
    </row>
    <row r="129" spans="10:15" x14ac:dyDescent="0.15">
      <c r="J129" s="27"/>
      <c r="K129" s="27"/>
      <c r="L129" s="27"/>
      <c r="M129" s="27"/>
      <c r="N129" s="27"/>
      <c r="O129" s="27"/>
    </row>
    <row r="130" spans="10:15" x14ac:dyDescent="0.15">
      <c r="J130" s="27"/>
      <c r="K130" s="27"/>
      <c r="L130" s="27"/>
      <c r="M130" s="27"/>
      <c r="N130" s="27"/>
      <c r="O130" s="27"/>
    </row>
    <row r="131" spans="10:15" x14ac:dyDescent="0.15">
      <c r="J131" s="27"/>
      <c r="K131" s="27"/>
      <c r="L131" s="27"/>
      <c r="M131" s="27"/>
      <c r="N131" s="27"/>
      <c r="O131" s="27"/>
    </row>
    <row r="132" spans="10:15" x14ac:dyDescent="0.15">
      <c r="J132" s="27"/>
      <c r="K132" s="27"/>
      <c r="L132" s="27"/>
      <c r="M132" s="27"/>
      <c r="N132" s="27"/>
      <c r="O132" s="27"/>
    </row>
    <row r="133" spans="10:15" x14ac:dyDescent="0.15">
      <c r="J133" s="27"/>
      <c r="K133" s="27"/>
      <c r="L133" s="27"/>
      <c r="M133" s="27"/>
      <c r="N133" s="27"/>
      <c r="O133" s="27"/>
    </row>
    <row r="134" spans="10:15" x14ac:dyDescent="0.15">
      <c r="J134" s="27"/>
      <c r="K134" s="27"/>
      <c r="L134" s="27"/>
      <c r="M134" s="27"/>
      <c r="N134" s="27"/>
      <c r="O134" s="27"/>
    </row>
    <row r="135" spans="10:15" x14ac:dyDescent="0.15">
      <c r="J135" s="27"/>
      <c r="K135" s="27"/>
      <c r="L135" s="27"/>
      <c r="M135" s="27"/>
      <c r="N135" s="27"/>
      <c r="O135" s="27"/>
    </row>
    <row r="136" spans="10:15" x14ac:dyDescent="0.15">
      <c r="J136" s="27"/>
      <c r="K136" s="27"/>
      <c r="L136" s="27"/>
      <c r="M136" s="27"/>
      <c r="N136" s="27"/>
      <c r="O136" s="27"/>
    </row>
    <row r="137" spans="10:15" x14ac:dyDescent="0.15">
      <c r="J137" s="27"/>
      <c r="K137" s="27"/>
      <c r="L137" s="27"/>
      <c r="M137" s="27"/>
      <c r="N137" s="27"/>
      <c r="O137" s="27"/>
    </row>
    <row r="138" spans="10:15" x14ac:dyDescent="0.15">
      <c r="J138" s="27"/>
      <c r="K138" s="27"/>
      <c r="L138" s="27"/>
      <c r="M138" s="27"/>
      <c r="N138" s="27"/>
      <c r="O138" s="27"/>
    </row>
    <row r="139" spans="10:15" x14ac:dyDescent="0.15">
      <c r="J139" s="27"/>
      <c r="K139" s="27"/>
      <c r="L139" s="27"/>
      <c r="M139" s="27"/>
      <c r="N139" s="27"/>
      <c r="O139" s="27"/>
    </row>
    <row r="140" spans="10:15" x14ac:dyDescent="0.15">
      <c r="J140" s="27"/>
      <c r="K140" s="27"/>
      <c r="L140" s="27"/>
      <c r="M140" s="27"/>
      <c r="N140" s="27"/>
      <c r="O140" s="27"/>
    </row>
    <row r="141" spans="10:15" x14ac:dyDescent="0.15">
      <c r="J141" s="27"/>
      <c r="K141" s="27"/>
      <c r="L141" s="27"/>
      <c r="M141" s="27"/>
      <c r="N141" s="27"/>
      <c r="O141" s="27"/>
    </row>
    <row r="142" spans="10:15" x14ac:dyDescent="0.15">
      <c r="J142" s="27"/>
      <c r="K142" s="27"/>
      <c r="L142" s="27"/>
      <c r="M142" s="27"/>
      <c r="N142" s="27"/>
      <c r="O142" s="27"/>
    </row>
    <row r="143" spans="10:15" x14ac:dyDescent="0.15">
      <c r="J143" s="27"/>
      <c r="K143" s="27"/>
      <c r="L143" s="27"/>
      <c r="M143" s="27"/>
      <c r="N143" s="27"/>
      <c r="O143" s="27"/>
    </row>
    <row r="144" spans="10:15" x14ac:dyDescent="0.15">
      <c r="J144" s="27"/>
      <c r="K144" s="27"/>
      <c r="L144" s="27"/>
      <c r="M144" s="27"/>
      <c r="N144" s="27"/>
      <c r="O144" s="27"/>
    </row>
    <row r="145" spans="10:15" x14ac:dyDescent="0.15">
      <c r="J145" s="27"/>
      <c r="K145" s="27"/>
      <c r="L145" s="27"/>
      <c r="M145" s="27"/>
      <c r="N145" s="27"/>
      <c r="O145" s="27"/>
    </row>
    <row r="146" spans="10:15" x14ac:dyDescent="0.15">
      <c r="J146" s="27"/>
      <c r="K146" s="27"/>
      <c r="L146" s="27"/>
      <c r="M146" s="27"/>
      <c r="N146" s="27"/>
      <c r="O146" s="27"/>
    </row>
    <row r="147" spans="10:15" x14ac:dyDescent="0.15">
      <c r="J147" s="27"/>
      <c r="K147" s="27"/>
      <c r="L147" s="27"/>
      <c r="M147" s="27"/>
      <c r="N147" s="27"/>
      <c r="O147" s="27"/>
    </row>
    <row r="148" spans="10:15" x14ac:dyDescent="0.15">
      <c r="J148" s="27"/>
      <c r="K148" s="27"/>
      <c r="L148" s="27"/>
      <c r="M148" s="27"/>
      <c r="N148" s="27"/>
      <c r="O148" s="27"/>
    </row>
    <row r="149" spans="10:15" x14ac:dyDescent="0.15">
      <c r="J149" s="27"/>
      <c r="K149" s="27"/>
      <c r="L149" s="27"/>
      <c r="M149" s="27"/>
      <c r="N149" s="27"/>
      <c r="O149" s="27"/>
    </row>
    <row r="150" spans="10:15" x14ac:dyDescent="0.15">
      <c r="J150" s="27"/>
      <c r="K150" s="27"/>
      <c r="L150" s="27"/>
      <c r="M150" s="27"/>
      <c r="N150" s="27"/>
      <c r="O150" s="27"/>
    </row>
    <row r="151" spans="10:15" x14ac:dyDescent="0.15">
      <c r="J151" s="27"/>
      <c r="K151" s="27"/>
      <c r="L151" s="27"/>
      <c r="M151" s="27"/>
      <c r="N151" s="27"/>
      <c r="O151" s="27"/>
    </row>
    <row r="152" spans="10:15" x14ac:dyDescent="0.15">
      <c r="J152" s="27"/>
      <c r="K152" s="27"/>
      <c r="L152" s="27"/>
      <c r="M152" s="27"/>
      <c r="N152" s="27"/>
      <c r="O152" s="27"/>
    </row>
    <row r="153" spans="10:15" x14ac:dyDescent="0.15">
      <c r="J153" s="27"/>
      <c r="K153" s="27"/>
      <c r="L153" s="27"/>
      <c r="M153" s="27"/>
      <c r="N153" s="27"/>
      <c r="O153" s="27"/>
    </row>
    <row r="154" spans="10:15" x14ac:dyDescent="0.15">
      <c r="J154" s="27"/>
      <c r="K154" s="27"/>
      <c r="L154" s="27"/>
      <c r="M154" s="27"/>
      <c r="N154" s="27"/>
      <c r="O154" s="27"/>
    </row>
    <row r="155" spans="10:15" x14ac:dyDescent="0.15">
      <c r="J155" s="27"/>
      <c r="K155" s="27"/>
      <c r="L155" s="27"/>
      <c r="M155" s="27"/>
      <c r="N155" s="27"/>
      <c r="O155" s="27"/>
    </row>
    <row r="156" spans="10:15" x14ac:dyDescent="0.15">
      <c r="J156" s="27"/>
      <c r="K156" s="27"/>
      <c r="L156" s="27"/>
      <c r="M156" s="27"/>
      <c r="N156" s="27"/>
      <c r="O156" s="27"/>
    </row>
    <row r="157" spans="10:15" x14ac:dyDescent="0.15">
      <c r="J157" s="27"/>
      <c r="K157" s="27"/>
      <c r="L157" s="27"/>
      <c r="M157" s="27"/>
      <c r="N157" s="27"/>
      <c r="O157" s="27"/>
    </row>
    <row r="158" spans="10:15" x14ac:dyDescent="0.15">
      <c r="J158" s="27"/>
      <c r="K158" s="27"/>
      <c r="L158" s="27"/>
      <c r="M158" s="27"/>
      <c r="N158" s="27"/>
      <c r="O158" s="27"/>
    </row>
    <row r="159" spans="10:15" x14ac:dyDescent="0.15">
      <c r="J159" s="27"/>
      <c r="K159" s="27"/>
      <c r="L159" s="27"/>
      <c r="M159" s="27"/>
      <c r="N159" s="27"/>
      <c r="O159" s="27"/>
    </row>
    <row r="160" spans="10:15" x14ac:dyDescent="0.15">
      <c r="J160" s="27"/>
      <c r="K160" s="27"/>
      <c r="L160" s="27"/>
      <c r="M160" s="27"/>
      <c r="N160" s="27"/>
      <c r="O160" s="27"/>
    </row>
    <row r="161" spans="10:15" x14ac:dyDescent="0.15">
      <c r="J161" s="27"/>
      <c r="K161" s="27"/>
      <c r="L161" s="27"/>
      <c r="M161" s="27"/>
      <c r="N161" s="27"/>
      <c r="O161" s="27"/>
    </row>
    <row r="162" spans="10:15" x14ac:dyDescent="0.15">
      <c r="J162" s="27"/>
      <c r="K162" s="27"/>
      <c r="L162" s="27"/>
      <c r="M162" s="27"/>
      <c r="N162" s="27"/>
      <c r="O162" s="27"/>
    </row>
    <row r="163" spans="10:15" x14ac:dyDescent="0.15">
      <c r="J163" s="27"/>
      <c r="K163" s="27"/>
      <c r="L163" s="27"/>
      <c r="M163" s="27"/>
      <c r="N163" s="27"/>
      <c r="O163" s="27"/>
    </row>
    <row r="164" spans="10:15" x14ac:dyDescent="0.15">
      <c r="J164" s="27"/>
      <c r="K164" s="27"/>
      <c r="L164" s="27"/>
      <c r="M164" s="27"/>
      <c r="N164" s="27"/>
      <c r="O164" s="27"/>
    </row>
    <row r="165" spans="10:15" x14ac:dyDescent="0.15">
      <c r="J165" s="27"/>
      <c r="K165" s="27"/>
      <c r="L165" s="27"/>
      <c r="M165" s="27"/>
      <c r="N165" s="27"/>
      <c r="O165" s="27"/>
    </row>
    <row r="166" spans="10:15" x14ac:dyDescent="0.15">
      <c r="J166" s="27"/>
      <c r="K166" s="27"/>
      <c r="L166" s="27"/>
      <c r="M166" s="27"/>
      <c r="N166" s="27"/>
      <c r="O166" s="27"/>
    </row>
    <row r="167" spans="10:15" x14ac:dyDescent="0.15">
      <c r="J167" s="27"/>
      <c r="K167" s="27"/>
      <c r="L167" s="27"/>
      <c r="M167" s="27"/>
      <c r="N167" s="27"/>
      <c r="O167" s="27"/>
    </row>
    <row r="168" spans="10:15" x14ac:dyDescent="0.15">
      <c r="J168" s="27"/>
      <c r="K168" s="27"/>
      <c r="L168" s="27"/>
      <c r="M168" s="27"/>
      <c r="N168" s="27"/>
      <c r="O168" s="27"/>
    </row>
    <row r="169" spans="10:15" x14ac:dyDescent="0.15">
      <c r="J169" s="27"/>
      <c r="K169" s="27"/>
      <c r="L169" s="27"/>
      <c r="M169" s="27"/>
      <c r="N169" s="27"/>
      <c r="O169" s="27"/>
    </row>
    <row r="170" spans="10:15" x14ac:dyDescent="0.15">
      <c r="J170" s="27"/>
      <c r="K170" s="27"/>
      <c r="L170" s="27"/>
      <c r="M170" s="27"/>
      <c r="N170" s="27"/>
      <c r="O170" s="27"/>
    </row>
    <row r="171" spans="10:15" x14ac:dyDescent="0.15">
      <c r="J171" s="27"/>
      <c r="K171" s="27"/>
      <c r="L171" s="27"/>
      <c r="M171" s="27"/>
      <c r="N171" s="27"/>
      <c r="O171" s="27"/>
    </row>
    <row r="172" spans="10:15" x14ac:dyDescent="0.15">
      <c r="J172" s="27"/>
      <c r="K172" s="27"/>
      <c r="L172" s="27"/>
      <c r="M172" s="27"/>
      <c r="N172" s="27"/>
      <c r="O172" s="27"/>
    </row>
    <row r="173" spans="10:15" x14ac:dyDescent="0.15">
      <c r="J173" s="27"/>
      <c r="K173" s="27"/>
      <c r="L173" s="27"/>
      <c r="M173" s="27"/>
      <c r="N173" s="27"/>
      <c r="O173" s="27"/>
    </row>
    <row r="174" spans="10:15" x14ac:dyDescent="0.15">
      <c r="J174" s="27"/>
      <c r="K174" s="27"/>
      <c r="L174" s="27"/>
      <c r="M174" s="27"/>
      <c r="N174" s="27"/>
      <c r="O174" s="27"/>
    </row>
    <row r="175" spans="10:15" x14ac:dyDescent="0.15">
      <c r="J175" s="27"/>
      <c r="K175" s="27"/>
      <c r="L175" s="27"/>
      <c r="M175" s="27"/>
      <c r="N175" s="27"/>
      <c r="O175" s="27"/>
    </row>
    <row r="176" spans="10:15" x14ac:dyDescent="0.15">
      <c r="J176" s="27"/>
      <c r="K176" s="27"/>
      <c r="L176" s="27"/>
      <c r="M176" s="27"/>
      <c r="N176" s="27"/>
      <c r="O176" s="27"/>
    </row>
    <row r="177" spans="10:15" x14ac:dyDescent="0.15">
      <c r="J177" s="27"/>
      <c r="K177" s="27"/>
      <c r="L177" s="27"/>
      <c r="M177" s="27"/>
      <c r="N177" s="27"/>
      <c r="O177" s="27"/>
    </row>
    <row r="178" spans="10:15" x14ac:dyDescent="0.15">
      <c r="J178" s="27"/>
      <c r="K178" s="27"/>
      <c r="L178" s="27"/>
      <c r="M178" s="27"/>
      <c r="N178" s="27"/>
      <c r="O178" s="27"/>
    </row>
    <row r="179" spans="10:15" x14ac:dyDescent="0.15">
      <c r="J179" s="27"/>
      <c r="K179" s="27"/>
      <c r="L179" s="27"/>
      <c r="M179" s="27"/>
      <c r="N179" s="27"/>
      <c r="O179" s="27"/>
    </row>
    <row r="180" spans="10:15" x14ac:dyDescent="0.15">
      <c r="J180" s="27"/>
      <c r="K180" s="27"/>
      <c r="L180" s="27"/>
      <c r="M180" s="27"/>
      <c r="N180" s="27"/>
      <c r="O180" s="27"/>
    </row>
    <row r="181" spans="10:15" x14ac:dyDescent="0.15">
      <c r="J181" s="27"/>
      <c r="K181" s="27"/>
      <c r="L181" s="27"/>
      <c r="M181" s="27"/>
      <c r="N181" s="27"/>
      <c r="O181" s="27"/>
    </row>
    <row r="182" spans="10:15" x14ac:dyDescent="0.15">
      <c r="J182" s="27"/>
      <c r="K182" s="27"/>
      <c r="L182" s="27"/>
      <c r="M182" s="27"/>
      <c r="N182" s="27"/>
      <c r="O182" s="27"/>
    </row>
    <row r="183" spans="10:15" x14ac:dyDescent="0.15">
      <c r="J183" s="27"/>
      <c r="K183" s="27"/>
      <c r="L183" s="27"/>
      <c r="M183" s="27"/>
      <c r="N183" s="27"/>
      <c r="O183" s="27"/>
    </row>
    <row r="184" spans="10:15" x14ac:dyDescent="0.15">
      <c r="J184" s="27"/>
      <c r="K184" s="27"/>
      <c r="L184" s="27"/>
      <c r="M184" s="27"/>
      <c r="N184" s="27"/>
      <c r="O184" s="27"/>
    </row>
    <row r="185" spans="10:15" x14ac:dyDescent="0.15">
      <c r="J185" s="27"/>
      <c r="K185" s="27"/>
      <c r="L185" s="27"/>
      <c r="M185" s="27"/>
      <c r="N185" s="27"/>
      <c r="O185" s="27"/>
    </row>
    <row r="186" spans="10:15" x14ac:dyDescent="0.15">
      <c r="J186" s="27"/>
      <c r="K186" s="27"/>
      <c r="L186" s="27"/>
      <c r="M186" s="27"/>
      <c r="N186" s="27"/>
      <c r="O186" s="27"/>
    </row>
    <row r="187" spans="10:15" x14ac:dyDescent="0.15">
      <c r="J187" s="27"/>
      <c r="K187" s="27"/>
      <c r="L187" s="27"/>
      <c r="M187" s="27"/>
      <c r="N187" s="27"/>
      <c r="O187" s="27"/>
    </row>
    <row r="188" spans="10:15" x14ac:dyDescent="0.15">
      <c r="J188" s="27"/>
      <c r="K188" s="27"/>
      <c r="L188" s="27"/>
      <c r="M188" s="27"/>
      <c r="N188" s="27"/>
      <c r="O188" s="27"/>
    </row>
  </sheetData>
  <mergeCells count="10">
    <mergeCell ref="J1:O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05:D65536">
    <cfRule type="expression" dxfId="59" priority="10" stopIfTrue="1">
      <formula>D105="未着手"</formula>
    </cfRule>
    <cfRule type="expression" dxfId="58" priority="11" stopIfTrue="1">
      <formula>D105="作業中"</formula>
    </cfRule>
    <cfRule type="expression" dxfId="57" priority="12" stopIfTrue="1">
      <formula>OR(D105="終了",D105="完了")</formula>
    </cfRule>
  </conditionalFormatting>
  <conditionalFormatting sqref="A57:XFD104 A5:B56 D5:XFD56">
    <cfRule type="expression" dxfId="56" priority="13" stopIfTrue="1">
      <formula>$D5="未着手"</formula>
    </cfRule>
    <cfRule type="expression" dxfId="55" priority="14" stopIfTrue="1">
      <formula>$D5="作業中"</formula>
    </cfRule>
    <cfRule type="expression" dxfId="54" priority="15" stopIfTrue="1">
      <formula>OR($D5="終了",$D5="完了")</formula>
    </cfRule>
  </conditionalFormatting>
  <conditionalFormatting sqref="B105:B65536">
    <cfRule type="expression" dxfId="53" priority="16" stopIfTrue="1">
      <formula>D105="未着手"</formula>
    </cfRule>
    <cfRule type="expression" dxfId="52" priority="17" stopIfTrue="1">
      <formula>D105="作業中"</formula>
    </cfRule>
    <cfRule type="expression" dxfId="51" priority="18" stopIfTrue="1">
      <formula>OR(D105="終了",D105="完了")</formula>
    </cfRule>
  </conditionalFormatting>
  <conditionalFormatting sqref="C105:C65536">
    <cfRule type="expression" dxfId="50" priority="19" stopIfTrue="1">
      <formula>D105="未着手"</formula>
    </cfRule>
    <cfRule type="expression" dxfId="49" priority="20" stopIfTrue="1">
      <formula>D105="作業中"</formula>
    </cfRule>
    <cfRule type="expression" dxfId="48" priority="21" stopIfTrue="1">
      <formula>OR(D105="終了",D105="完了")</formula>
    </cfRule>
  </conditionalFormatting>
  <conditionalFormatting sqref="E105:O65536">
    <cfRule type="expression" dxfId="47" priority="22" stopIfTrue="1">
      <formula>$D105="未着手"</formula>
    </cfRule>
    <cfRule type="expression" dxfId="46" priority="23" stopIfTrue="1">
      <formula>$D105="作業中"</formula>
    </cfRule>
    <cfRule type="expression" dxfId="45" priority="24" stopIfTrue="1">
      <formula>OR($D105="終了",$D105="完了")</formula>
    </cfRule>
  </conditionalFormatting>
  <conditionalFormatting sqref="C5:C56">
    <cfRule type="containsText" dxfId="11" priority="5" stopIfTrue="1" operator="containsText" text="幸野">
      <formula>NOT(ISERROR(SEARCH("幸野",C5)))</formula>
    </cfRule>
    <cfRule type="containsText" dxfId="10" priority="6" stopIfTrue="1" operator="containsText" text="飯島">
      <formula>NOT(ISERROR(SEARCH("飯島",C5)))</formula>
    </cfRule>
    <cfRule type="containsText" dxfId="9" priority="7" stopIfTrue="1" operator="containsText" text="大高">
      <formula>NOT(ISERROR(SEARCH("大高",C5)))</formula>
    </cfRule>
    <cfRule type="containsText" dxfId="8" priority="8" stopIfTrue="1" operator="containsText" text="斉藤">
      <formula>NOT(ISERROR(SEARCH("斉藤",C5)))</formula>
    </cfRule>
    <cfRule type="containsText" dxfId="7" priority="9" stopIfTrue="1" operator="containsText" text="金城">
      <formula>NOT(ISERROR(SEARCH("金城",C5)))</formula>
    </cfRule>
  </conditionalFormatting>
  <conditionalFormatting sqref="C5:C56">
    <cfRule type="containsText" dxfId="6" priority="3" operator="containsText" text="佐藤">
      <formula>NOT(ISERROR(SEARCH("佐藤",C5)))</formula>
    </cfRule>
    <cfRule type="containsText" dxfId="5" priority="4" operator="containsText" text="阿曽">
      <formula>NOT(ISERROR(SEARCH("阿曽",C5)))</formula>
    </cfRule>
  </conditionalFormatting>
  <conditionalFormatting sqref="C5:C56">
    <cfRule type="containsText" dxfId="4" priority="2" operator="containsText" text="未定">
      <formula>NOT(ISERROR(SEARCH("未定",C5)))</formula>
    </cfRule>
  </conditionalFormatting>
  <conditionalFormatting sqref="C5:C56">
    <cfRule type="containsText" dxfId="3" priority="1" operator="containsText" text="佐藤">
      <formula>NOT(ISERROR(SEARCH("佐藤",C5)))</formula>
    </cfRule>
  </conditionalFormatting>
  <dataValidations count="1">
    <dataValidation type="list" allowBlank="1" showInputMessage="1" showErrorMessage="1" sqref="C5:C56">
      <formula1>"宮内,斉藤,SIM,桑原,杉浦,根岸,未定"</formula1>
    </dataValidation>
  </dataValidations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88"/>
  <sheetViews>
    <sheetView zoomScale="85" zoomScaleNormal="85" workbookViewId="0">
      <selection activeCell="I107" sqref="I107"/>
    </sheetView>
  </sheetViews>
  <sheetFormatPr defaultRowHeight="13.5" x14ac:dyDescent="0.1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28" customWidth="1"/>
    <col min="14" max="14" width="4.875" style="28" customWidth="1"/>
    <col min="15" max="15" width="2.875" customWidth="1"/>
    <col min="26" max="26" width="14.25" customWidth="1"/>
    <col min="27" max="27" width="4.75" customWidth="1"/>
    <col min="28" max="28" width="3.75" customWidth="1"/>
  </cols>
  <sheetData>
    <row r="1" spans="1:14" s="8" customFormat="1" ht="15" customHeight="1" x14ac:dyDescent="0.15">
      <c r="A1" s="107" t="s">
        <v>14</v>
      </c>
      <c r="B1" s="107" t="s">
        <v>15</v>
      </c>
      <c r="C1" s="107" t="s">
        <v>16</v>
      </c>
      <c r="D1" s="107" t="s">
        <v>17</v>
      </c>
      <c r="E1" s="110" t="s">
        <v>18</v>
      </c>
      <c r="F1" s="110" t="s">
        <v>19</v>
      </c>
      <c r="G1" s="111" t="s">
        <v>20</v>
      </c>
      <c r="H1" s="111" t="s">
        <v>21</v>
      </c>
      <c r="I1" s="107" t="s">
        <v>22</v>
      </c>
      <c r="J1" s="113" t="s">
        <v>23</v>
      </c>
      <c r="K1" s="114"/>
      <c r="L1" s="114"/>
      <c r="M1" s="114"/>
      <c r="N1" s="106"/>
    </row>
    <row r="2" spans="1:14" s="8" customFormat="1" x14ac:dyDescent="0.15">
      <c r="A2" s="107"/>
      <c r="B2" s="108"/>
      <c r="C2" s="108"/>
      <c r="D2" s="107"/>
      <c r="E2" s="110"/>
      <c r="F2" s="110"/>
      <c r="G2" s="112"/>
      <c r="H2" s="112"/>
      <c r="I2" s="107"/>
      <c r="J2" s="53" t="s">
        <v>63</v>
      </c>
      <c r="K2" s="53" t="s">
        <v>64</v>
      </c>
      <c r="L2" s="53" t="s">
        <v>65</v>
      </c>
      <c r="M2" s="54" t="s">
        <v>66</v>
      </c>
      <c r="N2" s="53" t="s">
        <v>67</v>
      </c>
    </row>
    <row r="3" spans="1:14" s="8" customFormat="1" x14ac:dyDescent="0.15">
      <c r="A3" s="107"/>
      <c r="B3" s="108"/>
      <c r="C3" s="108"/>
      <c r="D3" s="107"/>
      <c r="E3" s="110"/>
      <c r="F3" s="110"/>
      <c r="G3" s="112"/>
      <c r="H3" s="112"/>
      <c r="I3" s="107"/>
      <c r="J3" s="24">
        <f>INT(($J$4-(COLUMN()-COLUMN($J4))*($J$4/COUNTA($J$2:$N$2))))</f>
        <v>0</v>
      </c>
      <c r="K3" s="24">
        <f>INT(($J$4-(COLUMN()-COLUMN($J4))*($J$4/COUNTA($J$2:$N$2))))</f>
        <v>0</v>
      </c>
      <c r="L3" s="24">
        <f>INT(($J$4-(COLUMN()-COLUMN($J4))*($J$4/COUNTA($J$2:$N$2))))</f>
        <v>0</v>
      </c>
      <c r="M3" s="24">
        <f>INT(($J$4-(COLUMN()-COLUMN($J4))*($J$4/COUNTA($J$2:$N$2))))</f>
        <v>0</v>
      </c>
      <c r="N3" s="24">
        <f>INT(($J$4-(COLUMN()-COLUMN($J4))*($J$4/COUNTA($J$2:$N$2))))</f>
        <v>0</v>
      </c>
    </row>
    <row r="4" spans="1:14" s="8" customFormat="1" x14ac:dyDescent="0.15">
      <c r="A4" s="107"/>
      <c r="B4" s="108"/>
      <c r="C4" s="109"/>
      <c r="D4" s="107"/>
      <c r="E4" s="110"/>
      <c r="F4" s="110"/>
      <c r="G4" s="112"/>
      <c r="H4" s="112"/>
      <c r="I4" s="107"/>
      <c r="J4" s="25">
        <f>SUM(J5:J104)</f>
        <v>0</v>
      </c>
      <c r="K4" s="25"/>
      <c r="L4" s="25"/>
      <c r="M4" s="25"/>
      <c r="N4" s="25"/>
    </row>
    <row r="5" spans="1:14" x14ac:dyDescent="0.15">
      <c r="A5" s="16">
        <v>1</v>
      </c>
      <c r="B5" s="17"/>
      <c r="C5" s="18"/>
      <c r="D5" s="12" t="str">
        <f t="shared" ref="D5:D68" si="0">IF(ISBLANK($B5),"",IF(ISBLANK($F5),"未着手",IF($I5=0,"完了","作業中")))</f>
        <v/>
      </c>
      <c r="E5" s="4"/>
      <c r="F5" s="4"/>
      <c r="G5" s="19"/>
      <c r="H5" s="19"/>
      <c r="I5" s="12" t="str">
        <f t="shared" ref="I5:I36" ca="1" si="1">IF(ISBLANK(J5)=FALSE,OFFSET(I5,0,COUNTA(J5:N5)),"")</f>
        <v/>
      </c>
      <c r="J5" s="26"/>
      <c r="K5" s="26"/>
      <c r="L5" s="26"/>
      <c r="M5" s="26"/>
      <c r="N5" s="26"/>
    </row>
    <row r="6" spans="1:14" x14ac:dyDescent="0.15">
      <c r="A6" s="16">
        <v>2</v>
      </c>
      <c r="B6" s="17"/>
      <c r="C6" s="18"/>
      <c r="D6" s="12" t="str">
        <f t="shared" si="0"/>
        <v/>
      </c>
      <c r="E6" s="4"/>
      <c r="F6" s="4"/>
      <c r="G6" s="19"/>
      <c r="H6" s="19"/>
      <c r="I6" s="12" t="str">
        <f t="shared" ca="1" si="1"/>
        <v/>
      </c>
      <c r="J6" s="26"/>
      <c r="K6" s="26"/>
      <c r="L6" s="26"/>
      <c r="M6" s="26"/>
      <c r="N6" s="26"/>
    </row>
    <row r="7" spans="1:14" x14ac:dyDescent="0.15">
      <c r="A7" s="16">
        <v>3</v>
      </c>
      <c r="B7" s="17"/>
      <c r="C7" s="18"/>
      <c r="D7" s="12" t="str">
        <f t="shared" si="0"/>
        <v/>
      </c>
      <c r="E7" s="4"/>
      <c r="F7" s="4"/>
      <c r="G7" s="19"/>
      <c r="H7" s="19"/>
      <c r="I7" s="12" t="str">
        <f t="shared" ca="1" si="1"/>
        <v/>
      </c>
      <c r="J7" s="26"/>
      <c r="K7" s="26"/>
      <c r="L7" s="26"/>
      <c r="M7" s="26"/>
      <c r="N7" s="26"/>
    </row>
    <row r="8" spans="1:14" x14ac:dyDescent="0.15">
      <c r="A8" s="16">
        <v>4</v>
      </c>
      <c r="B8" s="17"/>
      <c r="C8" s="18"/>
      <c r="D8" s="12" t="str">
        <f t="shared" si="0"/>
        <v/>
      </c>
      <c r="E8" s="4"/>
      <c r="F8" s="4"/>
      <c r="G8" s="19"/>
      <c r="H8" s="19"/>
      <c r="I8" s="12" t="str">
        <f t="shared" ca="1" si="1"/>
        <v/>
      </c>
      <c r="J8" s="26"/>
      <c r="K8" s="26"/>
      <c r="L8" s="26"/>
      <c r="M8" s="26"/>
      <c r="N8" s="26"/>
    </row>
    <row r="9" spans="1:14" x14ac:dyDescent="0.15">
      <c r="A9" s="16">
        <v>5</v>
      </c>
      <c r="C9" s="18"/>
      <c r="D9" s="12" t="str">
        <f t="shared" si="0"/>
        <v/>
      </c>
      <c r="E9" s="4"/>
      <c r="F9" s="4"/>
      <c r="G9" s="19"/>
      <c r="H9" s="19"/>
      <c r="I9" s="12" t="str">
        <f t="shared" ca="1" si="1"/>
        <v/>
      </c>
      <c r="J9" s="26"/>
      <c r="K9" s="26"/>
      <c r="L9" s="26"/>
      <c r="M9" s="26"/>
      <c r="N9" s="26"/>
    </row>
    <row r="10" spans="1:14" x14ac:dyDescent="0.15">
      <c r="A10" s="16">
        <v>6</v>
      </c>
      <c r="B10" s="17"/>
      <c r="C10" s="18"/>
      <c r="D10" s="12" t="str">
        <f t="shared" si="0"/>
        <v/>
      </c>
      <c r="E10" s="4"/>
      <c r="F10" s="4"/>
      <c r="G10" s="19"/>
      <c r="H10" s="19"/>
      <c r="I10" s="12" t="str">
        <f t="shared" ca="1" si="1"/>
        <v/>
      </c>
      <c r="J10" s="26"/>
      <c r="K10" s="26"/>
      <c r="L10" s="26"/>
      <c r="M10" s="26"/>
      <c r="N10" s="26"/>
    </row>
    <row r="11" spans="1:14" x14ac:dyDescent="0.15">
      <c r="A11" s="16">
        <v>7</v>
      </c>
      <c r="C11" s="18"/>
      <c r="D11" s="12" t="str">
        <f t="shared" si="0"/>
        <v/>
      </c>
      <c r="E11" s="4"/>
      <c r="F11" s="4"/>
      <c r="G11" s="19"/>
      <c r="H11" s="19"/>
      <c r="I11" s="12" t="str">
        <f t="shared" ca="1" si="1"/>
        <v/>
      </c>
      <c r="J11" s="26"/>
      <c r="K11" s="26"/>
      <c r="L11" s="26"/>
      <c r="M11" s="26"/>
      <c r="N11" s="26"/>
    </row>
    <row r="12" spans="1:14" x14ac:dyDescent="0.15">
      <c r="A12" s="16">
        <v>8</v>
      </c>
      <c r="B12" s="17"/>
      <c r="C12" s="18"/>
      <c r="D12" s="12" t="str">
        <f t="shared" si="0"/>
        <v/>
      </c>
      <c r="E12" s="4"/>
      <c r="F12" s="4"/>
      <c r="G12" s="19"/>
      <c r="H12" s="19"/>
      <c r="I12" s="12" t="str">
        <f t="shared" ca="1" si="1"/>
        <v/>
      </c>
      <c r="J12" s="26"/>
      <c r="K12" s="26"/>
      <c r="L12" s="26"/>
      <c r="M12" s="26"/>
      <c r="N12" s="26"/>
    </row>
    <row r="13" spans="1:14" x14ac:dyDescent="0.15">
      <c r="A13" s="16">
        <v>9</v>
      </c>
      <c r="B13" s="17"/>
      <c r="C13" s="18"/>
      <c r="D13" s="12" t="str">
        <f t="shared" si="0"/>
        <v/>
      </c>
      <c r="E13" s="4"/>
      <c r="F13" s="4"/>
      <c r="G13" s="19"/>
      <c r="H13" s="19"/>
      <c r="I13" s="12" t="str">
        <f t="shared" ca="1" si="1"/>
        <v/>
      </c>
      <c r="J13" s="26"/>
      <c r="K13" s="26"/>
      <c r="L13" s="26"/>
      <c r="M13" s="26"/>
      <c r="N13" s="26"/>
    </row>
    <row r="14" spans="1:14" x14ac:dyDescent="0.15">
      <c r="A14" s="16">
        <v>10</v>
      </c>
      <c r="B14" s="17"/>
      <c r="C14" s="18"/>
      <c r="D14" s="12" t="str">
        <f t="shared" si="0"/>
        <v/>
      </c>
      <c r="E14" s="4"/>
      <c r="F14" s="4"/>
      <c r="G14" s="19"/>
      <c r="H14" s="19"/>
      <c r="I14" s="12" t="str">
        <f t="shared" ca="1" si="1"/>
        <v/>
      </c>
      <c r="J14" s="26"/>
      <c r="K14" s="26"/>
      <c r="L14" s="26"/>
      <c r="M14" s="26"/>
      <c r="N14" s="26"/>
    </row>
    <row r="15" spans="1:14" x14ac:dyDescent="0.15">
      <c r="A15" s="16">
        <v>11</v>
      </c>
      <c r="B15" s="17"/>
      <c r="C15" s="18"/>
      <c r="D15" s="12" t="str">
        <f t="shared" si="0"/>
        <v/>
      </c>
      <c r="E15" s="4"/>
      <c r="F15" s="4"/>
      <c r="G15" s="19"/>
      <c r="H15" s="19"/>
      <c r="I15" s="12" t="str">
        <f t="shared" ca="1" si="1"/>
        <v/>
      </c>
      <c r="J15" s="26"/>
      <c r="K15" s="26"/>
      <c r="L15" s="26"/>
      <c r="M15" s="26"/>
      <c r="N15" s="26"/>
    </row>
    <row r="16" spans="1:14" x14ac:dyDescent="0.15">
      <c r="A16" s="16">
        <v>12</v>
      </c>
      <c r="B16" s="17"/>
      <c r="C16" s="18"/>
      <c r="D16" s="12" t="str">
        <f t="shared" si="0"/>
        <v/>
      </c>
      <c r="E16" s="4"/>
      <c r="F16" s="4"/>
      <c r="G16" s="19"/>
      <c r="H16" s="19"/>
      <c r="I16" s="12" t="str">
        <f t="shared" ca="1" si="1"/>
        <v/>
      </c>
      <c r="J16" s="26"/>
      <c r="K16" s="26"/>
      <c r="L16" s="26"/>
      <c r="M16" s="26"/>
      <c r="N16" s="26"/>
    </row>
    <row r="17" spans="1:14" x14ac:dyDescent="0.15">
      <c r="A17" s="16">
        <v>13</v>
      </c>
      <c r="B17" s="17"/>
      <c r="C17" s="18"/>
      <c r="D17" s="12" t="str">
        <f t="shared" si="0"/>
        <v/>
      </c>
      <c r="E17" s="4"/>
      <c r="F17" s="4"/>
      <c r="G17" s="19"/>
      <c r="H17" s="19"/>
      <c r="I17" s="12" t="str">
        <f t="shared" ca="1" si="1"/>
        <v/>
      </c>
      <c r="J17" s="26"/>
      <c r="K17" s="26"/>
      <c r="L17" s="26"/>
      <c r="M17" s="26"/>
      <c r="N17" s="26"/>
    </row>
    <row r="18" spans="1:14" x14ac:dyDescent="0.15">
      <c r="A18" s="16">
        <v>14</v>
      </c>
      <c r="B18" s="17"/>
      <c r="C18" s="18"/>
      <c r="D18" s="12" t="str">
        <f t="shared" si="0"/>
        <v/>
      </c>
      <c r="E18" s="4"/>
      <c r="F18" s="4"/>
      <c r="G18" s="19"/>
      <c r="H18" s="19"/>
      <c r="I18" s="12" t="str">
        <f t="shared" ca="1" si="1"/>
        <v/>
      </c>
      <c r="J18" s="26"/>
      <c r="K18" s="26"/>
      <c r="L18" s="26"/>
      <c r="M18" s="26"/>
      <c r="N18" s="26"/>
    </row>
    <row r="19" spans="1:14" x14ac:dyDescent="0.15">
      <c r="A19" s="16">
        <v>15</v>
      </c>
      <c r="B19" s="17"/>
      <c r="C19" s="18"/>
      <c r="D19" s="12" t="str">
        <f t="shared" si="0"/>
        <v/>
      </c>
      <c r="E19" s="4"/>
      <c r="F19" s="4"/>
      <c r="G19" s="19"/>
      <c r="H19" s="19"/>
      <c r="I19" s="12" t="str">
        <f t="shared" ca="1" si="1"/>
        <v/>
      </c>
      <c r="J19" s="26"/>
      <c r="K19" s="26"/>
      <c r="L19" s="26"/>
      <c r="M19" s="26"/>
      <c r="N19" s="26"/>
    </row>
    <row r="20" spans="1:14" x14ac:dyDescent="0.15">
      <c r="A20" s="16">
        <v>16</v>
      </c>
      <c r="B20" s="17"/>
      <c r="C20" s="18"/>
      <c r="D20" s="12" t="str">
        <f t="shared" si="0"/>
        <v/>
      </c>
      <c r="E20" s="4"/>
      <c r="F20" s="4"/>
      <c r="G20" s="19"/>
      <c r="H20" s="19"/>
      <c r="I20" s="12" t="str">
        <f t="shared" ca="1" si="1"/>
        <v/>
      </c>
      <c r="J20" s="26"/>
      <c r="K20" s="26"/>
      <c r="L20" s="26"/>
      <c r="M20" s="26"/>
      <c r="N20" s="26"/>
    </row>
    <row r="21" spans="1:14" x14ac:dyDescent="0.15">
      <c r="A21" s="16">
        <v>17</v>
      </c>
      <c r="B21" s="17"/>
      <c r="C21" s="18"/>
      <c r="D21" s="12" t="str">
        <f t="shared" si="0"/>
        <v/>
      </c>
      <c r="E21" s="4"/>
      <c r="F21" s="4"/>
      <c r="G21" s="19"/>
      <c r="H21" s="19"/>
      <c r="I21" s="12" t="str">
        <f t="shared" ca="1" si="1"/>
        <v/>
      </c>
      <c r="J21" s="26"/>
      <c r="K21" s="26"/>
      <c r="L21" s="26"/>
      <c r="M21" s="26"/>
      <c r="N21" s="26"/>
    </row>
    <row r="22" spans="1:14" x14ac:dyDescent="0.15">
      <c r="A22" s="16">
        <v>18</v>
      </c>
      <c r="B22" s="17"/>
      <c r="C22" s="18"/>
      <c r="D22" s="12" t="str">
        <f t="shared" si="0"/>
        <v/>
      </c>
      <c r="E22" s="4"/>
      <c r="F22" s="4"/>
      <c r="G22" s="19"/>
      <c r="H22" s="19"/>
      <c r="I22" s="12" t="str">
        <f t="shared" ca="1" si="1"/>
        <v/>
      </c>
      <c r="J22" s="26"/>
      <c r="K22" s="26"/>
      <c r="L22" s="26"/>
      <c r="M22" s="26"/>
      <c r="N22" s="26"/>
    </row>
    <row r="23" spans="1:14" x14ac:dyDescent="0.15">
      <c r="A23" s="16">
        <v>19</v>
      </c>
      <c r="B23" s="17"/>
      <c r="C23" s="18"/>
      <c r="D23" s="12" t="str">
        <f t="shared" si="0"/>
        <v/>
      </c>
      <c r="E23" s="4"/>
      <c r="F23" s="4"/>
      <c r="G23" s="19"/>
      <c r="H23" s="19"/>
      <c r="I23" s="12" t="str">
        <f t="shared" ca="1" si="1"/>
        <v/>
      </c>
      <c r="J23" s="26"/>
      <c r="K23" s="26"/>
      <c r="L23" s="26"/>
      <c r="M23" s="26"/>
      <c r="N23" s="26"/>
    </row>
    <row r="24" spans="1:14" x14ac:dyDescent="0.15">
      <c r="A24" s="16">
        <v>20</v>
      </c>
      <c r="B24" s="17"/>
      <c r="C24" s="18"/>
      <c r="D24" s="12" t="str">
        <f t="shared" si="0"/>
        <v/>
      </c>
      <c r="E24" s="4"/>
      <c r="F24" s="4"/>
      <c r="G24" s="19"/>
      <c r="H24" s="19"/>
      <c r="I24" s="12" t="str">
        <f t="shared" ca="1" si="1"/>
        <v/>
      </c>
      <c r="J24" s="26"/>
      <c r="K24" s="26"/>
      <c r="L24" s="26"/>
      <c r="M24" s="26"/>
      <c r="N24" s="26"/>
    </row>
    <row r="25" spans="1:14" x14ac:dyDescent="0.15">
      <c r="A25" s="16">
        <v>21</v>
      </c>
      <c r="B25" s="17"/>
      <c r="C25" s="18"/>
      <c r="D25" s="12" t="str">
        <f t="shared" si="0"/>
        <v/>
      </c>
      <c r="E25" s="4"/>
      <c r="F25" s="4"/>
      <c r="G25" s="19"/>
      <c r="H25" s="19"/>
      <c r="I25" s="12" t="str">
        <f t="shared" ca="1" si="1"/>
        <v/>
      </c>
      <c r="J25" s="26"/>
      <c r="K25" s="26"/>
      <c r="L25" s="26"/>
      <c r="M25" s="26"/>
      <c r="N25" s="26"/>
    </row>
    <row r="26" spans="1:14" x14ac:dyDescent="0.15">
      <c r="A26" s="16">
        <v>22</v>
      </c>
      <c r="B26" s="17"/>
      <c r="C26" s="18"/>
      <c r="D26" s="12" t="str">
        <f t="shared" si="0"/>
        <v/>
      </c>
      <c r="E26" s="4"/>
      <c r="F26" s="4"/>
      <c r="G26" s="19"/>
      <c r="H26" s="19"/>
      <c r="I26" s="12" t="str">
        <f t="shared" ca="1" si="1"/>
        <v/>
      </c>
      <c r="J26" s="26"/>
      <c r="K26" s="26"/>
      <c r="L26" s="26"/>
      <c r="M26" s="26"/>
      <c r="N26" s="26"/>
    </row>
    <row r="27" spans="1:14" x14ac:dyDescent="0.15">
      <c r="A27" s="16">
        <v>23</v>
      </c>
      <c r="B27" s="17"/>
      <c r="C27" s="18"/>
      <c r="D27" s="12" t="str">
        <f t="shared" si="0"/>
        <v/>
      </c>
      <c r="E27" s="4"/>
      <c r="F27" s="4"/>
      <c r="G27" s="19"/>
      <c r="H27" s="19"/>
      <c r="I27" s="12" t="str">
        <f t="shared" ca="1" si="1"/>
        <v/>
      </c>
      <c r="J27" s="26"/>
      <c r="K27" s="26"/>
      <c r="L27" s="26"/>
      <c r="M27" s="26"/>
      <c r="N27" s="26"/>
    </row>
    <row r="28" spans="1:14" x14ac:dyDescent="0.15">
      <c r="A28" s="16">
        <v>24</v>
      </c>
      <c r="B28" s="17"/>
      <c r="C28" s="18"/>
      <c r="D28" s="12" t="str">
        <f t="shared" si="0"/>
        <v/>
      </c>
      <c r="E28" s="4"/>
      <c r="F28" s="4"/>
      <c r="G28" s="19"/>
      <c r="H28" s="19"/>
      <c r="I28" s="12" t="str">
        <f t="shared" ca="1" si="1"/>
        <v/>
      </c>
      <c r="J28" s="26"/>
      <c r="K28" s="26"/>
      <c r="L28" s="26"/>
      <c r="M28" s="26"/>
      <c r="N28" s="26"/>
    </row>
    <row r="29" spans="1:14" x14ac:dyDescent="0.15">
      <c r="A29" s="16">
        <v>25</v>
      </c>
      <c r="B29" s="17"/>
      <c r="C29" s="18"/>
      <c r="D29" s="12" t="str">
        <f t="shared" si="0"/>
        <v/>
      </c>
      <c r="E29" s="4"/>
      <c r="F29" s="4"/>
      <c r="G29" s="19"/>
      <c r="H29" s="19"/>
      <c r="I29" s="12" t="str">
        <f t="shared" ca="1" si="1"/>
        <v/>
      </c>
      <c r="J29" s="26"/>
      <c r="K29" s="26"/>
      <c r="L29" s="26"/>
      <c r="M29" s="26"/>
      <c r="N29" s="26"/>
    </row>
    <row r="30" spans="1:14" x14ac:dyDescent="0.15">
      <c r="A30" s="16">
        <v>26</v>
      </c>
      <c r="B30" s="17"/>
      <c r="C30" s="18"/>
      <c r="D30" s="12" t="str">
        <f t="shared" si="0"/>
        <v/>
      </c>
      <c r="E30" s="4"/>
      <c r="F30" s="4"/>
      <c r="G30" s="19"/>
      <c r="H30" s="19"/>
      <c r="I30" s="12" t="str">
        <f t="shared" ca="1" si="1"/>
        <v/>
      </c>
      <c r="J30" s="26"/>
      <c r="K30" s="26"/>
      <c r="L30" s="26"/>
      <c r="M30" s="26"/>
      <c r="N30" s="26"/>
    </row>
    <row r="31" spans="1:14" x14ac:dyDescent="0.15">
      <c r="A31" s="16">
        <v>27</v>
      </c>
      <c r="B31" s="17"/>
      <c r="C31" s="18"/>
      <c r="D31" s="12" t="str">
        <f t="shared" si="0"/>
        <v/>
      </c>
      <c r="E31" s="4"/>
      <c r="F31" s="4"/>
      <c r="G31" s="19"/>
      <c r="H31" s="19"/>
      <c r="I31" s="12" t="str">
        <f t="shared" ca="1" si="1"/>
        <v/>
      </c>
      <c r="J31" s="26"/>
      <c r="K31" s="26"/>
      <c r="L31" s="26"/>
      <c r="M31" s="26"/>
      <c r="N31" s="26"/>
    </row>
    <row r="32" spans="1:14" x14ac:dyDescent="0.15">
      <c r="A32" s="16">
        <v>28</v>
      </c>
      <c r="B32" s="17"/>
      <c r="C32" s="18"/>
      <c r="D32" s="12" t="str">
        <f t="shared" si="0"/>
        <v/>
      </c>
      <c r="E32" s="4"/>
      <c r="F32" s="4"/>
      <c r="G32" s="19"/>
      <c r="H32" s="19"/>
      <c r="I32" s="12" t="str">
        <f t="shared" ca="1" si="1"/>
        <v/>
      </c>
      <c r="J32" s="26"/>
      <c r="K32" s="26"/>
      <c r="L32" s="26"/>
      <c r="M32" s="26"/>
      <c r="N32" s="26"/>
    </row>
    <row r="33" spans="1:14" x14ac:dyDescent="0.15">
      <c r="A33" s="16">
        <v>29</v>
      </c>
      <c r="B33" s="17"/>
      <c r="C33" s="18"/>
      <c r="D33" s="12" t="str">
        <f t="shared" si="0"/>
        <v/>
      </c>
      <c r="E33" s="4"/>
      <c r="F33" s="4"/>
      <c r="G33" s="19"/>
      <c r="H33" s="19"/>
      <c r="I33" s="12" t="str">
        <f t="shared" ca="1" si="1"/>
        <v/>
      </c>
      <c r="J33" s="26"/>
      <c r="K33" s="26"/>
      <c r="L33" s="26"/>
      <c r="M33" s="26"/>
      <c r="N33" s="26"/>
    </row>
    <row r="34" spans="1:14" x14ac:dyDescent="0.15">
      <c r="A34" s="16">
        <v>30</v>
      </c>
      <c r="B34" s="17"/>
      <c r="C34" s="18"/>
      <c r="D34" s="12" t="str">
        <f t="shared" si="0"/>
        <v/>
      </c>
      <c r="E34" s="4"/>
      <c r="F34" s="4"/>
      <c r="G34" s="19"/>
      <c r="H34" s="19"/>
      <c r="I34" s="12" t="str">
        <f t="shared" ca="1" si="1"/>
        <v/>
      </c>
      <c r="J34" s="26"/>
      <c r="K34" s="26"/>
      <c r="L34" s="26"/>
      <c r="M34" s="26"/>
      <c r="N34" s="26"/>
    </row>
    <row r="35" spans="1:14" x14ac:dyDescent="0.15">
      <c r="A35" s="16">
        <v>31</v>
      </c>
      <c r="B35" s="17"/>
      <c r="C35" s="18"/>
      <c r="D35" s="12" t="str">
        <f t="shared" si="0"/>
        <v/>
      </c>
      <c r="E35" s="4"/>
      <c r="F35" s="4"/>
      <c r="G35" s="19"/>
      <c r="H35" s="19"/>
      <c r="I35" s="12" t="str">
        <f t="shared" ca="1" si="1"/>
        <v/>
      </c>
      <c r="J35" s="26"/>
      <c r="K35" s="26"/>
      <c r="L35" s="26"/>
      <c r="M35" s="26"/>
      <c r="N35" s="26"/>
    </row>
    <row r="36" spans="1:14" x14ac:dyDescent="0.15">
      <c r="A36" s="16">
        <v>32</v>
      </c>
      <c r="B36" s="17"/>
      <c r="C36" s="18"/>
      <c r="D36" s="12" t="str">
        <f t="shared" si="0"/>
        <v/>
      </c>
      <c r="E36" s="4"/>
      <c r="F36" s="4"/>
      <c r="G36" s="19"/>
      <c r="H36" s="19"/>
      <c r="I36" s="12" t="str">
        <f t="shared" ca="1" si="1"/>
        <v/>
      </c>
      <c r="J36" s="26"/>
      <c r="K36" s="26"/>
      <c r="L36" s="26"/>
      <c r="M36" s="26"/>
      <c r="N36" s="26"/>
    </row>
    <row r="37" spans="1:14" x14ac:dyDescent="0.15">
      <c r="A37" s="16">
        <v>33</v>
      </c>
      <c r="B37" s="17"/>
      <c r="C37" s="18"/>
      <c r="D37" s="12" t="str">
        <f t="shared" si="0"/>
        <v/>
      </c>
      <c r="E37" s="4"/>
      <c r="F37" s="4"/>
      <c r="G37" s="19"/>
      <c r="H37" s="19"/>
      <c r="I37" s="12" t="str">
        <f t="shared" ref="I37:I68" ca="1" si="2">IF(ISBLANK(J37)=FALSE,OFFSET(I37,0,COUNTA(J37:N37)),"")</f>
        <v/>
      </c>
      <c r="J37" s="26"/>
      <c r="K37" s="26"/>
      <c r="L37" s="26"/>
      <c r="M37" s="26"/>
      <c r="N37" s="26"/>
    </row>
    <row r="38" spans="1:14" x14ac:dyDescent="0.15">
      <c r="A38" s="16">
        <v>34</v>
      </c>
      <c r="B38" s="17"/>
      <c r="C38" s="18"/>
      <c r="D38" s="12" t="str">
        <f t="shared" si="0"/>
        <v/>
      </c>
      <c r="E38" s="4"/>
      <c r="F38" s="4"/>
      <c r="G38" s="19"/>
      <c r="H38" s="19"/>
      <c r="I38" s="12" t="str">
        <f t="shared" ca="1" si="2"/>
        <v/>
      </c>
      <c r="J38" s="26"/>
      <c r="K38" s="26"/>
      <c r="L38" s="26"/>
      <c r="M38" s="26"/>
      <c r="N38" s="26"/>
    </row>
    <row r="39" spans="1:14" x14ac:dyDescent="0.15">
      <c r="A39" s="16">
        <v>35</v>
      </c>
      <c r="B39" s="17"/>
      <c r="C39" s="18"/>
      <c r="D39" s="12" t="str">
        <f t="shared" si="0"/>
        <v/>
      </c>
      <c r="E39" s="4"/>
      <c r="F39" s="4"/>
      <c r="G39" s="19"/>
      <c r="H39" s="19"/>
      <c r="I39" s="12" t="str">
        <f t="shared" ca="1" si="2"/>
        <v/>
      </c>
      <c r="J39" s="26"/>
      <c r="K39" s="26"/>
      <c r="L39" s="26"/>
      <c r="M39" s="26"/>
      <c r="N39" s="26"/>
    </row>
    <row r="40" spans="1:14" x14ac:dyDescent="0.15">
      <c r="A40" s="16">
        <v>36</v>
      </c>
      <c r="B40" s="17"/>
      <c r="C40" s="18"/>
      <c r="D40" s="12" t="str">
        <f t="shared" si="0"/>
        <v/>
      </c>
      <c r="E40" s="4"/>
      <c r="F40" s="4"/>
      <c r="G40" s="19"/>
      <c r="H40" s="19"/>
      <c r="I40" s="12" t="str">
        <f t="shared" ca="1" si="2"/>
        <v/>
      </c>
      <c r="J40" s="26"/>
      <c r="K40" s="26"/>
      <c r="L40" s="26"/>
      <c r="M40" s="26"/>
      <c r="N40" s="26"/>
    </row>
    <row r="41" spans="1:14" x14ac:dyDescent="0.15">
      <c r="A41" s="16">
        <v>37</v>
      </c>
      <c r="B41" s="17"/>
      <c r="C41" s="18"/>
      <c r="D41" s="12" t="str">
        <f t="shared" si="0"/>
        <v/>
      </c>
      <c r="E41" s="4"/>
      <c r="F41" s="4"/>
      <c r="G41" s="19"/>
      <c r="H41" s="19"/>
      <c r="I41" s="12" t="str">
        <f t="shared" ca="1" si="2"/>
        <v/>
      </c>
      <c r="J41" s="26"/>
      <c r="K41" s="26"/>
      <c r="L41" s="26"/>
      <c r="M41" s="26"/>
      <c r="N41" s="26"/>
    </row>
    <row r="42" spans="1:14" x14ac:dyDescent="0.15">
      <c r="A42" s="16">
        <v>38</v>
      </c>
      <c r="B42" s="17"/>
      <c r="C42" s="18"/>
      <c r="D42" s="12" t="str">
        <f t="shared" si="0"/>
        <v/>
      </c>
      <c r="E42" s="4"/>
      <c r="F42" s="4"/>
      <c r="G42" s="19"/>
      <c r="H42" s="19"/>
      <c r="I42" s="12" t="str">
        <f t="shared" ca="1" si="2"/>
        <v/>
      </c>
      <c r="J42" s="26"/>
      <c r="K42" s="26"/>
      <c r="L42" s="26"/>
      <c r="M42" s="26"/>
      <c r="N42" s="26"/>
    </row>
    <row r="43" spans="1:14" x14ac:dyDescent="0.15">
      <c r="A43" s="16">
        <v>39</v>
      </c>
      <c r="B43" s="17"/>
      <c r="C43" s="18"/>
      <c r="D43" s="12" t="str">
        <f t="shared" si="0"/>
        <v/>
      </c>
      <c r="E43" s="4"/>
      <c r="F43" s="4"/>
      <c r="G43" s="19"/>
      <c r="H43" s="19"/>
      <c r="I43" s="12" t="str">
        <f t="shared" ca="1" si="2"/>
        <v/>
      </c>
      <c r="J43" s="26"/>
      <c r="K43" s="26"/>
      <c r="L43" s="26"/>
      <c r="M43" s="26"/>
      <c r="N43" s="26"/>
    </row>
    <row r="44" spans="1:14" x14ac:dyDescent="0.15">
      <c r="A44" s="16">
        <v>40</v>
      </c>
      <c r="B44" s="17"/>
      <c r="C44" s="18"/>
      <c r="D44" s="12" t="str">
        <f t="shared" si="0"/>
        <v/>
      </c>
      <c r="E44" s="4"/>
      <c r="F44" s="4"/>
      <c r="G44" s="19"/>
      <c r="H44" s="19"/>
      <c r="I44" s="12" t="str">
        <f t="shared" ca="1" si="2"/>
        <v/>
      </c>
      <c r="J44" s="26"/>
      <c r="K44" s="26"/>
      <c r="L44" s="26"/>
      <c r="M44" s="26"/>
      <c r="N44" s="26"/>
    </row>
    <row r="45" spans="1:14" x14ac:dyDescent="0.15">
      <c r="A45" s="16">
        <v>41</v>
      </c>
      <c r="B45" s="17"/>
      <c r="C45" s="18"/>
      <c r="D45" s="12" t="str">
        <f t="shared" si="0"/>
        <v/>
      </c>
      <c r="E45" s="4"/>
      <c r="F45" s="4"/>
      <c r="G45" s="19"/>
      <c r="H45" s="19"/>
      <c r="I45" s="12" t="str">
        <f t="shared" ca="1" si="2"/>
        <v/>
      </c>
      <c r="J45" s="26"/>
      <c r="K45" s="26"/>
      <c r="L45" s="26"/>
      <c r="M45" s="26"/>
      <c r="N45" s="26"/>
    </row>
    <row r="46" spans="1:14" x14ac:dyDescent="0.15">
      <c r="A46" s="16">
        <v>42</v>
      </c>
      <c r="B46" s="17"/>
      <c r="C46" s="18"/>
      <c r="D46" s="12" t="str">
        <f t="shared" si="0"/>
        <v/>
      </c>
      <c r="E46" s="4"/>
      <c r="F46" s="4"/>
      <c r="G46" s="19"/>
      <c r="H46" s="19"/>
      <c r="I46" s="12" t="str">
        <f t="shared" ca="1" si="2"/>
        <v/>
      </c>
      <c r="J46" s="26"/>
      <c r="K46" s="26"/>
      <c r="L46" s="26"/>
      <c r="M46" s="26"/>
      <c r="N46" s="26"/>
    </row>
    <row r="47" spans="1:14" x14ac:dyDescent="0.15">
      <c r="A47" s="16">
        <v>43</v>
      </c>
      <c r="B47" s="17"/>
      <c r="C47" s="18"/>
      <c r="D47" s="12" t="str">
        <f t="shared" si="0"/>
        <v/>
      </c>
      <c r="E47" s="4"/>
      <c r="F47" s="4"/>
      <c r="G47" s="19"/>
      <c r="H47" s="19"/>
      <c r="I47" s="12" t="str">
        <f t="shared" ca="1" si="2"/>
        <v/>
      </c>
      <c r="J47" s="26"/>
      <c r="K47" s="26"/>
      <c r="L47" s="26"/>
      <c r="M47" s="26"/>
      <c r="N47" s="26"/>
    </row>
    <row r="48" spans="1:14" x14ac:dyDescent="0.15">
      <c r="A48" s="16">
        <v>44</v>
      </c>
      <c r="B48" s="17"/>
      <c r="C48" s="18"/>
      <c r="D48" s="12" t="str">
        <f t="shared" si="0"/>
        <v/>
      </c>
      <c r="E48" s="4"/>
      <c r="F48" s="4"/>
      <c r="G48" s="19"/>
      <c r="H48" s="19"/>
      <c r="I48" s="12" t="str">
        <f t="shared" ca="1" si="2"/>
        <v/>
      </c>
      <c r="J48" s="26"/>
      <c r="K48" s="26"/>
      <c r="L48" s="26"/>
      <c r="M48" s="26"/>
      <c r="N48" s="26"/>
    </row>
    <row r="49" spans="1:14" x14ac:dyDescent="0.15">
      <c r="A49" s="16">
        <v>45</v>
      </c>
      <c r="B49" s="17"/>
      <c r="C49" s="18"/>
      <c r="D49" s="12" t="str">
        <f t="shared" si="0"/>
        <v/>
      </c>
      <c r="E49" s="4"/>
      <c r="F49" s="4"/>
      <c r="G49" s="19"/>
      <c r="H49" s="19"/>
      <c r="I49" s="12" t="str">
        <f t="shared" ca="1" si="2"/>
        <v/>
      </c>
      <c r="J49" s="26"/>
      <c r="K49" s="26"/>
      <c r="L49" s="26"/>
      <c r="M49" s="26"/>
      <c r="N49" s="26"/>
    </row>
    <row r="50" spans="1:14" x14ac:dyDescent="0.15">
      <c r="A50" s="16">
        <v>46</v>
      </c>
      <c r="B50" s="17"/>
      <c r="C50" s="18"/>
      <c r="D50" s="12" t="str">
        <f t="shared" si="0"/>
        <v/>
      </c>
      <c r="E50" s="4"/>
      <c r="F50" s="4"/>
      <c r="G50" s="19"/>
      <c r="H50" s="19"/>
      <c r="I50" s="12" t="str">
        <f t="shared" ca="1" si="2"/>
        <v/>
      </c>
      <c r="J50" s="26"/>
      <c r="K50" s="26"/>
      <c r="L50" s="26"/>
      <c r="M50" s="26"/>
      <c r="N50" s="26"/>
    </row>
    <row r="51" spans="1:14" x14ac:dyDescent="0.15">
      <c r="A51" s="16">
        <v>47</v>
      </c>
      <c r="B51" s="17"/>
      <c r="C51" s="18"/>
      <c r="D51" s="12" t="str">
        <f t="shared" si="0"/>
        <v/>
      </c>
      <c r="E51" s="4"/>
      <c r="F51" s="4"/>
      <c r="G51" s="19"/>
      <c r="H51" s="19"/>
      <c r="I51" s="12" t="str">
        <f t="shared" ca="1" si="2"/>
        <v/>
      </c>
      <c r="J51" s="26"/>
      <c r="K51" s="26"/>
      <c r="L51" s="26"/>
      <c r="M51" s="26"/>
      <c r="N51" s="26"/>
    </row>
    <row r="52" spans="1:14" x14ac:dyDescent="0.15">
      <c r="A52" s="16">
        <v>48</v>
      </c>
      <c r="B52" s="17"/>
      <c r="C52" s="18"/>
      <c r="D52" s="12" t="str">
        <f t="shared" si="0"/>
        <v/>
      </c>
      <c r="E52" s="4"/>
      <c r="F52" s="4"/>
      <c r="G52" s="19"/>
      <c r="H52" s="19"/>
      <c r="I52" s="12" t="str">
        <f t="shared" ca="1" si="2"/>
        <v/>
      </c>
      <c r="J52" s="26"/>
      <c r="K52" s="26"/>
      <c r="L52" s="26"/>
      <c r="M52" s="26"/>
      <c r="N52" s="26"/>
    </row>
    <row r="53" spans="1:14" x14ac:dyDescent="0.15">
      <c r="A53" s="16">
        <v>49</v>
      </c>
      <c r="B53" s="17"/>
      <c r="C53" s="18"/>
      <c r="D53" s="12" t="str">
        <f t="shared" si="0"/>
        <v/>
      </c>
      <c r="E53" s="4"/>
      <c r="F53" s="4"/>
      <c r="G53" s="19"/>
      <c r="H53" s="19"/>
      <c r="I53" s="12" t="str">
        <f t="shared" ca="1" si="2"/>
        <v/>
      </c>
      <c r="J53" s="26"/>
      <c r="K53" s="26"/>
      <c r="L53" s="26"/>
      <c r="M53" s="26"/>
      <c r="N53" s="26"/>
    </row>
    <row r="54" spans="1:14" x14ac:dyDescent="0.15">
      <c r="A54" s="16">
        <v>50</v>
      </c>
      <c r="B54" s="17"/>
      <c r="C54" s="18"/>
      <c r="D54" s="12" t="str">
        <f t="shared" si="0"/>
        <v/>
      </c>
      <c r="E54" s="4"/>
      <c r="F54" s="4"/>
      <c r="G54" s="19"/>
      <c r="H54" s="19"/>
      <c r="I54" s="12" t="str">
        <f t="shared" ca="1" si="2"/>
        <v/>
      </c>
      <c r="J54" s="26"/>
      <c r="K54" s="26"/>
      <c r="L54" s="26"/>
      <c r="M54" s="26"/>
      <c r="N54" s="26"/>
    </row>
    <row r="55" spans="1:14" x14ac:dyDescent="0.15">
      <c r="A55" s="16">
        <v>51</v>
      </c>
      <c r="B55" s="17"/>
      <c r="C55" s="18"/>
      <c r="D55" s="12" t="str">
        <f t="shared" si="0"/>
        <v/>
      </c>
      <c r="E55" s="4"/>
      <c r="F55" s="4"/>
      <c r="G55" s="19"/>
      <c r="H55" s="19"/>
      <c r="I55" s="12" t="str">
        <f t="shared" ca="1" si="2"/>
        <v/>
      </c>
      <c r="J55" s="26"/>
      <c r="K55" s="26"/>
      <c r="L55" s="26"/>
      <c r="M55" s="26"/>
      <c r="N55" s="26"/>
    </row>
    <row r="56" spans="1:14" x14ac:dyDescent="0.15">
      <c r="A56" s="16">
        <v>52</v>
      </c>
      <c r="B56" s="17"/>
      <c r="C56" s="18"/>
      <c r="D56" s="12" t="str">
        <f t="shared" si="0"/>
        <v/>
      </c>
      <c r="E56" s="4"/>
      <c r="F56" s="4"/>
      <c r="G56" s="19"/>
      <c r="H56" s="19"/>
      <c r="I56" s="12" t="str">
        <f t="shared" ca="1" si="2"/>
        <v/>
      </c>
      <c r="J56" s="26"/>
      <c r="K56" s="26"/>
      <c r="L56" s="26"/>
      <c r="M56" s="26"/>
      <c r="N56" s="26"/>
    </row>
    <row r="57" spans="1:14" x14ac:dyDescent="0.15">
      <c r="A57" s="16">
        <v>53</v>
      </c>
      <c r="B57" s="17"/>
      <c r="C57" s="18"/>
      <c r="D57" s="12" t="str">
        <f t="shared" si="0"/>
        <v/>
      </c>
      <c r="E57" s="4"/>
      <c r="F57" s="4"/>
      <c r="G57" s="19"/>
      <c r="H57" s="19"/>
      <c r="I57" s="12" t="str">
        <f t="shared" ca="1" si="2"/>
        <v/>
      </c>
      <c r="J57" s="26"/>
      <c r="K57" s="26"/>
      <c r="L57" s="26"/>
      <c r="M57" s="26"/>
      <c r="N57" s="26"/>
    </row>
    <row r="58" spans="1:14" x14ac:dyDescent="0.15">
      <c r="A58" s="16">
        <v>54</v>
      </c>
      <c r="B58" s="17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2"/>
        <v/>
      </c>
      <c r="J58" s="26"/>
      <c r="K58" s="26"/>
      <c r="L58" s="26"/>
      <c r="M58" s="26"/>
      <c r="N58" s="26"/>
    </row>
    <row r="59" spans="1:14" x14ac:dyDescent="0.15">
      <c r="A59" s="16">
        <v>55</v>
      </c>
      <c r="B59" s="17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2"/>
        <v/>
      </c>
      <c r="J59" s="26"/>
      <c r="K59" s="26"/>
      <c r="L59" s="26"/>
      <c r="M59" s="26"/>
      <c r="N59" s="26"/>
    </row>
    <row r="60" spans="1:14" x14ac:dyDescent="0.15">
      <c r="A60" s="16">
        <v>56</v>
      </c>
      <c r="B60" s="17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2"/>
        <v/>
      </c>
      <c r="J60" s="26"/>
      <c r="K60" s="26"/>
      <c r="L60" s="26"/>
      <c r="M60" s="26"/>
      <c r="N60" s="26"/>
    </row>
    <row r="61" spans="1:14" x14ac:dyDescent="0.15">
      <c r="A61" s="16">
        <v>57</v>
      </c>
      <c r="B61" s="17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2"/>
        <v/>
      </c>
      <c r="J61" s="26"/>
      <c r="K61" s="26"/>
      <c r="L61" s="26"/>
      <c r="M61" s="26"/>
      <c r="N61" s="26"/>
    </row>
    <row r="62" spans="1:14" x14ac:dyDescent="0.15">
      <c r="A62" s="16">
        <v>58</v>
      </c>
      <c r="B62" s="17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2"/>
        <v/>
      </c>
      <c r="J62" s="26"/>
      <c r="K62" s="26"/>
      <c r="L62" s="26"/>
      <c r="M62" s="26"/>
      <c r="N62" s="26"/>
    </row>
    <row r="63" spans="1:14" x14ac:dyDescent="0.15">
      <c r="A63" s="16">
        <v>59</v>
      </c>
      <c r="B63" s="17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2"/>
        <v/>
      </c>
      <c r="J63" s="26"/>
      <c r="K63" s="26"/>
      <c r="L63" s="26"/>
      <c r="M63" s="26"/>
      <c r="N63" s="26"/>
    </row>
    <row r="64" spans="1:14" x14ac:dyDescent="0.15">
      <c r="A64" s="16">
        <v>60</v>
      </c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2"/>
        <v/>
      </c>
      <c r="J64" s="26"/>
      <c r="K64" s="26"/>
      <c r="L64" s="26"/>
      <c r="M64" s="26"/>
      <c r="N64" s="26"/>
    </row>
    <row r="65" spans="1:14" x14ac:dyDescent="0.15">
      <c r="A65" s="16">
        <v>61</v>
      </c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2"/>
        <v/>
      </c>
      <c r="J65" s="26"/>
      <c r="K65" s="26"/>
      <c r="L65" s="26"/>
      <c r="M65" s="26"/>
      <c r="N65" s="26"/>
    </row>
    <row r="66" spans="1:14" x14ac:dyDescent="0.15">
      <c r="A66" s="16">
        <v>62</v>
      </c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2"/>
        <v/>
      </c>
      <c r="J66" s="26"/>
      <c r="K66" s="26"/>
      <c r="L66" s="26"/>
      <c r="M66" s="26"/>
      <c r="N66" s="26"/>
    </row>
    <row r="67" spans="1:14" x14ac:dyDescent="0.15">
      <c r="A67" s="16">
        <v>63</v>
      </c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2"/>
        <v/>
      </c>
      <c r="J67" s="26"/>
      <c r="K67" s="26"/>
      <c r="L67" s="26"/>
      <c r="M67" s="26"/>
      <c r="N67" s="26"/>
    </row>
    <row r="68" spans="1:14" x14ac:dyDescent="0.15">
      <c r="A68" s="16">
        <v>64</v>
      </c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2"/>
        <v/>
      </c>
      <c r="J68" s="26"/>
      <c r="K68" s="26"/>
      <c r="L68" s="26"/>
      <c r="M68" s="26"/>
      <c r="N68" s="26"/>
    </row>
    <row r="69" spans="1:14" x14ac:dyDescent="0.15">
      <c r="A69" s="16">
        <v>65</v>
      </c>
      <c r="B69" s="17"/>
      <c r="C69" s="18"/>
      <c r="D69" s="12" t="str">
        <f t="shared" ref="D69:D104" si="3">IF(ISBLANK($B69),"",IF(ISBLANK($F69),"未着手",IF($I69=0,"完了","作業中")))</f>
        <v/>
      </c>
      <c r="E69" s="4"/>
      <c r="F69" s="4"/>
      <c r="G69" s="19"/>
      <c r="H69" s="19"/>
      <c r="I69" s="12" t="str">
        <f t="shared" ref="I69:I100" ca="1" si="4">IF(ISBLANK(J69)=FALSE,OFFSET(I69,0,COUNTA(J69:N69)),"")</f>
        <v/>
      </c>
      <c r="J69" s="26"/>
      <c r="K69" s="26"/>
      <c r="L69" s="26"/>
      <c r="M69" s="26"/>
      <c r="N69" s="26"/>
    </row>
    <row r="70" spans="1:14" x14ac:dyDescent="0.15">
      <c r="A70" s="16">
        <v>66</v>
      </c>
      <c r="B70" s="17"/>
      <c r="C70" s="18"/>
      <c r="D70" s="12" t="str">
        <f t="shared" si="3"/>
        <v/>
      </c>
      <c r="E70" s="4"/>
      <c r="F70" s="4"/>
      <c r="G70" s="19"/>
      <c r="H70" s="19"/>
      <c r="I70" s="12" t="str">
        <f t="shared" ca="1" si="4"/>
        <v/>
      </c>
      <c r="J70" s="26"/>
      <c r="K70" s="26"/>
      <c r="L70" s="26"/>
      <c r="M70" s="26"/>
      <c r="N70" s="26"/>
    </row>
    <row r="71" spans="1:14" x14ac:dyDescent="0.15">
      <c r="A71" s="16">
        <v>67</v>
      </c>
      <c r="B71" s="17"/>
      <c r="C71" s="18"/>
      <c r="D71" s="12" t="str">
        <f t="shared" si="3"/>
        <v/>
      </c>
      <c r="E71" s="4"/>
      <c r="F71" s="4"/>
      <c r="G71" s="19"/>
      <c r="H71" s="19"/>
      <c r="I71" s="12" t="str">
        <f t="shared" ca="1" si="4"/>
        <v/>
      </c>
      <c r="J71" s="26"/>
      <c r="K71" s="26"/>
      <c r="L71" s="26"/>
      <c r="M71" s="26"/>
      <c r="N71" s="26"/>
    </row>
    <row r="72" spans="1:14" x14ac:dyDescent="0.15">
      <c r="A72" s="16">
        <v>68</v>
      </c>
      <c r="B72" s="17"/>
      <c r="C72" s="18"/>
      <c r="D72" s="12" t="str">
        <f t="shared" si="3"/>
        <v/>
      </c>
      <c r="E72" s="4"/>
      <c r="F72" s="4"/>
      <c r="G72" s="19"/>
      <c r="H72" s="19"/>
      <c r="I72" s="12" t="str">
        <f t="shared" ca="1" si="4"/>
        <v/>
      </c>
      <c r="J72" s="26"/>
      <c r="K72" s="26"/>
      <c r="L72" s="26"/>
      <c r="M72" s="26"/>
      <c r="N72" s="26"/>
    </row>
    <row r="73" spans="1:14" x14ac:dyDescent="0.15">
      <c r="A73" s="16">
        <v>69</v>
      </c>
      <c r="B73" s="17"/>
      <c r="C73" s="18"/>
      <c r="D73" s="12" t="str">
        <f t="shared" si="3"/>
        <v/>
      </c>
      <c r="E73" s="4"/>
      <c r="F73" s="4"/>
      <c r="G73" s="19"/>
      <c r="H73" s="19"/>
      <c r="I73" s="12" t="str">
        <f t="shared" ca="1" si="4"/>
        <v/>
      </c>
      <c r="J73" s="26"/>
      <c r="K73" s="26"/>
      <c r="L73" s="26"/>
      <c r="M73" s="26"/>
      <c r="N73" s="26"/>
    </row>
    <row r="74" spans="1:14" x14ac:dyDescent="0.15">
      <c r="A74" s="16">
        <v>70</v>
      </c>
      <c r="B74" s="17"/>
      <c r="C74" s="18"/>
      <c r="D74" s="12" t="str">
        <f t="shared" si="3"/>
        <v/>
      </c>
      <c r="E74" s="4"/>
      <c r="F74" s="4"/>
      <c r="G74" s="19"/>
      <c r="H74" s="19"/>
      <c r="I74" s="12" t="str">
        <f t="shared" ca="1" si="4"/>
        <v/>
      </c>
      <c r="J74" s="26"/>
      <c r="K74" s="26"/>
      <c r="L74" s="26"/>
      <c r="M74" s="26"/>
      <c r="N74" s="26"/>
    </row>
    <row r="75" spans="1:14" x14ac:dyDescent="0.15">
      <c r="A75" s="16">
        <v>71</v>
      </c>
      <c r="B75" s="17"/>
      <c r="C75" s="18"/>
      <c r="D75" s="12" t="str">
        <f t="shared" si="3"/>
        <v/>
      </c>
      <c r="E75" s="4"/>
      <c r="F75" s="4"/>
      <c r="G75" s="19"/>
      <c r="H75" s="19"/>
      <c r="I75" s="12" t="str">
        <f t="shared" ca="1" si="4"/>
        <v/>
      </c>
      <c r="J75" s="26"/>
      <c r="K75" s="26"/>
      <c r="L75" s="26"/>
      <c r="M75" s="26"/>
      <c r="N75" s="26"/>
    </row>
    <row r="76" spans="1:14" x14ac:dyDescent="0.15">
      <c r="A76" s="16">
        <v>72</v>
      </c>
      <c r="B76" s="17"/>
      <c r="C76" s="18"/>
      <c r="D76" s="12" t="str">
        <f t="shared" si="3"/>
        <v/>
      </c>
      <c r="E76" s="4"/>
      <c r="F76" s="4"/>
      <c r="G76" s="19"/>
      <c r="H76" s="19"/>
      <c r="I76" s="12" t="str">
        <f t="shared" ca="1" si="4"/>
        <v/>
      </c>
      <c r="J76" s="26"/>
      <c r="K76" s="26"/>
      <c r="L76" s="26"/>
      <c r="M76" s="26"/>
      <c r="N76" s="26"/>
    </row>
    <row r="77" spans="1:14" x14ac:dyDescent="0.15">
      <c r="A77" s="16">
        <v>73</v>
      </c>
      <c r="B77" s="17"/>
      <c r="C77" s="18"/>
      <c r="D77" s="12" t="str">
        <f t="shared" si="3"/>
        <v/>
      </c>
      <c r="E77" s="4"/>
      <c r="F77" s="4"/>
      <c r="G77" s="19"/>
      <c r="H77" s="19"/>
      <c r="I77" s="12" t="str">
        <f t="shared" ca="1" si="4"/>
        <v/>
      </c>
      <c r="J77" s="26"/>
      <c r="K77" s="26"/>
      <c r="L77" s="26"/>
      <c r="M77" s="26"/>
      <c r="N77" s="26"/>
    </row>
    <row r="78" spans="1:14" x14ac:dyDescent="0.15">
      <c r="A78" s="16">
        <v>74</v>
      </c>
      <c r="B78" s="17"/>
      <c r="C78" s="18"/>
      <c r="D78" s="12" t="str">
        <f t="shared" si="3"/>
        <v/>
      </c>
      <c r="E78" s="4"/>
      <c r="F78" s="4"/>
      <c r="G78" s="19"/>
      <c r="H78" s="19"/>
      <c r="I78" s="12" t="str">
        <f t="shared" ca="1" si="4"/>
        <v/>
      </c>
      <c r="J78" s="26"/>
      <c r="K78" s="26"/>
      <c r="L78" s="26"/>
      <c r="M78" s="26"/>
      <c r="N78" s="26"/>
    </row>
    <row r="79" spans="1:14" x14ac:dyDescent="0.15">
      <c r="A79" s="16">
        <v>75</v>
      </c>
      <c r="B79" s="17"/>
      <c r="C79" s="18"/>
      <c r="D79" s="12" t="str">
        <f t="shared" si="3"/>
        <v/>
      </c>
      <c r="E79" s="4"/>
      <c r="F79" s="4"/>
      <c r="G79" s="19"/>
      <c r="H79" s="19"/>
      <c r="I79" s="12" t="str">
        <f t="shared" ca="1" si="4"/>
        <v/>
      </c>
      <c r="J79" s="26"/>
      <c r="K79" s="26"/>
      <c r="L79" s="26"/>
      <c r="M79" s="26"/>
      <c r="N79" s="26"/>
    </row>
    <row r="80" spans="1:14" x14ac:dyDescent="0.15">
      <c r="A80" s="16">
        <v>76</v>
      </c>
      <c r="B80" s="17"/>
      <c r="C80" s="18"/>
      <c r="D80" s="12" t="str">
        <f t="shared" si="3"/>
        <v/>
      </c>
      <c r="E80" s="4"/>
      <c r="F80" s="4"/>
      <c r="G80" s="19"/>
      <c r="H80" s="19"/>
      <c r="I80" s="12" t="str">
        <f t="shared" ca="1" si="4"/>
        <v/>
      </c>
      <c r="J80" s="26"/>
      <c r="K80" s="26"/>
      <c r="L80" s="26"/>
      <c r="M80" s="26"/>
      <c r="N80" s="26"/>
    </row>
    <row r="81" spans="1:14" x14ac:dyDescent="0.15">
      <c r="A81" s="16">
        <v>77</v>
      </c>
      <c r="B81" s="17"/>
      <c r="C81" s="18"/>
      <c r="D81" s="12" t="str">
        <f t="shared" si="3"/>
        <v/>
      </c>
      <c r="E81" s="4"/>
      <c r="F81" s="4"/>
      <c r="G81" s="19"/>
      <c r="H81" s="19"/>
      <c r="I81" s="12" t="str">
        <f t="shared" ca="1" si="4"/>
        <v/>
      </c>
      <c r="J81" s="26"/>
      <c r="K81" s="26"/>
      <c r="L81" s="26"/>
      <c r="M81" s="26"/>
      <c r="N81" s="26"/>
    </row>
    <row r="82" spans="1:14" x14ac:dyDescent="0.15">
      <c r="A82" s="16">
        <v>78</v>
      </c>
      <c r="B82" s="17"/>
      <c r="C82" s="18"/>
      <c r="D82" s="12" t="str">
        <f t="shared" si="3"/>
        <v/>
      </c>
      <c r="E82" s="4"/>
      <c r="F82" s="4"/>
      <c r="G82" s="19"/>
      <c r="H82" s="19"/>
      <c r="I82" s="12" t="str">
        <f t="shared" ca="1" si="4"/>
        <v/>
      </c>
      <c r="J82" s="26"/>
      <c r="K82" s="26"/>
      <c r="L82" s="26"/>
      <c r="M82" s="26"/>
      <c r="N82" s="26"/>
    </row>
    <row r="83" spans="1:14" x14ac:dyDescent="0.15">
      <c r="A83" s="16">
        <v>79</v>
      </c>
      <c r="B83" s="17"/>
      <c r="C83" s="18"/>
      <c r="D83" s="12" t="str">
        <f t="shared" si="3"/>
        <v/>
      </c>
      <c r="E83" s="4"/>
      <c r="F83" s="4"/>
      <c r="G83" s="19"/>
      <c r="H83" s="19"/>
      <c r="I83" s="12" t="str">
        <f t="shared" ca="1" si="4"/>
        <v/>
      </c>
      <c r="J83" s="26"/>
      <c r="K83" s="26"/>
      <c r="L83" s="26"/>
      <c r="M83" s="26"/>
      <c r="N83" s="26"/>
    </row>
    <row r="84" spans="1:14" x14ac:dyDescent="0.15">
      <c r="A84" s="16">
        <v>80</v>
      </c>
      <c r="B84" s="17"/>
      <c r="C84" s="18"/>
      <c r="D84" s="12" t="str">
        <f t="shared" si="3"/>
        <v/>
      </c>
      <c r="E84" s="4"/>
      <c r="F84" s="4"/>
      <c r="G84" s="19"/>
      <c r="H84" s="19"/>
      <c r="I84" s="12" t="str">
        <f t="shared" ca="1" si="4"/>
        <v/>
      </c>
      <c r="J84" s="26"/>
      <c r="K84" s="26"/>
      <c r="L84" s="26"/>
      <c r="M84" s="26"/>
      <c r="N84" s="26"/>
    </row>
    <row r="85" spans="1:14" x14ac:dyDescent="0.15">
      <c r="A85" s="16">
        <v>81</v>
      </c>
      <c r="B85" s="17"/>
      <c r="C85" s="18"/>
      <c r="D85" s="12" t="str">
        <f t="shared" si="3"/>
        <v/>
      </c>
      <c r="E85" s="4"/>
      <c r="F85" s="4"/>
      <c r="G85" s="19"/>
      <c r="H85" s="19"/>
      <c r="I85" s="12" t="str">
        <f t="shared" ca="1" si="4"/>
        <v/>
      </c>
      <c r="J85" s="26"/>
      <c r="K85" s="26"/>
      <c r="L85" s="26"/>
      <c r="M85" s="26"/>
      <c r="N85" s="26"/>
    </row>
    <row r="86" spans="1:14" x14ac:dyDescent="0.15">
      <c r="A86" s="16">
        <v>82</v>
      </c>
      <c r="B86" s="17"/>
      <c r="C86" s="18"/>
      <c r="D86" s="12" t="str">
        <f t="shared" si="3"/>
        <v/>
      </c>
      <c r="E86" s="4"/>
      <c r="F86" s="4"/>
      <c r="G86" s="19"/>
      <c r="H86" s="19"/>
      <c r="I86" s="12" t="str">
        <f t="shared" ca="1" si="4"/>
        <v/>
      </c>
      <c r="J86" s="26"/>
      <c r="K86" s="26"/>
      <c r="L86" s="26"/>
      <c r="M86" s="26"/>
      <c r="N86" s="26"/>
    </row>
    <row r="87" spans="1:14" x14ac:dyDescent="0.15">
      <c r="A87" s="16">
        <v>83</v>
      </c>
      <c r="B87" s="17"/>
      <c r="C87" s="18"/>
      <c r="D87" s="12" t="str">
        <f t="shared" si="3"/>
        <v/>
      </c>
      <c r="E87" s="4"/>
      <c r="F87" s="4"/>
      <c r="G87" s="19"/>
      <c r="H87" s="19"/>
      <c r="I87" s="12" t="str">
        <f t="shared" ca="1" si="4"/>
        <v/>
      </c>
      <c r="J87" s="26"/>
      <c r="K87" s="26"/>
      <c r="L87" s="26"/>
      <c r="M87" s="26"/>
      <c r="N87" s="26"/>
    </row>
    <row r="88" spans="1:14" x14ac:dyDescent="0.15">
      <c r="A88" s="16">
        <v>84</v>
      </c>
      <c r="B88" s="17"/>
      <c r="C88" s="18"/>
      <c r="D88" s="12" t="str">
        <f t="shared" si="3"/>
        <v/>
      </c>
      <c r="E88" s="4"/>
      <c r="F88" s="4"/>
      <c r="G88" s="19"/>
      <c r="H88" s="19"/>
      <c r="I88" s="12" t="str">
        <f t="shared" ca="1" si="4"/>
        <v/>
      </c>
      <c r="J88" s="26"/>
      <c r="K88" s="26"/>
      <c r="L88" s="26"/>
      <c r="M88" s="26"/>
      <c r="N88" s="26"/>
    </row>
    <row r="89" spans="1:14" x14ac:dyDescent="0.15">
      <c r="A89" s="16">
        <v>85</v>
      </c>
      <c r="B89" s="17"/>
      <c r="C89" s="18"/>
      <c r="D89" s="12" t="str">
        <f t="shared" si="3"/>
        <v/>
      </c>
      <c r="E89" s="4"/>
      <c r="F89" s="4"/>
      <c r="G89" s="19"/>
      <c r="H89" s="19"/>
      <c r="I89" s="12" t="str">
        <f t="shared" ca="1" si="4"/>
        <v/>
      </c>
      <c r="J89" s="26"/>
      <c r="K89" s="26"/>
      <c r="L89" s="26"/>
      <c r="M89" s="26"/>
      <c r="N89" s="26"/>
    </row>
    <row r="90" spans="1:14" x14ac:dyDescent="0.15">
      <c r="A90" s="16">
        <v>86</v>
      </c>
      <c r="B90" s="17"/>
      <c r="C90" s="18"/>
      <c r="D90" s="12" t="str">
        <f t="shared" si="3"/>
        <v/>
      </c>
      <c r="E90" s="4"/>
      <c r="F90" s="4"/>
      <c r="G90" s="19"/>
      <c r="H90" s="19"/>
      <c r="I90" s="12" t="str">
        <f t="shared" ca="1" si="4"/>
        <v/>
      </c>
      <c r="J90" s="26"/>
      <c r="K90" s="26"/>
      <c r="L90" s="26"/>
      <c r="M90" s="26"/>
      <c r="N90" s="26"/>
    </row>
    <row r="91" spans="1:14" x14ac:dyDescent="0.15">
      <c r="A91" s="16">
        <v>87</v>
      </c>
      <c r="B91" s="17"/>
      <c r="C91" s="18"/>
      <c r="D91" s="12" t="str">
        <f t="shared" si="3"/>
        <v/>
      </c>
      <c r="E91" s="4"/>
      <c r="F91" s="4"/>
      <c r="G91" s="19"/>
      <c r="H91" s="19"/>
      <c r="I91" s="12" t="str">
        <f t="shared" ca="1" si="4"/>
        <v/>
      </c>
      <c r="J91" s="26"/>
      <c r="K91" s="26"/>
      <c r="L91" s="26"/>
      <c r="M91" s="26"/>
      <c r="N91" s="26"/>
    </row>
    <row r="92" spans="1:14" x14ac:dyDescent="0.15">
      <c r="A92" s="16">
        <v>88</v>
      </c>
      <c r="B92" s="17"/>
      <c r="C92" s="18"/>
      <c r="D92" s="12" t="str">
        <f t="shared" si="3"/>
        <v/>
      </c>
      <c r="E92" s="4"/>
      <c r="F92" s="4"/>
      <c r="G92" s="19"/>
      <c r="H92" s="19"/>
      <c r="I92" s="12" t="str">
        <f t="shared" ca="1" si="4"/>
        <v/>
      </c>
      <c r="J92" s="26"/>
      <c r="K92" s="26"/>
      <c r="L92" s="26"/>
      <c r="M92" s="26"/>
      <c r="N92" s="26"/>
    </row>
    <row r="93" spans="1:14" x14ac:dyDescent="0.15">
      <c r="A93" s="16">
        <v>89</v>
      </c>
      <c r="B93" s="17"/>
      <c r="C93" s="18"/>
      <c r="D93" s="12" t="str">
        <f t="shared" si="3"/>
        <v/>
      </c>
      <c r="E93" s="4"/>
      <c r="F93" s="4"/>
      <c r="G93" s="19"/>
      <c r="H93" s="19"/>
      <c r="I93" s="12" t="str">
        <f t="shared" ca="1" si="4"/>
        <v/>
      </c>
      <c r="J93" s="26"/>
      <c r="K93" s="26"/>
      <c r="L93" s="26"/>
      <c r="M93" s="26"/>
      <c r="N93" s="26"/>
    </row>
    <row r="94" spans="1:14" x14ac:dyDescent="0.15">
      <c r="A94" s="16">
        <v>90</v>
      </c>
      <c r="B94" s="17"/>
      <c r="C94" s="18"/>
      <c r="D94" s="12" t="str">
        <f t="shared" si="3"/>
        <v/>
      </c>
      <c r="E94" s="4"/>
      <c r="F94" s="4"/>
      <c r="G94" s="19"/>
      <c r="H94" s="19"/>
      <c r="I94" s="12" t="str">
        <f t="shared" ca="1" si="4"/>
        <v/>
      </c>
      <c r="J94" s="26"/>
      <c r="K94" s="26"/>
      <c r="L94" s="26"/>
      <c r="M94" s="26"/>
      <c r="N94" s="26"/>
    </row>
    <row r="95" spans="1:14" x14ac:dyDescent="0.15">
      <c r="A95" s="16">
        <v>91</v>
      </c>
      <c r="B95" s="17"/>
      <c r="C95" s="18"/>
      <c r="D95" s="12" t="str">
        <f t="shared" si="3"/>
        <v/>
      </c>
      <c r="E95" s="4"/>
      <c r="F95" s="4"/>
      <c r="G95" s="19"/>
      <c r="H95" s="19"/>
      <c r="I95" s="12" t="str">
        <f t="shared" ca="1" si="4"/>
        <v/>
      </c>
      <c r="J95" s="26"/>
      <c r="K95" s="26"/>
      <c r="L95" s="26"/>
      <c r="M95" s="26"/>
      <c r="N95" s="26"/>
    </row>
    <row r="96" spans="1:14" x14ac:dyDescent="0.15">
      <c r="A96" s="16">
        <v>92</v>
      </c>
      <c r="B96" s="17"/>
      <c r="C96" s="18"/>
      <c r="D96" s="12" t="str">
        <f t="shared" si="3"/>
        <v/>
      </c>
      <c r="E96" s="4"/>
      <c r="F96" s="4"/>
      <c r="G96" s="19"/>
      <c r="H96" s="19"/>
      <c r="I96" s="12" t="str">
        <f t="shared" ca="1" si="4"/>
        <v/>
      </c>
      <c r="J96" s="26"/>
      <c r="K96" s="26"/>
      <c r="L96" s="26"/>
      <c r="M96" s="26"/>
      <c r="N96" s="26"/>
    </row>
    <row r="97" spans="1:21" x14ac:dyDescent="0.15">
      <c r="A97" s="16">
        <v>93</v>
      </c>
      <c r="B97" s="17"/>
      <c r="C97" s="18"/>
      <c r="D97" s="12" t="str">
        <f t="shared" si="3"/>
        <v/>
      </c>
      <c r="E97" s="4"/>
      <c r="F97" s="4"/>
      <c r="G97" s="19"/>
      <c r="H97" s="19"/>
      <c r="I97" s="12" t="str">
        <f t="shared" ca="1" si="4"/>
        <v/>
      </c>
      <c r="J97" s="26"/>
      <c r="K97" s="26"/>
      <c r="L97" s="26"/>
      <c r="M97" s="26"/>
      <c r="N97" s="26"/>
    </row>
    <row r="98" spans="1:21" x14ac:dyDescent="0.15">
      <c r="A98" s="16">
        <v>94</v>
      </c>
      <c r="B98" s="17"/>
      <c r="C98" s="18"/>
      <c r="D98" s="12" t="str">
        <f t="shared" si="3"/>
        <v/>
      </c>
      <c r="E98" s="4"/>
      <c r="F98" s="4"/>
      <c r="G98" s="19"/>
      <c r="H98" s="19"/>
      <c r="I98" s="12" t="str">
        <f t="shared" ca="1" si="4"/>
        <v/>
      </c>
      <c r="J98" s="26"/>
      <c r="K98" s="26"/>
      <c r="L98" s="26"/>
      <c r="M98" s="26"/>
      <c r="N98" s="26"/>
    </row>
    <row r="99" spans="1:21" x14ac:dyDescent="0.15">
      <c r="A99" s="16">
        <v>95</v>
      </c>
      <c r="B99" s="17"/>
      <c r="C99" s="18"/>
      <c r="D99" s="12" t="str">
        <f t="shared" si="3"/>
        <v/>
      </c>
      <c r="E99" s="4"/>
      <c r="F99" s="4"/>
      <c r="G99" s="19"/>
      <c r="H99" s="19"/>
      <c r="I99" s="12" t="str">
        <f t="shared" ca="1" si="4"/>
        <v/>
      </c>
      <c r="J99" s="26"/>
      <c r="K99" s="26"/>
      <c r="L99" s="26"/>
      <c r="M99" s="26"/>
      <c r="N99" s="26"/>
    </row>
    <row r="100" spans="1:21" x14ac:dyDescent="0.15">
      <c r="A100" s="16">
        <v>96</v>
      </c>
      <c r="B100" s="17"/>
      <c r="C100" s="18"/>
      <c r="D100" s="12" t="str">
        <f t="shared" si="3"/>
        <v/>
      </c>
      <c r="E100" s="4"/>
      <c r="F100" s="4"/>
      <c r="G100" s="19"/>
      <c r="H100" s="19"/>
      <c r="I100" s="12" t="str">
        <f t="shared" ca="1" si="4"/>
        <v/>
      </c>
      <c r="J100" s="26"/>
      <c r="K100" s="26"/>
      <c r="L100" s="26"/>
      <c r="M100" s="26"/>
      <c r="N100" s="26"/>
    </row>
    <row r="101" spans="1:21" x14ac:dyDescent="0.15">
      <c r="A101" s="16">
        <v>97</v>
      </c>
      <c r="B101" s="17"/>
      <c r="C101" s="18"/>
      <c r="D101" s="12" t="str">
        <f t="shared" si="3"/>
        <v/>
      </c>
      <c r="E101" s="4"/>
      <c r="F101" s="4"/>
      <c r="G101" s="19"/>
      <c r="H101" s="19"/>
      <c r="I101" s="12" t="str">
        <f ca="1">IF(ISBLANK(J101)=FALSE,OFFSET(I101,0,COUNTA(J101:N101)),"")</f>
        <v/>
      </c>
      <c r="J101" s="26"/>
      <c r="K101" s="26"/>
      <c r="L101" s="26"/>
      <c r="M101" s="26"/>
      <c r="N101" s="26"/>
    </row>
    <row r="102" spans="1:21" x14ac:dyDescent="0.15">
      <c r="A102" s="16">
        <v>98</v>
      </c>
      <c r="B102" s="17"/>
      <c r="C102" s="18"/>
      <c r="D102" s="12" t="str">
        <f t="shared" si="3"/>
        <v/>
      </c>
      <c r="E102" s="4"/>
      <c r="F102" s="4"/>
      <c r="G102" s="19"/>
      <c r="H102" s="19"/>
      <c r="I102" s="12" t="str">
        <f ca="1">IF(ISBLANK(J102)=FALSE,OFFSET(I102,0,COUNTA(J102:N102)),"")</f>
        <v/>
      </c>
      <c r="J102" s="26"/>
      <c r="K102" s="26"/>
      <c r="L102" s="26"/>
      <c r="M102" s="26"/>
      <c r="N102" s="26"/>
    </row>
    <row r="103" spans="1:21" x14ac:dyDescent="0.15">
      <c r="A103" s="16">
        <v>99</v>
      </c>
      <c r="B103" s="17"/>
      <c r="C103" s="18"/>
      <c r="D103" s="12" t="str">
        <f t="shared" si="3"/>
        <v/>
      </c>
      <c r="E103" s="4"/>
      <c r="F103" s="4"/>
      <c r="G103" s="19"/>
      <c r="H103" s="19"/>
      <c r="I103" s="12" t="str">
        <f ca="1">IF(ISBLANK(J103)=FALSE,OFFSET(I103,0,COUNTA(J103:N103)),"")</f>
        <v/>
      </c>
      <c r="J103" s="26"/>
      <c r="K103" s="26"/>
      <c r="L103" s="26"/>
      <c r="M103" s="26"/>
      <c r="N103" s="26"/>
    </row>
    <row r="104" spans="1:21" x14ac:dyDescent="0.15">
      <c r="A104" s="16">
        <v>100</v>
      </c>
      <c r="B104" s="17"/>
      <c r="C104" s="18"/>
      <c r="D104" s="12" t="str">
        <f t="shared" si="3"/>
        <v/>
      </c>
      <c r="E104" s="4"/>
      <c r="F104" s="4"/>
      <c r="G104" s="19"/>
      <c r="H104" s="19"/>
      <c r="I104" s="12" t="str">
        <f ca="1">IF(ISBLANK(J104)=FALSE,OFFSET(I104,0,COUNTA(J104:N104)),"")</f>
        <v/>
      </c>
      <c r="J104" s="26"/>
      <c r="K104" s="26"/>
      <c r="L104" s="26"/>
      <c r="M104" s="26"/>
      <c r="N104" s="26"/>
    </row>
    <row r="105" spans="1:21" ht="10.5" customHeight="1" x14ac:dyDescent="0.15">
      <c r="J105" s="27"/>
      <c r="K105" s="27"/>
      <c r="L105" s="27"/>
      <c r="M105" s="27"/>
      <c r="N105" s="27"/>
    </row>
    <row r="106" spans="1:21" x14ac:dyDescent="0.15">
      <c r="J106" s="27"/>
      <c r="K106" s="27"/>
      <c r="L106" s="27"/>
      <c r="M106" s="27"/>
      <c r="N106" s="27"/>
      <c r="P106" s="13" t="s">
        <v>24</v>
      </c>
      <c r="Q106" s="13" t="s">
        <v>20</v>
      </c>
      <c r="R106" s="13" t="s">
        <v>22</v>
      </c>
      <c r="S106" s="13" t="s">
        <v>21</v>
      </c>
      <c r="T106" s="13" t="s">
        <v>25</v>
      </c>
      <c r="U106" s="13" t="s">
        <v>26</v>
      </c>
    </row>
    <row r="107" spans="1:21" x14ac:dyDescent="0.15">
      <c r="J107" s="27"/>
      <c r="K107" s="27"/>
      <c r="L107" s="27"/>
      <c r="M107" s="27"/>
      <c r="N107" s="27"/>
      <c r="P107" s="11" t="s">
        <v>218</v>
      </c>
      <c r="Q107" s="10">
        <f t="shared" ref="Q107:Q116" si="5">SUMIF($C$5:$C$104,P107,$G$5:$G$104)</f>
        <v>0</v>
      </c>
      <c r="R107" s="10">
        <f t="shared" ref="R107:R116" si="6">SUMIF($C$5:$C$104,P107,$I$5:$I$104)</f>
        <v>0</v>
      </c>
      <c r="S107" s="10">
        <f t="shared" ref="S107:S116" si="7">SUMIF($C$5:$C$104,P107,$H$5:$H$104)</f>
        <v>0</v>
      </c>
      <c r="T107" s="14">
        <f t="shared" ref="T107:T116" si="8">COUNTA($J$2:$N$2)*6-COUNTA($J$4:$N$4)*6</f>
        <v>24</v>
      </c>
      <c r="U107" s="15">
        <f t="shared" ref="U107:U116" si="9">IF(T107&gt;R107,0,R107-T107)</f>
        <v>0</v>
      </c>
    </row>
    <row r="108" spans="1:21" x14ac:dyDescent="0.15">
      <c r="J108" s="27"/>
      <c r="K108" s="27"/>
      <c r="L108" s="27"/>
      <c r="M108" s="27"/>
      <c r="N108" s="27"/>
      <c r="P108" s="11" t="s">
        <v>216</v>
      </c>
      <c r="Q108" s="10">
        <f t="shared" si="5"/>
        <v>0</v>
      </c>
      <c r="R108" s="10">
        <f t="shared" si="6"/>
        <v>0</v>
      </c>
      <c r="S108" s="10">
        <f t="shared" si="7"/>
        <v>0</v>
      </c>
      <c r="T108" s="14">
        <f t="shared" si="8"/>
        <v>24</v>
      </c>
      <c r="U108" s="15">
        <f t="shared" si="9"/>
        <v>0</v>
      </c>
    </row>
    <row r="109" spans="1:21" x14ac:dyDescent="0.15">
      <c r="J109" s="27"/>
      <c r="K109" s="27"/>
      <c r="L109" s="27"/>
      <c r="M109" s="27"/>
      <c r="N109" s="27"/>
      <c r="P109" s="11" t="s">
        <v>217</v>
      </c>
      <c r="Q109" s="10">
        <f t="shared" si="5"/>
        <v>0</v>
      </c>
      <c r="R109" s="10">
        <f t="shared" si="6"/>
        <v>0</v>
      </c>
      <c r="S109" s="10">
        <f t="shared" si="7"/>
        <v>0</v>
      </c>
      <c r="T109" s="14">
        <f t="shared" si="8"/>
        <v>24</v>
      </c>
      <c r="U109" s="15">
        <f t="shared" si="9"/>
        <v>0</v>
      </c>
    </row>
    <row r="110" spans="1:21" x14ac:dyDescent="0.15">
      <c r="J110" s="27"/>
      <c r="K110" s="27"/>
      <c r="L110" s="27"/>
      <c r="M110" s="27"/>
      <c r="N110" s="27"/>
      <c r="P110" s="11" t="s">
        <v>219</v>
      </c>
      <c r="Q110" s="10">
        <f t="shared" si="5"/>
        <v>0</v>
      </c>
      <c r="R110" s="10">
        <f t="shared" si="6"/>
        <v>0</v>
      </c>
      <c r="S110" s="10">
        <f t="shared" si="7"/>
        <v>0</v>
      </c>
      <c r="T110" s="14">
        <f t="shared" si="8"/>
        <v>24</v>
      </c>
      <c r="U110" s="15">
        <f t="shared" si="9"/>
        <v>0</v>
      </c>
    </row>
    <row r="111" spans="1:21" x14ac:dyDescent="0.15">
      <c r="J111" s="27"/>
      <c r="K111" s="27"/>
      <c r="L111" s="27"/>
      <c r="M111" s="27"/>
      <c r="N111" s="27"/>
      <c r="P111" s="11" t="s">
        <v>220</v>
      </c>
      <c r="Q111" s="10">
        <f t="shared" si="5"/>
        <v>0</v>
      </c>
      <c r="R111" s="10">
        <f t="shared" si="6"/>
        <v>0</v>
      </c>
      <c r="S111" s="10">
        <f t="shared" si="7"/>
        <v>0</v>
      </c>
      <c r="T111" s="14">
        <f t="shared" si="8"/>
        <v>24</v>
      </c>
      <c r="U111" s="15">
        <f t="shared" si="9"/>
        <v>0</v>
      </c>
    </row>
    <row r="112" spans="1:21" x14ac:dyDescent="0.15">
      <c r="J112" s="27"/>
      <c r="K112" s="27"/>
      <c r="L112" s="27"/>
      <c r="M112" s="27"/>
      <c r="N112" s="27"/>
      <c r="P112" s="11"/>
      <c r="Q112" s="10">
        <f t="shared" si="5"/>
        <v>0</v>
      </c>
      <c r="R112" s="10">
        <f t="shared" si="6"/>
        <v>0</v>
      </c>
      <c r="S112" s="10">
        <f t="shared" si="7"/>
        <v>0</v>
      </c>
      <c r="T112" s="14">
        <f t="shared" si="8"/>
        <v>24</v>
      </c>
      <c r="U112" s="15">
        <f t="shared" si="9"/>
        <v>0</v>
      </c>
    </row>
    <row r="113" spans="10:21" x14ac:dyDescent="0.15">
      <c r="J113" s="27"/>
      <c r="K113" s="27"/>
      <c r="L113" s="27"/>
      <c r="M113" s="27"/>
      <c r="N113" s="27"/>
      <c r="P113" s="11"/>
      <c r="Q113" s="10">
        <f t="shared" si="5"/>
        <v>0</v>
      </c>
      <c r="R113" s="10">
        <f>SUMIF($C$5:$C$104,P113,$I$5:$I$104)</f>
        <v>0</v>
      </c>
      <c r="S113" s="10">
        <f>SUMIF($C$5:$C$104,P113,$H$5:$H$104)</f>
        <v>0</v>
      </c>
      <c r="T113" s="14">
        <f t="shared" si="8"/>
        <v>24</v>
      </c>
      <c r="U113" s="15">
        <f>IF(T113&gt;R113,0,R113-T113)</f>
        <v>0</v>
      </c>
    </row>
    <row r="114" spans="10:21" x14ac:dyDescent="0.15">
      <c r="J114" s="27"/>
      <c r="K114" s="27"/>
      <c r="L114" s="27"/>
      <c r="M114" s="27"/>
      <c r="N114" s="27"/>
      <c r="P114" s="11"/>
      <c r="Q114" s="10">
        <f t="shared" si="5"/>
        <v>0</v>
      </c>
      <c r="R114" s="10">
        <f>SUMIF($C$5:$C$104,P114,$I$5:$I$104)</f>
        <v>0</v>
      </c>
      <c r="S114" s="10">
        <f>SUMIF($C$5:$C$104,P114,$H$5:$H$104)</f>
        <v>0</v>
      </c>
      <c r="T114" s="14">
        <f t="shared" si="8"/>
        <v>24</v>
      </c>
      <c r="U114" s="15">
        <f>IF(T114&gt;R114,0,R114-T114)</f>
        <v>0</v>
      </c>
    </row>
    <row r="115" spans="10:21" x14ac:dyDescent="0.15">
      <c r="J115" s="27"/>
      <c r="K115" s="27"/>
      <c r="L115" s="27"/>
      <c r="M115" s="27"/>
      <c r="N115" s="27"/>
      <c r="P115" s="11"/>
      <c r="Q115" s="10">
        <f t="shared" si="5"/>
        <v>0</v>
      </c>
      <c r="R115" s="10">
        <f t="shared" si="6"/>
        <v>0</v>
      </c>
      <c r="S115" s="10">
        <f t="shared" si="7"/>
        <v>0</v>
      </c>
      <c r="T115" s="14">
        <f t="shared" si="8"/>
        <v>24</v>
      </c>
      <c r="U115" s="15">
        <f t="shared" si="9"/>
        <v>0</v>
      </c>
    </row>
    <row r="116" spans="10:21" x14ac:dyDescent="0.15">
      <c r="J116" s="27"/>
      <c r="K116" s="27"/>
      <c r="L116" s="27"/>
      <c r="M116" s="27"/>
      <c r="N116" s="27"/>
      <c r="P116" s="11"/>
      <c r="Q116" s="10">
        <f t="shared" si="5"/>
        <v>0</v>
      </c>
      <c r="R116" s="10">
        <f t="shared" si="6"/>
        <v>0</v>
      </c>
      <c r="S116" s="10">
        <f t="shared" si="7"/>
        <v>0</v>
      </c>
      <c r="T116" s="14">
        <f t="shared" si="8"/>
        <v>24</v>
      </c>
      <c r="U116" s="15">
        <f t="shared" si="9"/>
        <v>0</v>
      </c>
    </row>
    <row r="117" spans="10:21" x14ac:dyDescent="0.15">
      <c r="J117" s="27"/>
      <c r="K117" s="27"/>
      <c r="L117" s="27"/>
      <c r="M117" s="27"/>
      <c r="N117" s="27"/>
    </row>
    <row r="118" spans="10:21" x14ac:dyDescent="0.15">
      <c r="J118" s="27"/>
      <c r="K118" s="27"/>
      <c r="L118" s="27"/>
      <c r="M118" s="27"/>
      <c r="N118" s="27"/>
    </row>
    <row r="119" spans="10:21" x14ac:dyDescent="0.15">
      <c r="J119" s="27"/>
      <c r="K119" s="27"/>
      <c r="L119" s="27"/>
      <c r="M119" s="27"/>
      <c r="N119" s="27"/>
    </row>
    <row r="120" spans="10:21" x14ac:dyDescent="0.15">
      <c r="J120" s="27"/>
      <c r="K120" s="27"/>
      <c r="L120" s="27"/>
      <c r="M120" s="27"/>
      <c r="N120" s="27"/>
    </row>
    <row r="121" spans="10:21" x14ac:dyDescent="0.15">
      <c r="J121" s="27"/>
      <c r="K121" s="27"/>
      <c r="L121" s="27"/>
      <c r="M121" s="27"/>
      <c r="N121" s="27"/>
    </row>
    <row r="122" spans="10:21" x14ac:dyDescent="0.15">
      <c r="J122" s="27"/>
      <c r="K122" s="27"/>
      <c r="L122" s="27"/>
      <c r="M122" s="27"/>
      <c r="N122" s="27"/>
    </row>
    <row r="123" spans="10:21" x14ac:dyDescent="0.15">
      <c r="J123" s="27"/>
      <c r="K123" s="27"/>
      <c r="L123" s="27"/>
      <c r="M123" s="27"/>
      <c r="N123" s="27"/>
    </row>
    <row r="124" spans="10:21" x14ac:dyDescent="0.15">
      <c r="J124" s="27"/>
      <c r="K124" s="27"/>
      <c r="L124" s="27"/>
      <c r="M124" s="27"/>
      <c r="N124" s="27"/>
    </row>
    <row r="125" spans="10:21" x14ac:dyDescent="0.15">
      <c r="J125" s="27"/>
      <c r="K125" s="27"/>
      <c r="L125" s="27"/>
      <c r="M125" s="27"/>
      <c r="N125" s="27"/>
    </row>
    <row r="126" spans="10:21" x14ac:dyDescent="0.15">
      <c r="J126" s="27"/>
      <c r="K126" s="27"/>
      <c r="L126" s="27"/>
      <c r="M126" s="27"/>
      <c r="N126" s="27"/>
    </row>
    <row r="127" spans="10:21" x14ac:dyDescent="0.15">
      <c r="J127" s="27"/>
      <c r="K127" s="27"/>
      <c r="L127" s="27"/>
      <c r="M127" s="27"/>
      <c r="N127" s="27"/>
    </row>
    <row r="128" spans="10:21" x14ac:dyDescent="0.15">
      <c r="J128" s="27"/>
      <c r="K128" s="27"/>
      <c r="L128" s="27"/>
      <c r="M128" s="27"/>
      <c r="N128" s="27"/>
    </row>
    <row r="129" spans="10:14" x14ac:dyDescent="0.15">
      <c r="J129" s="27"/>
      <c r="K129" s="27"/>
      <c r="L129" s="27"/>
      <c r="M129" s="27"/>
      <c r="N129" s="27"/>
    </row>
    <row r="130" spans="10:14" x14ac:dyDescent="0.15">
      <c r="J130" s="27"/>
      <c r="K130" s="27"/>
      <c r="L130" s="27"/>
      <c r="M130" s="27"/>
      <c r="N130" s="27"/>
    </row>
    <row r="131" spans="10:14" x14ac:dyDescent="0.15">
      <c r="J131" s="27"/>
      <c r="K131" s="27"/>
      <c r="L131" s="27"/>
      <c r="M131" s="27"/>
      <c r="N131" s="27"/>
    </row>
    <row r="132" spans="10:14" x14ac:dyDescent="0.15">
      <c r="J132" s="27"/>
      <c r="K132" s="27"/>
      <c r="L132" s="27"/>
      <c r="M132" s="27"/>
      <c r="N132" s="27"/>
    </row>
    <row r="133" spans="10:14" x14ac:dyDescent="0.15">
      <c r="J133" s="27"/>
      <c r="K133" s="27"/>
      <c r="L133" s="27"/>
      <c r="M133" s="27"/>
      <c r="N133" s="27"/>
    </row>
    <row r="134" spans="10:14" x14ac:dyDescent="0.15">
      <c r="J134" s="27"/>
      <c r="K134" s="27"/>
      <c r="L134" s="27"/>
      <c r="M134" s="27"/>
      <c r="N134" s="27"/>
    </row>
    <row r="135" spans="10:14" x14ac:dyDescent="0.15">
      <c r="J135" s="27"/>
      <c r="K135" s="27"/>
      <c r="L135" s="27"/>
      <c r="M135" s="27"/>
      <c r="N135" s="27"/>
    </row>
    <row r="136" spans="10:14" x14ac:dyDescent="0.15">
      <c r="J136" s="27"/>
      <c r="K136" s="27"/>
      <c r="L136" s="27"/>
      <c r="M136" s="27"/>
      <c r="N136" s="27"/>
    </row>
    <row r="137" spans="10:14" x14ac:dyDescent="0.15">
      <c r="J137" s="27"/>
      <c r="K137" s="27"/>
      <c r="L137" s="27"/>
      <c r="M137" s="27"/>
      <c r="N137" s="27"/>
    </row>
    <row r="138" spans="10:14" x14ac:dyDescent="0.15">
      <c r="J138" s="27"/>
      <c r="K138" s="27"/>
      <c r="L138" s="27"/>
      <c r="M138" s="27"/>
      <c r="N138" s="27"/>
    </row>
    <row r="139" spans="10:14" x14ac:dyDescent="0.15">
      <c r="J139" s="27"/>
      <c r="K139" s="27"/>
      <c r="L139" s="27"/>
      <c r="M139" s="27"/>
      <c r="N139" s="27"/>
    </row>
    <row r="140" spans="10:14" x14ac:dyDescent="0.15">
      <c r="J140" s="27"/>
      <c r="K140" s="27"/>
      <c r="L140" s="27"/>
      <c r="M140" s="27"/>
      <c r="N140" s="27"/>
    </row>
    <row r="141" spans="10:14" x14ac:dyDescent="0.15">
      <c r="J141" s="27"/>
      <c r="K141" s="27"/>
      <c r="L141" s="27"/>
      <c r="M141" s="27"/>
      <c r="N141" s="27"/>
    </row>
    <row r="142" spans="10:14" x14ac:dyDescent="0.15">
      <c r="J142" s="27"/>
      <c r="K142" s="27"/>
      <c r="L142" s="27"/>
      <c r="M142" s="27"/>
      <c r="N142" s="27"/>
    </row>
    <row r="143" spans="10:14" x14ac:dyDescent="0.15">
      <c r="J143" s="27"/>
      <c r="K143" s="27"/>
      <c r="L143" s="27"/>
      <c r="M143" s="27"/>
      <c r="N143" s="27"/>
    </row>
    <row r="144" spans="10:14" x14ac:dyDescent="0.15">
      <c r="J144" s="27"/>
      <c r="K144" s="27"/>
      <c r="L144" s="27"/>
      <c r="M144" s="27"/>
      <c r="N144" s="27"/>
    </row>
    <row r="145" spans="10:14" x14ac:dyDescent="0.15">
      <c r="J145" s="27"/>
      <c r="K145" s="27"/>
      <c r="L145" s="27"/>
      <c r="M145" s="27"/>
      <c r="N145" s="27"/>
    </row>
    <row r="146" spans="10:14" x14ac:dyDescent="0.15">
      <c r="J146" s="27"/>
      <c r="K146" s="27"/>
      <c r="L146" s="27"/>
      <c r="M146" s="27"/>
      <c r="N146" s="27"/>
    </row>
    <row r="147" spans="10:14" x14ac:dyDescent="0.15">
      <c r="J147" s="27"/>
      <c r="K147" s="27"/>
      <c r="L147" s="27"/>
      <c r="M147" s="27"/>
      <c r="N147" s="27"/>
    </row>
    <row r="148" spans="10:14" x14ac:dyDescent="0.15">
      <c r="J148" s="27"/>
      <c r="K148" s="27"/>
      <c r="L148" s="27"/>
      <c r="M148" s="27"/>
      <c r="N148" s="27"/>
    </row>
    <row r="149" spans="10:14" x14ac:dyDescent="0.15">
      <c r="J149" s="27"/>
      <c r="K149" s="27"/>
      <c r="L149" s="27"/>
      <c r="M149" s="27"/>
      <c r="N149" s="27"/>
    </row>
    <row r="150" spans="10:14" x14ac:dyDescent="0.15">
      <c r="J150" s="27"/>
      <c r="K150" s="27"/>
      <c r="L150" s="27"/>
      <c r="M150" s="27"/>
      <c r="N150" s="27"/>
    </row>
    <row r="151" spans="10:14" x14ac:dyDescent="0.15">
      <c r="J151" s="27"/>
      <c r="K151" s="27"/>
      <c r="L151" s="27"/>
      <c r="M151" s="27"/>
      <c r="N151" s="27"/>
    </row>
    <row r="152" spans="10:14" x14ac:dyDescent="0.15">
      <c r="J152" s="27"/>
      <c r="K152" s="27"/>
      <c r="L152" s="27"/>
      <c r="M152" s="27"/>
      <c r="N152" s="27"/>
    </row>
    <row r="153" spans="10:14" x14ac:dyDescent="0.15">
      <c r="J153" s="27"/>
      <c r="K153" s="27"/>
      <c r="L153" s="27"/>
      <c r="M153" s="27"/>
      <c r="N153" s="27"/>
    </row>
    <row r="154" spans="10:14" x14ac:dyDescent="0.15">
      <c r="J154" s="27"/>
      <c r="K154" s="27"/>
      <c r="L154" s="27"/>
      <c r="M154" s="27"/>
      <c r="N154" s="27"/>
    </row>
    <row r="155" spans="10:14" x14ac:dyDescent="0.15">
      <c r="J155" s="27"/>
      <c r="K155" s="27"/>
      <c r="L155" s="27"/>
      <c r="M155" s="27"/>
      <c r="N155" s="27"/>
    </row>
    <row r="156" spans="10:14" x14ac:dyDescent="0.15">
      <c r="J156" s="27"/>
      <c r="K156" s="27"/>
      <c r="L156" s="27"/>
      <c r="M156" s="27"/>
      <c r="N156" s="27"/>
    </row>
    <row r="157" spans="10:14" x14ac:dyDescent="0.15">
      <c r="J157" s="27"/>
      <c r="K157" s="27"/>
      <c r="L157" s="27"/>
      <c r="M157" s="27"/>
      <c r="N157" s="27"/>
    </row>
    <row r="158" spans="10:14" x14ac:dyDescent="0.15">
      <c r="J158" s="27"/>
      <c r="K158" s="27"/>
      <c r="L158" s="27"/>
      <c r="M158" s="27"/>
      <c r="N158" s="27"/>
    </row>
    <row r="159" spans="10:14" x14ac:dyDescent="0.15">
      <c r="J159" s="27"/>
      <c r="K159" s="27"/>
      <c r="L159" s="27"/>
      <c r="M159" s="27"/>
      <c r="N159" s="27"/>
    </row>
    <row r="160" spans="10:14" x14ac:dyDescent="0.15">
      <c r="J160" s="27"/>
      <c r="K160" s="27"/>
      <c r="L160" s="27"/>
      <c r="M160" s="27"/>
      <c r="N160" s="27"/>
    </row>
    <row r="161" spans="10:14" x14ac:dyDescent="0.15">
      <c r="J161" s="27"/>
      <c r="K161" s="27"/>
      <c r="L161" s="27"/>
      <c r="M161" s="27"/>
      <c r="N161" s="27"/>
    </row>
    <row r="162" spans="10:14" x14ac:dyDescent="0.15">
      <c r="J162" s="27"/>
      <c r="K162" s="27"/>
      <c r="L162" s="27"/>
      <c r="M162" s="27"/>
      <c r="N162" s="27"/>
    </row>
    <row r="163" spans="10:14" x14ac:dyDescent="0.15">
      <c r="J163" s="27"/>
      <c r="K163" s="27"/>
      <c r="L163" s="27"/>
      <c r="M163" s="27"/>
      <c r="N163" s="27"/>
    </row>
    <row r="164" spans="10:14" x14ac:dyDescent="0.15">
      <c r="J164" s="27"/>
      <c r="K164" s="27"/>
      <c r="L164" s="27"/>
      <c r="M164" s="27"/>
      <c r="N164" s="27"/>
    </row>
    <row r="165" spans="10:14" x14ac:dyDescent="0.15">
      <c r="J165" s="27"/>
      <c r="K165" s="27"/>
      <c r="L165" s="27"/>
      <c r="M165" s="27"/>
      <c r="N165" s="27"/>
    </row>
    <row r="166" spans="10:14" x14ac:dyDescent="0.15">
      <c r="J166" s="27"/>
      <c r="K166" s="27"/>
      <c r="L166" s="27"/>
      <c r="M166" s="27"/>
      <c r="N166" s="27"/>
    </row>
    <row r="167" spans="10:14" x14ac:dyDescent="0.15">
      <c r="J167" s="27"/>
      <c r="K167" s="27"/>
      <c r="L167" s="27"/>
      <c r="M167" s="27"/>
      <c r="N167" s="27"/>
    </row>
    <row r="168" spans="10:14" x14ac:dyDescent="0.15">
      <c r="J168" s="27"/>
      <c r="K168" s="27"/>
      <c r="L168" s="27"/>
      <c r="M168" s="27"/>
      <c r="N168" s="27"/>
    </row>
    <row r="169" spans="10:14" x14ac:dyDescent="0.15">
      <c r="J169" s="27"/>
      <c r="K169" s="27"/>
      <c r="L169" s="27"/>
      <c r="M169" s="27"/>
      <c r="N169" s="27"/>
    </row>
    <row r="170" spans="10:14" x14ac:dyDescent="0.15">
      <c r="J170" s="27"/>
      <c r="K170" s="27"/>
      <c r="L170" s="27"/>
      <c r="M170" s="27"/>
      <c r="N170" s="27"/>
    </row>
    <row r="171" spans="10:14" x14ac:dyDescent="0.15">
      <c r="J171" s="27"/>
      <c r="K171" s="27"/>
      <c r="L171" s="27"/>
      <c r="M171" s="27"/>
      <c r="N171" s="27"/>
    </row>
    <row r="172" spans="10:14" x14ac:dyDescent="0.15">
      <c r="J172" s="27"/>
      <c r="K172" s="27"/>
      <c r="L172" s="27"/>
      <c r="M172" s="27"/>
      <c r="N172" s="27"/>
    </row>
    <row r="173" spans="10:14" x14ac:dyDescent="0.15">
      <c r="J173" s="27"/>
      <c r="K173" s="27"/>
      <c r="L173" s="27"/>
      <c r="M173" s="27"/>
      <c r="N173" s="27"/>
    </row>
    <row r="174" spans="10:14" x14ac:dyDescent="0.15">
      <c r="J174" s="27"/>
      <c r="K174" s="27"/>
      <c r="L174" s="27"/>
      <c r="M174" s="27"/>
      <c r="N174" s="27"/>
    </row>
    <row r="175" spans="10:14" x14ac:dyDescent="0.15">
      <c r="J175" s="27"/>
      <c r="K175" s="27"/>
      <c r="L175" s="27"/>
      <c r="M175" s="27"/>
      <c r="N175" s="27"/>
    </row>
    <row r="176" spans="10:14" x14ac:dyDescent="0.15">
      <c r="J176" s="27"/>
      <c r="K176" s="27"/>
      <c r="L176" s="27"/>
      <c r="M176" s="27"/>
      <c r="N176" s="27"/>
    </row>
    <row r="177" spans="10:14" x14ac:dyDescent="0.15">
      <c r="J177" s="27"/>
      <c r="K177" s="27"/>
      <c r="L177" s="27"/>
      <c r="M177" s="27"/>
      <c r="N177" s="27"/>
    </row>
    <row r="178" spans="10:14" x14ac:dyDescent="0.15">
      <c r="J178" s="27"/>
      <c r="K178" s="27"/>
      <c r="L178" s="27"/>
      <c r="M178" s="27"/>
      <c r="N178" s="27"/>
    </row>
    <row r="179" spans="10:14" x14ac:dyDescent="0.15">
      <c r="J179" s="27"/>
      <c r="K179" s="27"/>
      <c r="L179" s="27"/>
      <c r="M179" s="27"/>
      <c r="N179" s="27"/>
    </row>
    <row r="180" spans="10:14" x14ac:dyDescent="0.15">
      <c r="J180" s="27"/>
      <c r="K180" s="27"/>
      <c r="L180" s="27"/>
      <c r="M180" s="27"/>
      <c r="N180" s="27"/>
    </row>
    <row r="181" spans="10:14" x14ac:dyDescent="0.15">
      <c r="J181" s="27"/>
      <c r="K181" s="27"/>
      <c r="L181" s="27"/>
      <c r="M181" s="27"/>
      <c r="N181" s="27"/>
    </row>
    <row r="182" spans="10:14" x14ac:dyDescent="0.15">
      <c r="J182" s="27"/>
      <c r="K182" s="27"/>
      <c r="L182" s="27"/>
      <c r="M182" s="27"/>
      <c r="N182" s="27"/>
    </row>
    <row r="183" spans="10:14" x14ac:dyDescent="0.15">
      <c r="J183" s="27"/>
      <c r="K183" s="27"/>
      <c r="L183" s="27"/>
      <c r="M183" s="27"/>
      <c r="N183" s="27"/>
    </row>
    <row r="184" spans="10:14" x14ac:dyDescent="0.15">
      <c r="J184" s="27"/>
      <c r="K184" s="27"/>
      <c r="L184" s="27"/>
      <c r="M184" s="27"/>
      <c r="N184" s="27"/>
    </row>
    <row r="185" spans="10:14" x14ac:dyDescent="0.15">
      <c r="J185" s="27"/>
      <c r="K185" s="27"/>
      <c r="L185" s="27"/>
      <c r="M185" s="27"/>
      <c r="N185" s="27"/>
    </row>
    <row r="186" spans="10:14" x14ac:dyDescent="0.15">
      <c r="J186" s="27"/>
      <c r="K186" s="27"/>
      <c r="L186" s="27"/>
      <c r="M186" s="27"/>
      <c r="N186" s="27"/>
    </row>
    <row r="187" spans="10:14" x14ac:dyDescent="0.15">
      <c r="J187" s="27"/>
      <c r="K187" s="27"/>
      <c r="L187" s="27"/>
      <c r="M187" s="27"/>
      <c r="N187" s="27"/>
    </row>
    <row r="188" spans="10:14" x14ac:dyDescent="0.15">
      <c r="J188" s="27"/>
      <c r="K188" s="27"/>
      <c r="L188" s="27"/>
      <c r="M188" s="27"/>
      <c r="N188" s="27"/>
    </row>
  </sheetData>
  <mergeCells count="10">
    <mergeCell ref="G1:G4"/>
    <mergeCell ref="H1:H4"/>
    <mergeCell ref="I1:I4"/>
    <mergeCell ref="J1:N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44" priority="1" stopIfTrue="1">
      <formula>D105="未着手"</formula>
    </cfRule>
    <cfRule type="expression" dxfId="43" priority="2" stopIfTrue="1">
      <formula>D105="作業中"</formula>
    </cfRule>
    <cfRule type="expression" dxfId="42" priority="3" stopIfTrue="1">
      <formula>OR(D105="終了",D105="完了")</formula>
    </cfRule>
  </conditionalFormatting>
  <conditionalFormatting sqref="A5:XFD104">
    <cfRule type="expression" dxfId="41" priority="4" stopIfTrue="1">
      <formula>$D5="未着手"</formula>
    </cfRule>
    <cfRule type="expression" dxfId="40" priority="5" stopIfTrue="1">
      <formula>$D5="作業中"</formula>
    </cfRule>
    <cfRule type="expression" dxfId="39" priority="6" stopIfTrue="1">
      <formula>OR($D5="終了",$D5="完了")</formula>
    </cfRule>
  </conditionalFormatting>
  <conditionalFormatting sqref="B105:B65536">
    <cfRule type="expression" dxfId="38" priority="7" stopIfTrue="1">
      <formula>D105="未着手"</formula>
    </cfRule>
    <cfRule type="expression" dxfId="37" priority="8" stopIfTrue="1">
      <formula>D105="作業中"</formula>
    </cfRule>
    <cfRule type="expression" dxfId="36" priority="9" stopIfTrue="1">
      <formula>OR(D105="終了",D105="完了")</formula>
    </cfRule>
  </conditionalFormatting>
  <conditionalFormatting sqref="C105:C65536">
    <cfRule type="expression" dxfId="35" priority="10" stopIfTrue="1">
      <formula>D105="未着手"</formula>
    </cfRule>
    <cfRule type="expression" dxfId="34" priority="11" stopIfTrue="1">
      <formula>D105="作業中"</formula>
    </cfRule>
    <cfRule type="expression" dxfId="33" priority="12" stopIfTrue="1">
      <formula>OR(D105="終了",D105="完了")</formula>
    </cfRule>
  </conditionalFormatting>
  <conditionalFormatting sqref="E105:N65536">
    <cfRule type="expression" dxfId="32" priority="13" stopIfTrue="1">
      <formula>$D105="未着手"</formula>
    </cfRule>
    <cfRule type="expression" dxfId="31" priority="14" stopIfTrue="1">
      <formula>$D105="作業中"</formula>
    </cfRule>
    <cfRule type="expression" dxfId="30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88"/>
  <sheetViews>
    <sheetView workbookViewId="0">
      <selection activeCell="P11" sqref="P11"/>
    </sheetView>
  </sheetViews>
  <sheetFormatPr defaultRowHeight="13.5" x14ac:dyDescent="0.1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7" width="4.75" style="28" customWidth="1"/>
    <col min="18" max="18" width="4.875" style="28" customWidth="1"/>
    <col min="19" max="19" width="2.875" customWidth="1"/>
    <col min="30" max="30" width="14.25" customWidth="1"/>
    <col min="31" max="31" width="4.75" customWidth="1"/>
    <col min="32" max="32" width="3.75" customWidth="1"/>
  </cols>
  <sheetData>
    <row r="1" spans="1:18" s="8" customFormat="1" ht="15" customHeight="1" x14ac:dyDescent="0.15">
      <c r="A1" s="107" t="s">
        <v>14</v>
      </c>
      <c r="B1" s="107" t="s">
        <v>15</v>
      </c>
      <c r="C1" s="107" t="s">
        <v>16</v>
      </c>
      <c r="D1" s="107" t="s">
        <v>17</v>
      </c>
      <c r="E1" s="110" t="s">
        <v>18</v>
      </c>
      <c r="F1" s="110" t="s">
        <v>19</v>
      </c>
      <c r="G1" s="111" t="s">
        <v>20</v>
      </c>
      <c r="H1" s="111" t="s">
        <v>21</v>
      </c>
      <c r="I1" s="107" t="s">
        <v>22</v>
      </c>
      <c r="J1" s="113" t="s">
        <v>23</v>
      </c>
      <c r="K1" s="114"/>
      <c r="L1" s="114"/>
      <c r="M1" s="114"/>
      <c r="N1" s="114"/>
      <c r="O1" s="114"/>
      <c r="P1" s="114"/>
      <c r="Q1" s="114"/>
      <c r="R1" s="106"/>
    </row>
    <row r="2" spans="1:18" s="8" customFormat="1" x14ac:dyDescent="0.15">
      <c r="A2" s="107"/>
      <c r="B2" s="108"/>
      <c r="C2" s="108"/>
      <c r="D2" s="107"/>
      <c r="E2" s="110"/>
      <c r="F2" s="110"/>
      <c r="G2" s="112"/>
      <c r="H2" s="112"/>
      <c r="I2" s="107"/>
      <c r="J2" s="47" t="s">
        <v>70</v>
      </c>
      <c r="K2" s="47" t="s">
        <v>68</v>
      </c>
      <c r="L2" s="47" t="s">
        <v>71</v>
      </c>
      <c r="M2" s="47" t="s">
        <v>72</v>
      </c>
      <c r="N2" s="47" t="s">
        <v>73</v>
      </c>
      <c r="O2" s="47" t="s">
        <v>74</v>
      </c>
      <c r="P2" s="48" t="s">
        <v>75</v>
      </c>
      <c r="Q2" s="48" t="s">
        <v>76</v>
      </c>
      <c r="R2" s="48" t="s">
        <v>86</v>
      </c>
    </row>
    <row r="3" spans="1:18" s="8" customFormat="1" x14ac:dyDescent="0.15">
      <c r="A3" s="107"/>
      <c r="B3" s="108"/>
      <c r="C3" s="108"/>
      <c r="D3" s="107"/>
      <c r="E3" s="110"/>
      <c r="F3" s="110"/>
      <c r="G3" s="112"/>
      <c r="H3" s="112"/>
      <c r="I3" s="107"/>
      <c r="J3" s="24">
        <f t="shared" ref="J3:R3" si="0">INT(($J$4-(COLUMN()-COLUMN($J4))*($J$4/COUNTA($J$2:$R$2))))</f>
        <v>0</v>
      </c>
      <c r="K3" s="24">
        <f t="shared" si="0"/>
        <v>0</v>
      </c>
      <c r="L3" s="24">
        <f t="shared" si="0"/>
        <v>0</v>
      </c>
      <c r="M3" s="24">
        <f t="shared" si="0"/>
        <v>0</v>
      </c>
      <c r="N3" s="24">
        <f t="shared" si="0"/>
        <v>0</v>
      </c>
      <c r="O3" s="24">
        <f t="shared" si="0"/>
        <v>0</v>
      </c>
      <c r="P3" s="24">
        <f t="shared" si="0"/>
        <v>0</v>
      </c>
      <c r="Q3" s="24">
        <f t="shared" si="0"/>
        <v>0</v>
      </c>
      <c r="R3" s="24">
        <f t="shared" si="0"/>
        <v>0</v>
      </c>
    </row>
    <row r="4" spans="1:18" s="8" customFormat="1" x14ac:dyDescent="0.15">
      <c r="A4" s="107"/>
      <c r="B4" s="108"/>
      <c r="C4" s="109"/>
      <c r="D4" s="107"/>
      <c r="E4" s="110"/>
      <c r="F4" s="110"/>
      <c r="G4" s="112"/>
      <c r="H4" s="112"/>
      <c r="I4" s="107"/>
      <c r="J4" s="25">
        <f>SUM(J5:J104)</f>
        <v>0</v>
      </c>
      <c r="K4" s="25"/>
      <c r="L4" s="25"/>
      <c r="M4" s="25"/>
      <c r="N4" s="25"/>
      <c r="O4" s="25"/>
      <c r="P4" s="25"/>
      <c r="Q4" s="25"/>
      <c r="R4" s="25"/>
    </row>
    <row r="5" spans="1:18" x14ac:dyDescent="0.15">
      <c r="A5" s="16">
        <v>1</v>
      </c>
      <c r="B5" s="17"/>
      <c r="C5" s="18"/>
      <c r="D5" s="12" t="str">
        <f t="shared" ref="D5:D68" si="1">IF(ISBLANK($B5),"",IF(ISBLANK($F5),"未着手",IF($I5=0,"完了","作業中")))</f>
        <v/>
      </c>
      <c r="E5" s="4"/>
      <c r="F5" s="4"/>
      <c r="G5" s="19"/>
      <c r="H5" s="19"/>
      <c r="I5" s="12" t="str">
        <f t="shared" ref="I5:I36" ca="1" si="2">IF(ISBLANK(J5)=FALSE,OFFSET(I5,0,COUNTA(J5:R5)),"")</f>
        <v/>
      </c>
      <c r="J5" s="26"/>
      <c r="K5" s="26"/>
      <c r="L5" s="26"/>
      <c r="M5" s="26"/>
      <c r="N5" s="26"/>
      <c r="O5" s="26"/>
      <c r="P5" s="26"/>
      <c r="Q5" s="26"/>
      <c r="R5" s="26"/>
    </row>
    <row r="6" spans="1:18" x14ac:dyDescent="0.15">
      <c r="A6" s="16">
        <v>2</v>
      </c>
      <c r="B6" s="17"/>
      <c r="C6" s="18"/>
      <c r="D6" s="12" t="str">
        <f t="shared" si="1"/>
        <v/>
      </c>
      <c r="E6" s="4"/>
      <c r="F6" s="4"/>
      <c r="G6" s="19"/>
      <c r="H6" s="19"/>
      <c r="I6" s="12" t="str">
        <f t="shared" ca="1" si="2"/>
        <v/>
      </c>
      <c r="J6" s="26"/>
      <c r="K6" s="26"/>
      <c r="L6" s="26"/>
      <c r="M6" s="26"/>
      <c r="N6" s="26"/>
      <c r="O6" s="26"/>
      <c r="P6" s="26"/>
      <c r="Q6" s="26"/>
      <c r="R6" s="26"/>
    </row>
    <row r="7" spans="1:18" x14ac:dyDescent="0.15">
      <c r="A7" s="16">
        <v>3</v>
      </c>
      <c r="B7" s="17"/>
      <c r="C7" s="18"/>
      <c r="D7" s="12" t="str">
        <f t="shared" si="1"/>
        <v/>
      </c>
      <c r="E7" s="4"/>
      <c r="F7" s="4"/>
      <c r="G7" s="19"/>
      <c r="H7" s="19"/>
      <c r="I7" s="12" t="str">
        <f t="shared" ca="1" si="2"/>
        <v/>
      </c>
      <c r="J7" s="26"/>
      <c r="K7" s="26"/>
      <c r="L7" s="26"/>
      <c r="M7" s="26"/>
      <c r="N7" s="26"/>
      <c r="O7" s="26"/>
      <c r="P7" s="26"/>
      <c r="Q7" s="26"/>
      <c r="R7" s="26"/>
    </row>
    <row r="8" spans="1:18" x14ac:dyDescent="0.15">
      <c r="A8" s="16">
        <v>4</v>
      </c>
      <c r="B8" s="17"/>
      <c r="C8" s="18"/>
      <c r="D8" s="12" t="str">
        <f t="shared" si="1"/>
        <v/>
      </c>
      <c r="E8" s="4"/>
      <c r="F8" s="4"/>
      <c r="G8" s="19"/>
      <c r="H8" s="19"/>
      <c r="I8" s="12" t="str">
        <f t="shared" ca="1" si="2"/>
        <v/>
      </c>
      <c r="J8" s="26"/>
      <c r="K8" s="26"/>
      <c r="L8" s="26"/>
      <c r="M8" s="26"/>
      <c r="N8" s="26"/>
      <c r="O8" s="26"/>
      <c r="P8" s="26"/>
      <c r="Q8" s="26"/>
      <c r="R8" s="26"/>
    </row>
    <row r="9" spans="1:18" x14ac:dyDescent="0.15">
      <c r="A9" s="16">
        <v>5</v>
      </c>
      <c r="C9" s="18"/>
      <c r="D9" s="12" t="str">
        <f t="shared" si="1"/>
        <v/>
      </c>
      <c r="E9" s="4"/>
      <c r="F9" s="4"/>
      <c r="G9" s="19"/>
      <c r="H9" s="19"/>
      <c r="I9" s="12" t="str">
        <f t="shared" ca="1" si="2"/>
        <v/>
      </c>
      <c r="J9" s="26"/>
      <c r="K9" s="26"/>
      <c r="L9" s="26"/>
      <c r="M9" s="26"/>
      <c r="N9" s="26"/>
      <c r="O9" s="26"/>
      <c r="P9" s="26"/>
      <c r="Q9" s="26"/>
      <c r="R9" s="26"/>
    </row>
    <row r="10" spans="1:18" x14ac:dyDescent="0.15">
      <c r="A10" s="16">
        <v>6</v>
      </c>
      <c r="B10" s="17"/>
      <c r="C10" s="18"/>
      <c r="D10" s="12" t="str">
        <f t="shared" si="1"/>
        <v/>
      </c>
      <c r="E10" s="4"/>
      <c r="F10" s="4"/>
      <c r="G10" s="19"/>
      <c r="H10" s="19"/>
      <c r="I10" s="12" t="str">
        <f t="shared" ca="1" si="2"/>
        <v/>
      </c>
      <c r="J10" s="26"/>
      <c r="K10" s="26"/>
      <c r="L10" s="26"/>
      <c r="M10" s="26"/>
      <c r="N10" s="26"/>
      <c r="O10" s="26"/>
      <c r="P10" s="26"/>
      <c r="Q10" s="26"/>
      <c r="R10" s="26"/>
    </row>
    <row r="11" spans="1:18" x14ac:dyDescent="0.15">
      <c r="A11" s="16">
        <v>7</v>
      </c>
      <c r="C11" s="18"/>
      <c r="D11" s="12" t="str">
        <f t="shared" si="1"/>
        <v/>
      </c>
      <c r="E11" s="4"/>
      <c r="F11" s="4"/>
      <c r="G11" s="19"/>
      <c r="H11" s="19"/>
      <c r="I11" s="12" t="str">
        <f t="shared" ca="1" si="2"/>
        <v/>
      </c>
      <c r="J11" s="26"/>
      <c r="K11" s="26"/>
      <c r="L11" s="26"/>
      <c r="M11" s="26"/>
      <c r="N11" s="26"/>
      <c r="O11" s="26"/>
      <c r="P11" s="26"/>
      <c r="Q11" s="26"/>
      <c r="R11" s="26"/>
    </row>
    <row r="12" spans="1:18" x14ac:dyDescent="0.15">
      <c r="A12" s="16">
        <v>8</v>
      </c>
      <c r="B12" s="17"/>
      <c r="C12" s="18"/>
      <c r="D12" s="12" t="str">
        <f t="shared" si="1"/>
        <v/>
      </c>
      <c r="E12" s="4"/>
      <c r="F12" s="4"/>
      <c r="G12" s="19"/>
      <c r="H12" s="19"/>
      <c r="I12" s="12" t="str">
        <f t="shared" ca="1" si="2"/>
        <v/>
      </c>
      <c r="J12" s="26"/>
      <c r="K12" s="26"/>
      <c r="L12" s="26"/>
      <c r="M12" s="26"/>
      <c r="N12" s="26"/>
      <c r="O12" s="26"/>
      <c r="P12" s="26"/>
      <c r="Q12" s="26"/>
      <c r="R12" s="26"/>
    </row>
    <row r="13" spans="1:18" x14ac:dyDescent="0.15">
      <c r="A13" s="16">
        <v>9</v>
      </c>
      <c r="B13" s="17"/>
      <c r="C13" s="18"/>
      <c r="D13" s="12" t="str">
        <f t="shared" si="1"/>
        <v/>
      </c>
      <c r="E13" s="4"/>
      <c r="F13" s="4"/>
      <c r="G13" s="19"/>
      <c r="H13" s="19"/>
      <c r="I13" s="12" t="str">
        <f t="shared" ca="1" si="2"/>
        <v/>
      </c>
      <c r="J13" s="26"/>
      <c r="K13" s="26"/>
      <c r="L13" s="26"/>
      <c r="M13" s="26"/>
      <c r="N13" s="26"/>
      <c r="O13" s="26"/>
      <c r="P13" s="26"/>
      <c r="Q13" s="26"/>
      <c r="R13" s="26"/>
    </row>
    <row r="14" spans="1:18" x14ac:dyDescent="0.15">
      <c r="A14" s="16">
        <v>10</v>
      </c>
      <c r="B14" s="17"/>
      <c r="C14" s="18"/>
      <c r="D14" s="12" t="str">
        <f t="shared" si="1"/>
        <v/>
      </c>
      <c r="E14" s="4"/>
      <c r="F14" s="4"/>
      <c r="G14" s="19"/>
      <c r="H14" s="19"/>
      <c r="I14" s="12" t="str">
        <f t="shared" ca="1" si="2"/>
        <v/>
      </c>
      <c r="J14" s="26"/>
      <c r="K14" s="26"/>
      <c r="L14" s="26"/>
      <c r="M14" s="26"/>
      <c r="N14" s="26"/>
      <c r="O14" s="26"/>
      <c r="P14" s="26"/>
      <c r="Q14" s="26"/>
      <c r="R14" s="26"/>
    </row>
    <row r="15" spans="1:18" x14ac:dyDescent="0.15">
      <c r="A15" s="16">
        <v>11</v>
      </c>
      <c r="B15" s="17"/>
      <c r="C15" s="18"/>
      <c r="D15" s="12" t="str">
        <f t="shared" si="1"/>
        <v/>
      </c>
      <c r="E15" s="4"/>
      <c r="F15" s="4"/>
      <c r="G15" s="19"/>
      <c r="H15" s="19"/>
      <c r="I15" s="12" t="str">
        <f t="shared" ca="1" si="2"/>
        <v/>
      </c>
      <c r="J15" s="26"/>
      <c r="K15" s="26"/>
      <c r="L15" s="26"/>
      <c r="M15" s="26"/>
      <c r="N15" s="26"/>
      <c r="O15" s="26"/>
      <c r="P15" s="26"/>
      <c r="Q15" s="26"/>
      <c r="R15" s="26"/>
    </row>
    <row r="16" spans="1:18" x14ac:dyDescent="0.15">
      <c r="A16" s="16">
        <v>12</v>
      </c>
      <c r="B16" s="17"/>
      <c r="C16" s="18"/>
      <c r="D16" s="12" t="str">
        <f t="shared" si="1"/>
        <v/>
      </c>
      <c r="E16" s="4"/>
      <c r="F16" s="4"/>
      <c r="G16" s="19"/>
      <c r="H16" s="19"/>
      <c r="I16" s="12" t="str">
        <f t="shared" ca="1" si="2"/>
        <v/>
      </c>
      <c r="J16" s="26"/>
      <c r="K16" s="26"/>
      <c r="L16" s="26"/>
      <c r="M16" s="26"/>
      <c r="N16" s="26"/>
      <c r="O16" s="26"/>
      <c r="P16" s="26"/>
      <c r="Q16" s="26"/>
      <c r="R16" s="26"/>
    </row>
    <row r="17" spans="1:18" x14ac:dyDescent="0.15">
      <c r="A17" s="16">
        <v>13</v>
      </c>
      <c r="B17" s="17"/>
      <c r="C17" s="18"/>
      <c r="D17" s="12" t="str">
        <f t="shared" si="1"/>
        <v/>
      </c>
      <c r="E17" s="4"/>
      <c r="F17" s="4"/>
      <c r="G17" s="19"/>
      <c r="H17" s="19"/>
      <c r="I17" s="12" t="str">
        <f t="shared" ca="1" si="2"/>
        <v/>
      </c>
      <c r="J17" s="26"/>
      <c r="K17" s="26"/>
      <c r="L17" s="26"/>
      <c r="M17" s="26"/>
      <c r="N17" s="26"/>
      <c r="O17" s="26"/>
      <c r="P17" s="26"/>
      <c r="Q17" s="26"/>
      <c r="R17" s="26"/>
    </row>
    <row r="18" spans="1:18" x14ac:dyDescent="0.15">
      <c r="A18" s="16">
        <v>14</v>
      </c>
      <c r="B18" s="17"/>
      <c r="C18" s="18"/>
      <c r="D18" s="12" t="str">
        <f t="shared" si="1"/>
        <v/>
      </c>
      <c r="E18" s="4"/>
      <c r="F18" s="4"/>
      <c r="G18" s="19"/>
      <c r="H18" s="19"/>
      <c r="I18" s="12" t="str">
        <f t="shared" ca="1" si="2"/>
        <v/>
      </c>
      <c r="J18" s="26"/>
      <c r="K18" s="26"/>
      <c r="L18" s="26"/>
      <c r="M18" s="26"/>
      <c r="N18" s="26"/>
      <c r="O18" s="26"/>
      <c r="P18" s="26"/>
      <c r="Q18" s="26"/>
      <c r="R18" s="26"/>
    </row>
    <row r="19" spans="1:18" x14ac:dyDescent="0.15">
      <c r="A19" s="16">
        <v>15</v>
      </c>
      <c r="B19" s="17"/>
      <c r="C19" s="18"/>
      <c r="D19" s="12" t="str">
        <f t="shared" si="1"/>
        <v/>
      </c>
      <c r="E19" s="4"/>
      <c r="F19" s="4"/>
      <c r="G19" s="19"/>
      <c r="H19" s="19"/>
      <c r="I19" s="12" t="str">
        <f t="shared" ca="1" si="2"/>
        <v/>
      </c>
      <c r="J19" s="26"/>
      <c r="K19" s="26"/>
      <c r="L19" s="26"/>
      <c r="M19" s="26"/>
      <c r="N19" s="26"/>
      <c r="O19" s="26"/>
      <c r="P19" s="26"/>
      <c r="Q19" s="26"/>
      <c r="R19" s="26"/>
    </row>
    <row r="20" spans="1:18" x14ac:dyDescent="0.15">
      <c r="A20" s="16">
        <v>16</v>
      </c>
      <c r="B20" s="17"/>
      <c r="C20" s="18"/>
      <c r="D20" s="12" t="str">
        <f t="shared" si="1"/>
        <v/>
      </c>
      <c r="E20" s="4"/>
      <c r="F20" s="4"/>
      <c r="G20" s="19"/>
      <c r="H20" s="19"/>
      <c r="I20" s="12" t="str">
        <f t="shared" ca="1" si="2"/>
        <v/>
      </c>
      <c r="J20" s="26"/>
      <c r="K20" s="26"/>
      <c r="L20" s="26"/>
      <c r="M20" s="26"/>
      <c r="N20" s="26"/>
      <c r="O20" s="26"/>
      <c r="P20" s="26"/>
      <c r="Q20" s="26"/>
      <c r="R20" s="26"/>
    </row>
    <row r="21" spans="1:18" x14ac:dyDescent="0.15">
      <c r="A21" s="16">
        <v>17</v>
      </c>
      <c r="B21" s="17"/>
      <c r="C21" s="18"/>
      <c r="D21" s="12" t="str">
        <f t="shared" si="1"/>
        <v/>
      </c>
      <c r="E21" s="4"/>
      <c r="F21" s="4"/>
      <c r="G21" s="19"/>
      <c r="H21" s="19"/>
      <c r="I21" s="12" t="str">
        <f t="shared" ca="1" si="2"/>
        <v/>
      </c>
      <c r="J21" s="26"/>
      <c r="K21" s="26"/>
      <c r="L21" s="26"/>
      <c r="M21" s="26"/>
      <c r="N21" s="26"/>
      <c r="O21" s="26"/>
      <c r="P21" s="26"/>
      <c r="Q21" s="26"/>
      <c r="R21" s="26"/>
    </row>
    <row r="22" spans="1:18" x14ac:dyDescent="0.15">
      <c r="A22" s="16">
        <v>18</v>
      </c>
      <c r="B22" s="17"/>
      <c r="C22" s="18"/>
      <c r="D22" s="12" t="str">
        <f t="shared" si="1"/>
        <v/>
      </c>
      <c r="E22" s="4"/>
      <c r="F22" s="4"/>
      <c r="G22" s="19"/>
      <c r="H22" s="19"/>
      <c r="I22" s="12" t="str">
        <f t="shared" ca="1" si="2"/>
        <v/>
      </c>
      <c r="J22" s="26"/>
      <c r="K22" s="26"/>
      <c r="L22" s="26"/>
      <c r="M22" s="26"/>
      <c r="N22" s="26"/>
      <c r="O22" s="26"/>
      <c r="P22" s="26"/>
      <c r="Q22" s="26"/>
      <c r="R22" s="26"/>
    </row>
    <row r="23" spans="1:18" x14ac:dyDescent="0.15">
      <c r="A23" s="16">
        <v>19</v>
      </c>
      <c r="B23" s="17"/>
      <c r="C23" s="18"/>
      <c r="D23" s="12" t="str">
        <f t="shared" si="1"/>
        <v/>
      </c>
      <c r="E23" s="4"/>
      <c r="F23" s="4"/>
      <c r="G23" s="19"/>
      <c r="H23" s="19"/>
      <c r="I23" s="12" t="str">
        <f t="shared" ca="1" si="2"/>
        <v/>
      </c>
      <c r="J23" s="26"/>
      <c r="K23" s="26"/>
      <c r="L23" s="26"/>
      <c r="M23" s="26"/>
      <c r="N23" s="26"/>
      <c r="O23" s="26"/>
      <c r="P23" s="26"/>
      <c r="Q23" s="26"/>
      <c r="R23" s="26"/>
    </row>
    <row r="24" spans="1:18" x14ac:dyDescent="0.15">
      <c r="A24" s="16">
        <v>20</v>
      </c>
      <c r="B24" s="17"/>
      <c r="C24" s="18"/>
      <c r="D24" s="12" t="str">
        <f t="shared" si="1"/>
        <v/>
      </c>
      <c r="E24" s="4"/>
      <c r="F24" s="4"/>
      <c r="G24" s="19"/>
      <c r="H24" s="19"/>
      <c r="I24" s="12" t="str">
        <f t="shared" ca="1" si="2"/>
        <v/>
      </c>
      <c r="J24" s="26"/>
      <c r="K24" s="26"/>
      <c r="L24" s="26"/>
      <c r="M24" s="26"/>
      <c r="N24" s="26"/>
      <c r="O24" s="26"/>
      <c r="P24" s="26"/>
      <c r="Q24" s="26"/>
      <c r="R24" s="26"/>
    </row>
    <row r="25" spans="1:18" x14ac:dyDescent="0.15">
      <c r="A25" s="16">
        <v>21</v>
      </c>
      <c r="B25" s="17"/>
      <c r="C25" s="18"/>
      <c r="D25" s="12" t="str">
        <f t="shared" si="1"/>
        <v/>
      </c>
      <c r="E25" s="4"/>
      <c r="F25" s="4"/>
      <c r="G25" s="19"/>
      <c r="H25" s="19"/>
      <c r="I25" s="12" t="str">
        <f t="shared" ca="1" si="2"/>
        <v/>
      </c>
      <c r="J25" s="26"/>
      <c r="K25" s="26"/>
      <c r="L25" s="26"/>
      <c r="M25" s="26"/>
      <c r="N25" s="26"/>
      <c r="O25" s="26"/>
      <c r="P25" s="26"/>
      <c r="Q25" s="26"/>
      <c r="R25" s="26"/>
    </row>
    <row r="26" spans="1:18" x14ac:dyDescent="0.15">
      <c r="A26" s="16">
        <v>22</v>
      </c>
      <c r="B26" s="17"/>
      <c r="C26" s="18"/>
      <c r="D26" s="12" t="str">
        <f t="shared" si="1"/>
        <v/>
      </c>
      <c r="E26" s="4"/>
      <c r="F26" s="4"/>
      <c r="G26" s="19"/>
      <c r="H26" s="19"/>
      <c r="I26" s="12" t="str">
        <f t="shared" ca="1" si="2"/>
        <v/>
      </c>
      <c r="J26" s="26"/>
      <c r="K26" s="26"/>
      <c r="L26" s="26"/>
      <c r="M26" s="26"/>
      <c r="N26" s="26"/>
      <c r="O26" s="26"/>
      <c r="P26" s="26"/>
      <c r="Q26" s="26"/>
      <c r="R26" s="26"/>
    </row>
    <row r="27" spans="1:18" x14ac:dyDescent="0.15">
      <c r="A27" s="16">
        <v>23</v>
      </c>
      <c r="B27" s="17"/>
      <c r="C27" s="18"/>
      <c r="D27" s="12" t="str">
        <f t="shared" si="1"/>
        <v/>
      </c>
      <c r="E27" s="4"/>
      <c r="F27" s="4"/>
      <c r="G27" s="19"/>
      <c r="H27" s="19"/>
      <c r="I27" s="12" t="str">
        <f t="shared" ca="1" si="2"/>
        <v/>
      </c>
      <c r="J27" s="26"/>
      <c r="K27" s="26"/>
      <c r="L27" s="26"/>
      <c r="M27" s="26"/>
      <c r="N27" s="26"/>
      <c r="O27" s="26"/>
      <c r="P27" s="26"/>
      <c r="Q27" s="26"/>
      <c r="R27" s="26"/>
    </row>
    <row r="28" spans="1:18" x14ac:dyDescent="0.15">
      <c r="A28" s="16">
        <v>24</v>
      </c>
      <c r="B28" s="17"/>
      <c r="C28" s="18"/>
      <c r="D28" s="12" t="str">
        <f t="shared" si="1"/>
        <v/>
      </c>
      <c r="E28" s="4"/>
      <c r="F28" s="4"/>
      <c r="G28" s="19"/>
      <c r="H28" s="19"/>
      <c r="I28" s="12" t="str">
        <f t="shared" ca="1" si="2"/>
        <v/>
      </c>
      <c r="J28" s="26"/>
      <c r="K28" s="26"/>
      <c r="L28" s="26"/>
      <c r="M28" s="26"/>
      <c r="N28" s="26"/>
      <c r="O28" s="26"/>
      <c r="P28" s="26"/>
      <c r="Q28" s="26"/>
      <c r="R28" s="26"/>
    </row>
    <row r="29" spans="1:18" x14ac:dyDescent="0.15">
      <c r="A29" s="16">
        <v>25</v>
      </c>
      <c r="B29" s="17"/>
      <c r="C29" s="18"/>
      <c r="D29" s="12" t="str">
        <f t="shared" si="1"/>
        <v/>
      </c>
      <c r="E29" s="4"/>
      <c r="F29" s="4"/>
      <c r="G29" s="19"/>
      <c r="H29" s="19"/>
      <c r="I29" s="12" t="str">
        <f t="shared" ca="1" si="2"/>
        <v/>
      </c>
      <c r="J29" s="26"/>
      <c r="K29" s="26"/>
      <c r="L29" s="26"/>
      <c r="M29" s="26"/>
      <c r="N29" s="26"/>
      <c r="O29" s="26"/>
      <c r="P29" s="26"/>
      <c r="Q29" s="26"/>
      <c r="R29" s="26"/>
    </row>
    <row r="30" spans="1:18" x14ac:dyDescent="0.15">
      <c r="A30" s="16">
        <v>26</v>
      </c>
      <c r="B30" s="17"/>
      <c r="C30" s="18"/>
      <c r="D30" s="12" t="str">
        <f t="shared" si="1"/>
        <v/>
      </c>
      <c r="E30" s="4"/>
      <c r="F30" s="4"/>
      <c r="G30" s="19"/>
      <c r="H30" s="19"/>
      <c r="I30" s="12" t="str">
        <f t="shared" ca="1" si="2"/>
        <v/>
      </c>
      <c r="J30" s="26"/>
      <c r="K30" s="26"/>
      <c r="L30" s="26"/>
      <c r="M30" s="26"/>
      <c r="N30" s="26"/>
      <c r="O30" s="26"/>
      <c r="P30" s="26"/>
      <c r="Q30" s="26"/>
      <c r="R30" s="26"/>
    </row>
    <row r="31" spans="1:18" x14ac:dyDescent="0.15">
      <c r="A31" s="16">
        <v>27</v>
      </c>
      <c r="B31" s="17"/>
      <c r="C31" s="18"/>
      <c r="D31" s="12" t="str">
        <f t="shared" si="1"/>
        <v/>
      </c>
      <c r="E31" s="4"/>
      <c r="F31" s="4"/>
      <c r="G31" s="19"/>
      <c r="H31" s="19"/>
      <c r="I31" s="12" t="str">
        <f t="shared" ca="1" si="2"/>
        <v/>
      </c>
      <c r="J31" s="26"/>
      <c r="K31" s="26"/>
      <c r="L31" s="26"/>
      <c r="M31" s="26"/>
      <c r="N31" s="26"/>
      <c r="O31" s="26"/>
      <c r="P31" s="26"/>
      <c r="Q31" s="26"/>
      <c r="R31" s="26"/>
    </row>
    <row r="32" spans="1:18" x14ac:dyDescent="0.15">
      <c r="A32" s="16">
        <v>28</v>
      </c>
      <c r="B32" s="17"/>
      <c r="C32" s="18"/>
      <c r="D32" s="12" t="str">
        <f t="shared" si="1"/>
        <v/>
      </c>
      <c r="E32" s="4"/>
      <c r="F32" s="4"/>
      <c r="G32" s="19"/>
      <c r="H32" s="19"/>
      <c r="I32" s="12" t="str">
        <f t="shared" ca="1" si="2"/>
        <v/>
      </c>
      <c r="J32" s="26"/>
      <c r="K32" s="26"/>
      <c r="L32" s="26"/>
      <c r="M32" s="26"/>
      <c r="N32" s="26"/>
      <c r="O32" s="26"/>
      <c r="P32" s="26"/>
      <c r="Q32" s="26"/>
      <c r="R32" s="26"/>
    </row>
    <row r="33" spans="1:18" x14ac:dyDescent="0.15">
      <c r="A33" s="16">
        <v>29</v>
      </c>
      <c r="B33" s="17"/>
      <c r="C33" s="18"/>
      <c r="D33" s="12" t="str">
        <f t="shared" si="1"/>
        <v/>
      </c>
      <c r="E33" s="4"/>
      <c r="F33" s="4"/>
      <c r="G33" s="19"/>
      <c r="H33" s="19"/>
      <c r="I33" s="12" t="str">
        <f t="shared" ca="1" si="2"/>
        <v/>
      </c>
      <c r="J33" s="26"/>
      <c r="K33" s="26"/>
      <c r="L33" s="26"/>
      <c r="M33" s="26"/>
      <c r="N33" s="26"/>
      <c r="O33" s="26"/>
      <c r="P33" s="26"/>
      <c r="Q33" s="26"/>
      <c r="R33" s="26"/>
    </row>
    <row r="34" spans="1:18" x14ac:dyDescent="0.15">
      <c r="A34" s="16">
        <v>30</v>
      </c>
      <c r="B34" s="17"/>
      <c r="C34" s="18"/>
      <c r="D34" s="12" t="str">
        <f t="shared" si="1"/>
        <v/>
      </c>
      <c r="E34" s="4"/>
      <c r="F34" s="4"/>
      <c r="G34" s="19"/>
      <c r="H34" s="19"/>
      <c r="I34" s="12" t="str">
        <f t="shared" ca="1" si="2"/>
        <v/>
      </c>
      <c r="J34" s="26"/>
      <c r="K34" s="26"/>
      <c r="L34" s="26"/>
      <c r="M34" s="26"/>
      <c r="N34" s="26"/>
      <c r="O34" s="26"/>
      <c r="P34" s="26"/>
      <c r="Q34" s="26"/>
      <c r="R34" s="26"/>
    </row>
    <row r="35" spans="1:18" x14ac:dyDescent="0.15">
      <c r="A35" s="16">
        <v>31</v>
      </c>
      <c r="B35" s="17"/>
      <c r="C35" s="18"/>
      <c r="D35" s="12" t="str">
        <f t="shared" si="1"/>
        <v/>
      </c>
      <c r="E35" s="4"/>
      <c r="F35" s="4"/>
      <c r="G35" s="19"/>
      <c r="H35" s="19"/>
      <c r="I35" s="12" t="str">
        <f t="shared" ca="1" si="2"/>
        <v/>
      </c>
      <c r="J35" s="26"/>
      <c r="K35" s="26"/>
      <c r="L35" s="26"/>
      <c r="M35" s="26"/>
      <c r="N35" s="26"/>
      <c r="O35" s="26"/>
      <c r="P35" s="26"/>
      <c r="Q35" s="26"/>
      <c r="R35" s="26"/>
    </row>
    <row r="36" spans="1:18" x14ac:dyDescent="0.15">
      <c r="A36" s="16">
        <v>32</v>
      </c>
      <c r="B36" s="17"/>
      <c r="C36" s="18"/>
      <c r="D36" s="12" t="str">
        <f t="shared" si="1"/>
        <v/>
      </c>
      <c r="E36" s="4"/>
      <c r="F36" s="4"/>
      <c r="G36" s="19"/>
      <c r="H36" s="19"/>
      <c r="I36" s="12" t="str">
        <f t="shared" ca="1" si="2"/>
        <v/>
      </c>
      <c r="J36" s="26"/>
      <c r="K36" s="26"/>
      <c r="L36" s="26"/>
      <c r="M36" s="26"/>
      <c r="N36" s="26"/>
      <c r="O36" s="26"/>
      <c r="P36" s="26"/>
      <c r="Q36" s="26"/>
      <c r="R36" s="26"/>
    </row>
    <row r="37" spans="1:18" x14ac:dyDescent="0.15">
      <c r="A37" s="16">
        <v>33</v>
      </c>
      <c r="B37" s="17"/>
      <c r="C37" s="18"/>
      <c r="D37" s="12" t="str">
        <f t="shared" si="1"/>
        <v/>
      </c>
      <c r="E37" s="4"/>
      <c r="F37" s="4"/>
      <c r="G37" s="19"/>
      <c r="H37" s="19"/>
      <c r="I37" s="12" t="str">
        <f t="shared" ref="I37:I68" ca="1" si="3">IF(ISBLANK(J37)=FALSE,OFFSET(I37,0,COUNTA(J37:R37)),"")</f>
        <v/>
      </c>
      <c r="J37" s="26"/>
      <c r="K37" s="26"/>
      <c r="L37" s="26"/>
      <c r="M37" s="26"/>
      <c r="N37" s="26"/>
      <c r="O37" s="26"/>
      <c r="P37" s="26"/>
      <c r="Q37" s="26"/>
      <c r="R37" s="26"/>
    </row>
    <row r="38" spans="1:18" x14ac:dyDescent="0.15">
      <c r="A38" s="16">
        <v>34</v>
      </c>
      <c r="B38" s="17"/>
      <c r="C38" s="18"/>
      <c r="D38" s="12" t="str">
        <f t="shared" si="1"/>
        <v/>
      </c>
      <c r="E38" s="4"/>
      <c r="F38" s="4"/>
      <c r="G38" s="19"/>
      <c r="H38" s="19"/>
      <c r="I38" s="12" t="str">
        <f t="shared" ca="1" si="3"/>
        <v/>
      </c>
      <c r="J38" s="26"/>
      <c r="K38" s="26"/>
      <c r="L38" s="26"/>
      <c r="M38" s="26"/>
      <c r="N38" s="26"/>
      <c r="O38" s="26"/>
      <c r="P38" s="26"/>
      <c r="Q38" s="26"/>
      <c r="R38" s="26"/>
    </row>
    <row r="39" spans="1:18" x14ac:dyDescent="0.15">
      <c r="A39" s="16">
        <v>35</v>
      </c>
      <c r="B39" s="17"/>
      <c r="C39" s="18"/>
      <c r="D39" s="12" t="str">
        <f t="shared" si="1"/>
        <v/>
      </c>
      <c r="E39" s="4"/>
      <c r="F39" s="4"/>
      <c r="G39" s="19"/>
      <c r="H39" s="19"/>
      <c r="I39" s="12" t="str">
        <f t="shared" ca="1" si="3"/>
        <v/>
      </c>
      <c r="J39" s="26"/>
      <c r="K39" s="26"/>
      <c r="L39" s="26"/>
      <c r="M39" s="26"/>
      <c r="N39" s="26"/>
      <c r="O39" s="26"/>
      <c r="P39" s="26"/>
      <c r="Q39" s="26"/>
      <c r="R39" s="26"/>
    </row>
    <row r="40" spans="1:18" x14ac:dyDescent="0.15">
      <c r="A40" s="16">
        <v>36</v>
      </c>
      <c r="B40" s="17"/>
      <c r="C40" s="18"/>
      <c r="D40" s="12" t="str">
        <f t="shared" si="1"/>
        <v/>
      </c>
      <c r="E40" s="4"/>
      <c r="F40" s="4"/>
      <c r="G40" s="19"/>
      <c r="H40" s="19"/>
      <c r="I40" s="12" t="str">
        <f t="shared" ca="1" si="3"/>
        <v/>
      </c>
      <c r="J40" s="26"/>
      <c r="K40" s="26"/>
      <c r="L40" s="26"/>
      <c r="M40" s="26"/>
      <c r="N40" s="26"/>
      <c r="O40" s="26"/>
      <c r="P40" s="26"/>
      <c r="Q40" s="26"/>
      <c r="R40" s="26"/>
    </row>
    <row r="41" spans="1:18" x14ac:dyDescent="0.15">
      <c r="A41" s="16">
        <v>37</v>
      </c>
      <c r="B41" s="17"/>
      <c r="C41" s="18"/>
      <c r="D41" s="12" t="str">
        <f t="shared" si="1"/>
        <v/>
      </c>
      <c r="E41" s="4"/>
      <c r="F41" s="4"/>
      <c r="G41" s="19"/>
      <c r="H41" s="19"/>
      <c r="I41" s="12" t="str">
        <f t="shared" ca="1" si="3"/>
        <v/>
      </c>
      <c r="J41" s="26"/>
      <c r="K41" s="26"/>
      <c r="L41" s="26"/>
      <c r="M41" s="26"/>
      <c r="N41" s="26"/>
      <c r="O41" s="26"/>
      <c r="P41" s="26"/>
      <c r="Q41" s="26"/>
      <c r="R41" s="26"/>
    </row>
    <row r="42" spans="1:18" x14ac:dyDescent="0.15">
      <c r="A42" s="16">
        <v>38</v>
      </c>
      <c r="B42" s="17"/>
      <c r="C42" s="18"/>
      <c r="D42" s="12" t="str">
        <f t="shared" si="1"/>
        <v/>
      </c>
      <c r="E42" s="4"/>
      <c r="F42" s="4"/>
      <c r="G42" s="19"/>
      <c r="H42" s="19"/>
      <c r="I42" s="12" t="str">
        <f t="shared" ca="1" si="3"/>
        <v/>
      </c>
      <c r="J42" s="26"/>
      <c r="K42" s="26"/>
      <c r="L42" s="26"/>
      <c r="M42" s="26"/>
      <c r="N42" s="26"/>
      <c r="O42" s="26"/>
      <c r="P42" s="26"/>
      <c r="Q42" s="26"/>
      <c r="R42" s="26"/>
    </row>
    <row r="43" spans="1:18" x14ac:dyDescent="0.15">
      <c r="A43" s="16">
        <v>39</v>
      </c>
      <c r="B43" s="17"/>
      <c r="C43" s="18"/>
      <c r="D43" s="12" t="str">
        <f t="shared" si="1"/>
        <v/>
      </c>
      <c r="E43" s="4"/>
      <c r="F43" s="4"/>
      <c r="G43" s="19"/>
      <c r="H43" s="19"/>
      <c r="I43" s="12" t="str">
        <f t="shared" ca="1" si="3"/>
        <v/>
      </c>
      <c r="J43" s="26"/>
      <c r="K43" s="26"/>
      <c r="L43" s="26"/>
      <c r="M43" s="26"/>
      <c r="N43" s="26"/>
      <c r="O43" s="26"/>
      <c r="P43" s="26"/>
      <c r="Q43" s="26"/>
      <c r="R43" s="26"/>
    </row>
    <row r="44" spans="1:18" x14ac:dyDescent="0.15">
      <c r="A44" s="16">
        <v>40</v>
      </c>
      <c r="B44" s="17"/>
      <c r="C44" s="18"/>
      <c r="D44" s="12" t="str">
        <f t="shared" si="1"/>
        <v/>
      </c>
      <c r="E44" s="4"/>
      <c r="F44" s="4"/>
      <c r="G44" s="19"/>
      <c r="H44" s="19"/>
      <c r="I44" s="12" t="str">
        <f t="shared" ca="1" si="3"/>
        <v/>
      </c>
      <c r="J44" s="26"/>
      <c r="K44" s="26"/>
      <c r="L44" s="26"/>
      <c r="M44" s="26"/>
      <c r="N44" s="26"/>
      <c r="O44" s="26"/>
      <c r="P44" s="26"/>
      <c r="Q44" s="26"/>
      <c r="R44" s="26"/>
    </row>
    <row r="45" spans="1:18" x14ac:dyDescent="0.15">
      <c r="A45" s="16">
        <v>41</v>
      </c>
      <c r="B45" s="17"/>
      <c r="C45" s="18"/>
      <c r="D45" s="12" t="str">
        <f t="shared" si="1"/>
        <v/>
      </c>
      <c r="E45" s="4"/>
      <c r="F45" s="4"/>
      <c r="G45" s="19"/>
      <c r="H45" s="19"/>
      <c r="I45" s="12" t="str">
        <f t="shared" ca="1" si="3"/>
        <v/>
      </c>
      <c r="J45" s="26"/>
      <c r="K45" s="26"/>
      <c r="L45" s="26"/>
      <c r="M45" s="26"/>
      <c r="N45" s="26"/>
      <c r="O45" s="26"/>
      <c r="P45" s="26"/>
      <c r="Q45" s="26"/>
      <c r="R45" s="26"/>
    </row>
    <row r="46" spans="1:18" x14ac:dyDescent="0.15">
      <c r="A46" s="16">
        <v>42</v>
      </c>
      <c r="B46" s="17"/>
      <c r="C46" s="18"/>
      <c r="D46" s="12" t="str">
        <f t="shared" si="1"/>
        <v/>
      </c>
      <c r="E46" s="4"/>
      <c r="F46" s="4"/>
      <c r="G46" s="19"/>
      <c r="H46" s="19"/>
      <c r="I46" s="12" t="str">
        <f t="shared" ca="1" si="3"/>
        <v/>
      </c>
      <c r="J46" s="26"/>
      <c r="K46" s="26"/>
      <c r="L46" s="26"/>
      <c r="M46" s="26"/>
      <c r="N46" s="26"/>
      <c r="O46" s="26"/>
      <c r="P46" s="26"/>
      <c r="Q46" s="26"/>
      <c r="R46" s="26"/>
    </row>
    <row r="47" spans="1:18" x14ac:dyDescent="0.15">
      <c r="A47" s="16">
        <v>43</v>
      </c>
      <c r="B47" s="17"/>
      <c r="C47" s="18"/>
      <c r="D47" s="12" t="str">
        <f t="shared" si="1"/>
        <v/>
      </c>
      <c r="E47" s="4"/>
      <c r="F47" s="4"/>
      <c r="G47" s="19"/>
      <c r="H47" s="19"/>
      <c r="I47" s="12" t="str">
        <f t="shared" ca="1" si="3"/>
        <v/>
      </c>
      <c r="J47" s="26"/>
      <c r="K47" s="26"/>
      <c r="L47" s="26"/>
      <c r="M47" s="26"/>
      <c r="N47" s="26"/>
      <c r="O47" s="26"/>
      <c r="P47" s="26"/>
      <c r="Q47" s="26"/>
      <c r="R47" s="26"/>
    </row>
    <row r="48" spans="1:18" x14ac:dyDescent="0.15">
      <c r="A48" s="16">
        <v>44</v>
      </c>
      <c r="B48" s="17"/>
      <c r="C48" s="18"/>
      <c r="D48" s="12" t="str">
        <f t="shared" si="1"/>
        <v/>
      </c>
      <c r="E48" s="4"/>
      <c r="F48" s="4"/>
      <c r="G48" s="19"/>
      <c r="H48" s="19"/>
      <c r="I48" s="12" t="str">
        <f t="shared" ca="1" si="3"/>
        <v/>
      </c>
      <c r="J48" s="26"/>
      <c r="K48" s="26"/>
      <c r="L48" s="26"/>
      <c r="M48" s="26"/>
      <c r="N48" s="26"/>
      <c r="O48" s="26"/>
      <c r="P48" s="26"/>
      <c r="Q48" s="26"/>
      <c r="R48" s="26"/>
    </row>
    <row r="49" spans="1:18" x14ac:dyDescent="0.15">
      <c r="A49" s="16">
        <v>45</v>
      </c>
      <c r="B49" s="17"/>
      <c r="C49" s="18"/>
      <c r="D49" s="12" t="str">
        <f t="shared" si="1"/>
        <v/>
      </c>
      <c r="E49" s="4"/>
      <c r="F49" s="4"/>
      <c r="G49" s="19"/>
      <c r="H49" s="19"/>
      <c r="I49" s="12" t="str">
        <f t="shared" ca="1" si="3"/>
        <v/>
      </c>
      <c r="J49" s="26"/>
      <c r="K49" s="26"/>
      <c r="L49" s="26"/>
      <c r="M49" s="26"/>
      <c r="N49" s="26"/>
      <c r="O49" s="26"/>
      <c r="P49" s="26"/>
      <c r="Q49" s="26"/>
      <c r="R49" s="26"/>
    </row>
    <row r="50" spans="1:18" x14ac:dyDescent="0.15">
      <c r="A50" s="16">
        <v>46</v>
      </c>
      <c r="B50" s="17"/>
      <c r="C50" s="18"/>
      <c r="D50" s="12" t="str">
        <f t="shared" si="1"/>
        <v/>
      </c>
      <c r="E50" s="4"/>
      <c r="F50" s="4"/>
      <c r="G50" s="19"/>
      <c r="H50" s="19"/>
      <c r="I50" s="12" t="str">
        <f t="shared" ca="1" si="3"/>
        <v/>
      </c>
      <c r="J50" s="26"/>
      <c r="K50" s="26"/>
      <c r="L50" s="26"/>
      <c r="M50" s="26"/>
      <c r="N50" s="26"/>
      <c r="O50" s="26"/>
      <c r="P50" s="26"/>
      <c r="Q50" s="26"/>
      <c r="R50" s="26"/>
    </row>
    <row r="51" spans="1:18" x14ac:dyDescent="0.15">
      <c r="A51" s="16">
        <v>47</v>
      </c>
      <c r="B51" s="17"/>
      <c r="C51" s="18"/>
      <c r="D51" s="12" t="str">
        <f t="shared" si="1"/>
        <v/>
      </c>
      <c r="E51" s="4"/>
      <c r="F51" s="4"/>
      <c r="G51" s="19"/>
      <c r="H51" s="19"/>
      <c r="I51" s="12" t="str">
        <f t="shared" ca="1" si="3"/>
        <v/>
      </c>
      <c r="J51" s="26"/>
      <c r="K51" s="26"/>
      <c r="L51" s="26"/>
      <c r="M51" s="26"/>
      <c r="N51" s="26"/>
      <c r="O51" s="26"/>
      <c r="P51" s="26"/>
      <c r="Q51" s="26"/>
      <c r="R51" s="26"/>
    </row>
    <row r="52" spans="1:18" x14ac:dyDescent="0.15">
      <c r="A52" s="16">
        <v>48</v>
      </c>
      <c r="B52" s="17"/>
      <c r="C52" s="18"/>
      <c r="D52" s="12" t="str">
        <f t="shared" si="1"/>
        <v/>
      </c>
      <c r="E52" s="4"/>
      <c r="F52" s="4"/>
      <c r="G52" s="19"/>
      <c r="H52" s="19"/>
      <c r="I52" s="12" t="str">
        <f t="shared" ca="1" si="3"/>
        <v/>
      </c>
      <c r="J52" s="26"/>
      <c r="K52" s="26"/>
      <c r="L52" s="26"/>
      <c r="M52" s="26"/>
      <c r="N52" s="26"/>
      <c r="O52" s="26"/>
      <c r="P52" s="26"/>
      <c r="Q52" s="26"/>
      <c r="R52" s="26"/>
    </row>
    <row r="53" spans="1:18" x14ac:dyDescent="0.15">
      <c r="A53" s="16">
        <v>49</v>
      </c>
      <c r="B53" s="17"/>
      <c r="C53" s="18"/>
      <c r="D53" s="12" t="str">
        <f t="shared" si="1"/>
        <v/>
      </c>
      <c r="E53" s="4"/>
      <c r="F53" s="4"/>
      <c r="G53" s="19"/>
      <c r="H53" s="19"/>
      <c r="I53" s="12" t="str">
        <f t="shared" ca="1" si="3"/>
        <v/>
      </c>
      <c r="J53" s="26"/>
      <c r="K53" s="26"/>
      <c r="L53" s="26"/>
      <c r="M53" s="26"/>
      <c r="N53" s="26"/>
      <c r="O53" s="26"/>
      <c r="P53" s="26"/>
      <c r="Q53" s="26"/>
      <c r="R53" s="26"/>
    </row>
    <row r="54" spans="1:18" x14ac:dyDescent="0.15">
      <c r="A54" s="16">
        <v>50</v>
      </c>
      <c r="B54" s="17"/>
      <c r="C54" s="18"/>
      <c r="D54" s="12" t="str">
        <f t="shared" si="1"/>
        <v/>
      </c>
      <c r="E54" s="4"/>
      <c r="F54" s="4"/>
      <c r="G54" s="19"/>
      <c r="H54" s="19"/>
      <c r="I54" s="12" t="str">
        <f t="shared" ca="1" si="3"/>
        <v/>
      </c>
      <c r="J54" s="26"/>
      <c r="K54" s="26"/>
      <c r="L54" s="26"/>
      <c r="M54" s="26"/>
      <c r="N54" s="26"/>
      <c r="O54" s="26"/>
      <c r="P54" s="26"/>
      <c r="Q54" s="26"/>
      <c r="R54" s="26"/>
    </row>
    <row r="55" spans="1:18" x14ac:dyDescent="0.15">
      <c r="A55" s="16">
        <v>51</v>
      </c>
      <c r="B55" s="17"/>
      <c r="C55" s="18"/>
      <c r="D55" s="12" t="str">
        <f t="shared" si="1"/>
        <v/>
      </c>
      <c r="E55" s="4"/>
      <c r="F55" s="4"/>
      <c r="G55" s="19"/>
      <c r="H55" s="19"/>
      <c r="I55" s="12" t="str">
        <f t="shared" ca="1" si="3"/>
        <v/>
      </c>
      <c r="J55" s="26"/>
      <c r="K55" s="26"/>
      <c r="L55" s="26"/>
      <c r="M55" s="26"/>
      <c r="N55" s="26"/>
      <c r="O55" s="26"/>
      <c r="P55" s="26"/>
      <c r="Q55" s="26"/>
      <c r="R55" s="26"/>
    </row>
    <row r="56" spans="1:18" x14ac:dyDescent="0.15">
      <c r="A56" s="16">
        <v>52</v>
      </c>
      <c r="B56" s="17"/>
      <c r="C56" s="18"/>
      <c r="D56" s="12" t="str">
        <f t="shared" si="1"/>
        <v/>
      </c>
      <c r="E56" s="4"/>
      <c r="F56" s="4"/>
      <c r="G56" s="19"/>
      <c r="H56" s="19"/>
      <c r="I56" s="12" t="str">
        <f t="shared" ca="1" si="3"/>
        <v/>
      </c>
      <c r="J56" s="26"/>
      <c r="K56" s="26"/>
      <c r="L56" s="26"/>
      <c r="M56" s="26"/>
      <c r="N56" s="26"/>
      <c r="O56" s="26"/>
      <c r="P56" s="26"/>
      <c r="Q56" s="26"/>
      <c r="R56" s="26"/>
    </row>
    <row r="57" spans="1:18" x14ac:dyDescent="0.15">
      <c r="A57" s="16">
        <v>53</v>
      </c>
      <c r="B57" s="17"/>
      <c r="C57" s="18"/>
      <c r="D57" s="12" t="str">
        <f t="shared" si="1"/>
        <v/>
      </c>
      <c r="E57" s="4"/>
      <c r="F57" s="4"/>
      <c r="G57" s="19"/>
      <c r="H57" s="19"/>
      <c r="I57" s="12" t="str">
        <f t="shared" ca="1" si="3"/>
        <v/>
      </c>
      <c r="J57" s="26"/>
      <c r="K57" s="26"/>
      <c r="L57" s="26"/>
      <c r="M57" s="26"/>
      <c r="N57" s="26"/>
      <c r="O57" s="26"/>
      <c r="P57" s="26"/>
      <c r="Q57" s="26"/>
      <c r="R57" s="26"/>
    </row>
    <row r="58" spans="1:18" x14ac:dyDescent="0.15">
      <c r="A58" s="16">
        <v>54</v>
      </c>
      <c r="B58" s="17"/>
      <c r="C58" s="18"/>
      <c r="D58" s="12" t="str">
        <f t="shared" si="1"/>
        <v/>
      </c>
      <c r="E58" s="4"/>
      <c r="F58" s="4"/>
      <c r="G58" s="19"/>
      <c r="H58" s="19"/>
      <c r="I58" s="12" t="str">
        <f t="shared" ca="1" si="3"/>
        <v/>
      </c>
      <c r="J58" s="26"/>
      <c r="K58" s="26"/>
      <c r="L58" s="26"/>
      <c r="M58" s="26"/>
      <c r="N58" s="26"/>
      <c r="O58" s="26"/>
      <c r="P58" s="26"/>
      <c r="Q58" s="26"/>
      <c r="R58" s="26"/>
    </row>
    <row r="59" spans="1:18" x14ac:dyDescent="0.15">
      <c r="A59" s="16">
        <v>55</v>
      </c>
      <c r="B59" s="17"/>
      <c r="C59" s="18"/>
      <c r="D59" s="12" t="str">
        <f t="shared" si="1"/>
        <v/>
      </c>
      <c r="E59" s="4"/>
      <c r="F59" s="4"/>
      <c r="G59" s="19"/>
      <c r="H59" s="19"/>
      <c r="I59" s="12" t="str">
        <f t="shared" ca="1" si="3"/>
        <v/>
      </c>
      <c r="J59" s="26"/>
      <c r="K59" s="26"/>
      <c r="L59" s="26"/>
      <c r="M59" s="26"/>
      <c r="N59" s="26"/>
      <c r="O59" s="26"/>
      <c r="P59" s="26"/>
      <c r="Q59" s="26"/>
      <c r="R59" s="26"/>
    </row>
    <row r="60" spans="1:18" x14ac:dyDescent="0.15">
      <c r="A60" s="16">
        <v>56</v>
      </c>
      <c r="B60" s="17"/>
      <c r="C60" s="18"/>
      <c r="D60" s="12" t="str">
        <f t="shared" si="1"/>
        <v/>
      </c>
      <c r="E60" s="4"/>
      <c r="F60" s="4"/>
      <c r="G60" s="19"/>
      <c r="H60" s="19"/>
      <c r="I60" s="12" t="str">
        <f t="shared" ca="1" si="3"/>
        <v/>
      </c>
      <c r="J60" s="26"/>
      <c r="K60" s="26"/>
      <c r="L60" s="26"/>
      <c r="M60" s="26"/>
      <c r="N60" s="26"/>
      <c r="O60" s="26"/>
      <c r="P60" s="26"/>
      <c r="Q60" s="26"/>
      <c r="R60" s="26"/>
    </row>
    <row r="61" spans="1:18" x14ac:dyDescent="0.15">
      <c r="A61" s="16">
        <v>57</v>
      </c>
      <c r="B61" s="17"/>
      <c r="C61" s="18"/>
      <c r="D61" s="12" t="str">
        <f t="shared" si="1"/>
        <v/>
      </c>
      <c r="E61" s="4"/>
      <c r="F61" s="4"/>
      <c r="G61" s="19"/>
      <c r="H61" s="19"/>
      <c r="I61" s="12" t="str">
        <f t="shared" ca="1" si="3"/>
        <v/>
      </c>
      <c r="J61" s="26"/>
      <c r="K61" s="26"/>
      <c r="L61" s="26"/>
      <c r="M61" s="26"/>
      <c r="N61" s="26"/>
      <c r="O61" s="26"/>
      <c r="P61" s="26"/>
      <c r="Q61" s="26"/>
      <c r="R61" s="26"/>
    </row>
    <row r="62" spans="1:18" x14ac:dyDescent="0.15">
      <c r="A62" s="16">
        <v>58</v>
      </c>
      <c r="B62" s="17"/>
      <c r="C62" s="18"/>
      <c r="D62" s="12" t="str">
        <f t="shared" si="1"/>
        <v/>
      </c>
      <c r="E62" s="4"/>
      <c r="F62" s="4"/>
      <c r="G62" s="19"/>
      <c r="H62" s="19"/>
      <c r="I62" s="12" t="str">
        <f t="shared" ca="1" si="3"/>
        <v/>
      </c>
      <c r="J62" s="26"/>
      <c r="K62" s="26"/>
      <c r="L62" s="26"/>
      <c r="M62" s="26"/>
      <c r="N62" s="26"/>
      <c r="O62" s="26"/>
      <c r="P62" s="26"/>
      <c r="Q62" s="26"/>
      <c r="R62" s="26"/>
    </row>
    <row r="63" spans="1:18" x14ac:dyDescent="0.15">
      <c r="A63" s="16">
        <v>59</v>
      </c>
      <c r="B63" s="17"/>
      <c r="C63" s="18"/>
      <c r="D63" s="12" t="str">
        <f t="shared" si="1"/>
        <v/>
      </c>
      <c r="E63" s="4"/>
      <c r="F63" s="4"/>
      <c r="G63" s="19"/>
      <c r="H63" s="19"/>
      <c r="I63" s="12" t="str">
        <f t="shared" ca="1" si="3"/>
        <v/>
      </c>
      <c r="J63" s="26"/>
      <c r="K63" s="26"/>
      <c r="L63" s="26"/>
      <c r="M63" s="26"/>
      <c r="N63" s="26"/>
      <c r="O63" s="26"/>
      <c r="P63" s="26"/>
      <c r="Q63" s="26"/>
      <c r="R63" s="26"/>
    </row>
    <row r="64" spans="1:18" x14ac:dyDescent="0.15">
      <c r="A64" s="16">
        <v>60</v>
      </c>
      <c r="B64" s="17"/>
      <c r="C64" s="18"/>
      <c r="D64" s="12" t="str">
        <f t="shared" si="1"/>
        <v/>
      </c>
      <c r="E64" s="4"/>
      <c r="F64" s="4"/>
      <c r="G64" s="19"/>
      <c r="H64" s="19"/>
      <c r="I64" s="12" t="str">
        <f t="shared" ca="1" si="3"/>
        <v/>
      </c>
      <c r="J64" s="26"/>
      <c r="K64" s="26"/>
      <c r="L64" s="26"/>
      <c r="M64" s="26"/>
      <c r="N64" s="26"/>
      <c r="O64" s="26"/>
      <c r="P64" s="26"/>
      <c r="Q64" s="26"/>
      <c r="R64" s="26"/>
    </row>
    <row r="65" spans="1:18" x14ac:dyDescent="0.15">
      <c r="A65" s="16">
        <v>61</v>
      </c>
      <c r="B65" s="17"/>
      <c r="C65" s="18"/>
      <c r="D65" s="12" t="str">
        <f t="shared" si="1"/>
        <v/>
      </c>
      <c r="E65" s="4"/>
      <c r="F65" s="4"/>
      <c r="G65" s="19"/>
      <c r="H65" s="19"/>
      <c r="I65" s="12" t="str">
        <f t="shared" ca="1" si="3"/>
        <v/>
      </c>
      <c r="J65" s="26"/>
      <c r="K65" s="26"/>
      <c r="L65" s="26"/>
      <c r="M65" s="26"/>
      <c r="N65" s="26"/>
      <c r="O65" s="26"/>
      <c r="P65" s="26"/>
      <c r="Q65" s="26"/>
      <c r="R65" s="26"/>
    </row>
    <row r="66" spans="1:18" x14ac:dyDescent="0.15">
      <c r="A66" s="16">
        <v>62</v>
      </c>
      <c r="B66" s="17"/>
      <c r="C66" s="18"/>
      <c r="D66" s="12" t="str">
        <f t="shared" si="1"/>
        <v/>
      </c>
      <c r="E66" s="4"/>
      <c r="F66" s="4"/>
      <c r="G66" s="19"/>
      <c r="H66" s="19"/>
      <c r="I66" s="12" t="str">
        <f t="shared" ca="1" si="3"/>
        <v/>
      </c>
      <c r="J66" s="26"/>
      <c r="K66" s="26"/>
      <c r="L66" s="26"/>
      <c r="M66" s="26"/>
      <c r="N66" s="26"/>
      <c r="O66" s="26"/>
      <c r="P66" s="26"/>
      <c r="Q66" s="26"/>
      <c r="R66" s="26"/>
    </row>
    <row r="67" spans="1:18" x14ac:dyDescent="0.15">
      <c r="A67" s="16">
        <v>63</v>
      </c>
      <c r="B67" s="17"/>
      <c r="C67" s="18"/>
      <c r="D67" s="12" t="str">
        <f t="shared" si="1"/>
        <v/>
      </c>
      <c r="E67" s="4"/>
      <c r="F67" s="4"/>
      <c r="G67" s="19"/>
      <c r="H67" s="19"/>
      <c r="I67" s="12" t="str">
        <f t="shared" ca="1" si="3"/>
        <v/>
      </c>
      <c r="J67" s="26"/>
      <c r="K67" s="26"/>
      <c r="L67" s="26"/>
      <c r="M67" s="26"/>
      <c r="N67" s="26"/>
      <c r="O67" s="26"/>
      <c r="P67" s="26"/>
      <c r="Q67" s="26"/>
      <c r="R67" s="26"/>
    </row>
    <row r="68" spans="1:18" x14ac:dyDescent="0.15">
      <c r="A68" s="16">
        <v>64</v>
      </c>
      <c r="B68" s="17"/>
      <c r="C68" s="18"/>
      <c r="D68" s="12" t="str">
        <f t="shared" si="1"/>
        <v/>
      </c>
      <c r="E68" s="4"/>
      <c r="F68" s="4"/>
      <c r="G68" s="19"/>
      <c r="H68" s="19"/>
      <c r="I68" s="12" t="str">
        <f t="shared" ca="1" si="3"/>
        <v/>
      </c>
      <c r="J68" s="26"/>
      <c r="K68" s="26"/>
      <c r="L68" s="26"/>
      <c r="M68" s="26"/>
      <c r="N68" s="26"/>
      <c r="O68" s="26"/>
      <c r="P68" s="26"/>
      <c r="Q68" s="26"/>
      <c r="R68" s="26"/>
    </row>
    <row r="69" spans="1:18" x14ac:dyDescent="0.15">
      <c r="A69" s="16">
        <v>65</v>
      </c>
      <c r="B69" s="17"/>
      <c r="C69" s="18"/>
      <c r="D69" s="12" t="str">
        <f t="shared" ref="D69:D104" si="4">IF(ISBLANK($B69),"",IF(ISBLANK($F69),"未着手",IF($I69=0,"完了","作業中")))</f>
        <v/>
      </c>
      <c r="E69" s="4"/>
      <c r="F69" s="4"/>
      <c r="G69" s="19"/>
      <c r="H69" s="19"/>
      <c r="I69" s="12" t="str">
        <f t="shared" ref="I69:I100" ca="1" si="5">IF(ISBLANK(J69)=FALSE,OFFSET(I69,0,COUNTA(J69:R69)),"")</f>
        <v/>
      </c>
      <c r="J69" s="26"/>
      <c r="K69" s="26"/>
      <c r="L69" s="26"/>
      <c r="M69" s="26"/>
      <c r="N69" s="26"/>
      <c r="O69" s="26"/>
      <c r="P69" s="26"/>
      <c r="Q69" s="26"/>
      <c r="R69" s="26"/>
    </row>
    <row r="70" spans="1:18" x14ac:dyDescent="0.15">
      <c r="A70" s="16">
        <v>66</v>
      </c>
      <c r="B70" s="17"/>
      <c r="C70" s="18"/>
      <c r="D70" s="12" t="str">
        <f t="shared" si="4"/>
        <v/>
      </c>
      <c r="E70" s="4"/>
      <c r="F70" s="4"/>
      <c r="G70" s="19"/>
      <c r="H70" s="19"/>
      <c r="I70" s="12" t="str">
        <f t="shared" ca="1" si="5"/>
        <v/>
      </c>
      <c r="J70" s="26"/>
      <c r="K70" s="26"/>
      <c r="L70" s="26"/>
      <c r="M70" s="26"/>
      <c r="N70" s="26"/>
      <c r="O70" s="26"/>
      <c r="P70" s="26"/>
      <c r="Q70" s="26"/>
      <c r="R70" s="26"/>
    </row>
    <row r="71" spans="1:18" x14ac:dyDescent="0.15">
      <c r="A71" s="16">
        <v>67</v>
      </c>
      <c r="B71" s="17"/>
      <c r="C71" s="18"/>
      <c r="D71" s="12" t="str">
        <f t="shared" si="4"/>
        <v/>
      </c>
      <c r="E71" s="4"/>
      <c r="F71" s="4"/>
      <c r="G71" s="19"/>
      <c r="H71" s="19"/>
      <c r="I71" s="12" t="str">
        <f t="shared" ca="1" si="5"/>
        <v/>
      </c>
      <c r="J71" s="26"/>
      <c r="K71" s="26"/>
      <c r="L71" s="26"/>
      <c r="M71" s="26"/>
      <c r="N71" s="26"/>
      <c r="O71" s="26"/>
      <c r="P71" s="26"/>
      <c r="Q71" s="26"/>
      <c r="R71" s="26"/>
    </row>
    <row r="72" spans="1:18" x14ac:dyDescent="0.15">
      <c r="A72" s="16">
        <v>68</v>
      </c>
      <c r="B72" s="17"/>
      <c r="C72" s="18"/>
      <c r="D72" s="12" t="str">
        <f t="shared" si="4"/>
        <v/>
      </c>
      <c r="E72" s="4"/>
      <c r="F72" s="4"/>
      <c r="G72" s="19"/>
      <c r="H72" s="19"/>
      <c r="I72" s="12" t="str">
        <f t="shared" ca="1" si="5"/>
        <v/>
      </c>
      <c r="J72" s="26"/>
      <c r="K72" s="26"/>
      <c r="L72" s="26"/>
      <c r="M72" s="26"/>
      <c r="N72" s="26"/>
      <c r="O72" s="26"/>
      <c r="P72" s="26"/>
      <c r="Q72" s="26"/>
      <c r="R72" s="26"/>
    </row>
    <row r="73" spans="1:18" x14ac:dyDescent="0.15">
      <c r="A73" s="16">
        <v>69</v>
      </c>
      <c r="B73" s="17"/>
      <c r="C73" s="18"/>
      <c r="D73" s="12" t="str">
        <f t="shared" si="4"/>
        <v/>
      </c>
      <c r="E73" s="4"/>
      <c r="F73" s="4"/>
      <c r="G73" s="19"/>
      <c r="H73" s="19"/>
      <c r="I73" s="12" t="str">
        <f t="shared" ca="1" si="5"/>
        <v/>
      </c>
      <c r="J73" s="26"/>
      <c r="K73" s="26"/>
      <c r="L73" s="26"/>
      <c r="M73" s="26"/>
      <c r="N73" s="26"/>
      <c r="O73" s="26"/>
      <c r="P73" s="26"/>
      <c r="Q73" s="26"/>
      <c r="R73" s="26"/>
    </row>
    <row r="74" spans="1:18" x14ac:dyDescent="0.15">
      <c r="A74" s="16">
        <v>70</v>
      </c>
      <c r="B74" s="17"/>
      <c r="C74" s="18"/>
      <c r="D74" s="12" t="str">
        <f t="shared" si="4"/>
        <v/>
      </c>
      <c r="E74" s="4"/>
      <c r="F74" s="4"/>
      <c r="G74" s="19"/>
      <c r="H74" s="19"/>
      <c r="I74" s="12" t="str">
        <f t="shared" ca="1" si="5"/>
        <v/>
      </c>
      <c r="J74" s="26"/>
      <c r="K74" s="26"/>
      <c r="L74" s="26"/>
      <c r="M74" s="26"/>
      <c r="N74" s="26"/>
      <c r="O74" s="26"/>
      <c r="P74" s="26"/>
      <c r="Q74" s="26"/>
      <c r="R74" s="26"/>
    </row>
    <row r="75" spans="1:18" x14ac:dyDescent="0.15">
      <c r="A75" s="16">
        <v>71</v>
      </c>
      <c r="B75" s="17"/>
      <c r="C75" s="18"/>
      <c r="D75" s="12" t="str">
        <f t="shared" si="4"/>
        <v/>
      </c>
      <c r="E75" s="4"/>
      <c r="F75" s="4"/>
      <c r="G75" s="19"/>
      <c r="H75" s="19"/>
      <c r="I75" s="12" t="str">
        <f t="shared" ca="1" si="5"/>
        <v/>
      </c>
      <c r="J75" s="26"/>
      <c r="K75" s="26"/>
      <c r="L75" s="26"/>
      <c r="M75" s="26"/>
      <c r="N75" s="26"/>
      <c r="O75" s="26"/>
      <c r="P75" s="26"/>
      <c r="Q75" s="26"/>
      <c r="R75" s="26"/>
    </row>
    <row r="76" spans="1:18" x14ac:dyDescent="0.15">
      <c r="A76" s="16">
        <v>72</v>
      </c>
      <c r="B76" s="17"/>
      <c r="C76" s="18"/>
      <c r="D76" s="12" t="str">
        <f t="shared" si="4"/>
        <v/>
      </c>
      <c r="E76" s="4"/>
      <c r="F76" s="4"/>
      <c r="G76" s="19"/>
      <c r="H76" s="19"/>
      <c r="I76" s="12" t="str">
        <f t="shared" ca="1" si="5"/>
        <v/>
      </c>
      <c r="J76" s="26"/>
      <c r="K76" s="26"/>
      <c r="L76" s="26"/>
      <c r="M76" s="26"/>
      <c r="N76" s="26"/>
      <c r="O76" s="26"/>
      <c r="P76" s="26"/>
      <c r="Q76" s="26"/>
      <c r="R76" s="26"/>
    </row>
    <row r="77" spans="1:18" x14ac:dyDescent="0.15">
      <c r="A77" s="16">
        <v>73</v>
      </c>
      <c r="B77" s="17"/>
      <c r="C77" s="18"/>
      <c r="D77" s="12" t="str">
        <f t="shared" si="4"/>
        <v/>
      </c>
      <c r="E77" s="4"/>
      <c r="F77" s="4"/>
      <c r="G77" s="19"/>
      <c r="H77" s="19"/>
      <c r="I77" s="12" t="str">
        <f t="shared" ca="1" si="5"/>
        <v/>
      </c>
      <c r="J77" s="26"/>
      <c r="K77" s="26"/>
      <c r="L77" s="26"/>
      <c r="M77" s="26"/>
      <c r="N77" s="26"/>
      <c r="O77" s="26"/>
      <c r="P77" s="26"/>
      <c r="Q77" s="26"/>
      <c r="R77" s="26"/>
    </row>
    <row r="78" spans="1:18" x14ac:dyDescent="0.15">
      <c r="A78" s="16">
        <v>74</v>
      </c>
      <c r="B78" s="17"/>
      <c r="C78" s="18"/>
      <c r="D78" s="12" t="str">
        <f t="shared" si="4"/>
        <v/>
      </c>
      <c r="E78" s="4"/>
      <c r="F78" s="4"/>
      <c r="G78" s="19"/>
      <c r="H78" s="19"/>
      <c r="I78" s="12" t="str">
        <f t="shared" ca="1" si="5"/>
        <v/>
      </c>
      <c r="J78" s="26"/>
      <c r="K78" s="26"/>
      <c r="L78" s="26"/>
      <c r="M78" s="26"/>
      <c r="N78" s="26"/>
      <c r="O78" s="26"/>
      <c r="P78" s="26"/>
      <c r="Q78" s="26"/>
      <c r="R78" s="26"/>
    </row>
    <row r="79" spans="1:18" x14ac:dyDescent="0.15">
      <c r="A79" s="16">
        <v>75</v>
      </c>
      <c r="B79" s="17"/>
      <c r="C79" s="18"/>
      <c r="D79" s="12" t="str">
        <f t="shared" si="4"/>
        <v/>
      </c>
      <c r="E79" s="4"/>
      <c r="F79" s="4"/>
      <c r="G79" s="19"/>
      <c r="H79" s="19"/>
      <c r="I79" s="12" t="str">
        <f t="shared" ca="1" si="5"/>
        <v/>
      </c>
      <c r="J79" s="26"/>
      <c r="K79" s="26"/>
      <c r="L79" s="26"/>
      <c r="M79" s="26"/>
      <c r="N79" s="26"/>
      <c r="O79" s="26"/>
      <c r="P79" s="26"/>
      <c r="Q79" s="26"/>
      <c r="R79" s="26"/>
    </row>
    <row r="80" spans="1:18" x14ac:dyDescent="0.15">
      <c r="A80" s="16">
        <v>76</v>
      </c>
      <c r="B80" s="17"/>
      <c r="C80" s="18"/>
      <c r="D80" s="12" t="str">
        <f t="shared" si="4"/>
        <v/>
      </c>
      <c r="E80" s="4"/>
      <c r="F80" s="4"/>
      <c r="G80" s="19"/>
      <c r="H80" s="19"/>
      <c r="I80" s="12" t="str">
        <f t="shared" ca="1" si="5"/>
        <v/>
      </c>
      <c r="J80" s="26"/>
      <c r="K80" s="26"/>
      <c r="L80" s="26"/>
      <c r="M80" s="26"/>
      <c r="N80" s="26"/>
      <c r="O80" s="26"/>
      <c r="P80" s="26"/>
      <c r="Q80" s="26"/>
      <c r="R80" s="26"/>
    </row>
    <row r="81" spans="1:18" x14ac:dyDescent="0.15">
      <c r="A81" s="16">
        <v>77</v>
      </c>
      <c r="B81" s="17"/>
      <c r="C81" s="18"/>
      <c r="D81" s="12" t="str">
        <f t="shared" si="4"/>
        <v/>
      </c>
      <c r="E81" s="4"/>
      <c r="F81" s="4"/>
      <c r="G81" s="19"/>
      <c r="H81" s="19"/>
      <c r="I81" s="12" t="str">
        <f t="shared" ca="1" si="5"/>
        <v/>
      </c>
      <c r="J81" s="26"/>
      <c r="K81" s="26"/>
      <c r="L81" s="26"/>
      <c r="M81" s="26"/>
      <c r="N81" s="26"/>
      <c r="O81" s="26"/>
      <c r="P81" s="26"/>
      <c r="Q81" s="26"/>
      <c r="R81" s="26"/>
    </row>
    <row r="82" spans="1:18" x14ac:dyDescent="0.15">
      <c r="A82" s="16">
        <v>78</v>
      </c>
      <c r="B82" s="17"/>
      <c r="C82" s="18"/>
      <c r="D82" s="12" t="str">
        <f t="shared" si="4"/>
        <v/>
      </c>
      <c r="E82" s="4"/>
      <c r="F82" s="4"/>
      <c r="G82" s="19"/>
      <c r="H82" s="19"/>
      <c r="I82" s="12" t="str">
        <f t="shared" ca="1" si="5"/>
        <v/>
      </c>
      <c r="J82" s="26"/>
      <c r="K82" s="26"/>
      <c r="L82" s="26"/>
      <c r="M82" s="26"/>
      <c r="N82" s="26"/>
      <c r="O82" s="26"/>
      <c r="P82" s="26"/>
      <c r="Q82" s="26"/>
      <c r="R82" s="26"/>
    </row>
    <row r="83" spans="1:18" x14ac:dyDescent="0.15">
      <c r="A83" s="16">
        <v>79</v>
      </c>
      <c r="B83" s="17"/>
      <c r="C83" s="18"/>
      <c r="D83" s="12" t="str">
        <f t="shared" si="4"/>
        <v/>
      </c>
      <c r="E83" s="4"/>
      <c r="F83" s="4"/>
      <c r="G83" s="19"/>
      <c r="H83" s="19"/>
      <c r="I83" s="12" t="str">
        <f t="shared" ca="1" si="5"/>
        <v/>
      </c>
      <c r="J83" s="26"/>
      <c r="K83" s="26"/>
      <c r="L83" s="26"/>
      <c r="M83" s="26"/>
      <c r="N83" s="26"/>
      <c r="O83" s="26"/>
      <c r="P83" s="26"/>
      <c r="Q83" s="26"/>
      <c r="R83" s="26"/>
    </row>
    <row r="84" spans="1:18" x14ac:dyDescent="0.15">
      <c r="A84" s="16">
        <v>80</v>
      </c>
      <c r="B84" s="17"/>
      <c r="C84" s="18"/>
      <c r="D84" s="12" t="str">
        <f t="shared" si="4"/>
        <v/>
      </c>
      <c r="E84" s="4"/>
      <c r="F84" s="4"/>
      <c r="G84" s="19"/>
      <c r="H84" s="19"/>
      <c r="I84" s="12" t="str">
        <f t="shared" ca="1" si="5"/>
        <v/>
      </c>
      <c r="J84" s="26"/>
      <c r="K84" s="26"/>
      <c r="L84" s="26"/>
      <c r="M84" s="26"/>
      <c r="N84" s="26"/>
      <c r="O84" s="26"/>
      <c r="P84" s="26"/>
      <c r="Q84" s="26"/>
      <c r="R84" s="26"/>
    </row>
    <row r="85" spans="1:18" x14ac:dyDescent="0.15">
      <c r="A85" s="16">
        <v>81</v>
      </c>
      <c r="B85" s="17"/>
      <c r="C85" s="18"/>
      <c r="D85" s="12" t="str">
        <f t="shared" si="4"/>
        <v/>
      </c>
      <c r="E85" s="4"/>
      <c r="F85" s="4"/>
      <c r="G85" s="19"/>
      <c r="H85" s="19"/>
      <c r="I85" s="12" t="str">
        <f t="shared" ca="1" si="5"/>
        <v/>
      </c>
      <c r="J85" s="26"/>
      <c r="K85" s="26"/>
      <c r="L85" s="26"/>
      <c r="M85" s="26"/>
      <c r="N85" s="26"/>
      <c r="O85" s="26"/>
      <c r="P85" s="26"/>
      <c r="Q85" s="26"/>
      <c r="R85" s="26"/>
    </row>
    <row r="86" spans="1:18" x14ac:dyDescent="0.15">
      <c r="A86" s="16">
        <v>82</v>
      </c>
      <c r="B86" s="17"/>
      <c r="C86" s="18"/>
      <c r="D86" s="12" t="str">
        <f t="shared" si="4"/>
        <v/>
      </c>
      <c r="E86" s="4"/>
      <c r="F86" s="4"/>
      <c r="G86" s="19"/>
      <c r="H86" s="19"/>
      <c r="I86" s="12" t="str">
        <f t="shared" ca="1" si="5"/>
        <v/>
      </c>
      <c r="J86" s="26"/>
      <c r="K86" s="26"/>
      <c r="L86" s="26"/>
      <c r="M86" s="26"/>
      <c r="N86" s="26"/>
      <c r="O86" s="26"/>
      <c r="P86" s="26"/>
      <c r="Q86" s="26"/>
      <c r="R86" s="26"/>
    </row>
    <row r="87" spans="1:18" x14ac:dyDescent="0.15">
      <c r="A87" s="16">
        <v>83</v>
      </c>
      <c r="B87" s="17"/>
      <c r="C87" s="18"/>
      <c r="D87" s="12" t="str">
        <f t="shared" si="4"/>
        <v/>
      </c>
      <c r="E87" s="4"/>
      <c r="F87" s="4"/>
      <c r="G87" s="19"/>
      <c r="H87" s="19"/>
      <c r="I87" s="12" t="str">
        <f t="shared" ca="1" si="5"/>
        <v/>
      </c>
      <c r="J87" s="26"/>
      <c r="K87" s="26"/>
      <c r="L87" s="26"/>
      <c r="M87" s="26"/>
      <c r="N87" s="26"/>
      <c r="O87" s="26"/>
      <c r="P87" s="26"/>
      <c r="Q87" s="26"/>
      <c r="R87" s="26"/>
    </row>
    <row r="88" spans="1:18" x14ac:dyDescent="0.15">
      <c r="A88" s="16">
        <v>84</v>
      </c>
      <c r="B88" s="17"/>
      <c r="C88" s="18"/>
      <c r="D88" s="12" t="str">
        <f t="shared" si="4"/>
        <v/>
      </c>
      <c r="E88" s="4"/>
      <c r="F88" s="4"/>
      <c r="G88" s="19"/>
      <c r="H88" s="19"/>
      <c r="I88" s="12" t="str">
        <f t="shared" ca="1" si="5"/>
        <v/>
      </c>
      <c r="J88" s="26"/>
      <c r="K88" s="26"/>
      <c r="L88" s="26"/>
      <c r="M88" s="26"/>
      <c r="N88" s="26"/>
      <c r="O88" s="26"/>
      <c r="P88" s="26"/>
      <c r="Q88" s="26"/>
      <c r="R88" s="26"/>
    </row>
    <row r="89" spans="1:18" x14ac:dyDescent="0.15">
      <c r="A89" s="16">
        <v>85</v>
      </c>
      <c r="B89" s="17"/>
      <c r="C89" s="18"/>
      <c r="D89" s="12" t="str">
        <f t="shared" si="4"/>
        <v/>
      </c>
      <c r="E89" s="4"/>
      <c r="F89" s="4"/>
      <c r="G89" s="19"/>
      <c r="H89" s="19"/>
      <c r="I89" s="12" t="str">
        <f t="shared" ca="1" si="5"/>
        <v/>
      </c>
      <c r="J89" s="26"/>
      <c r="K89" s="26"/>
      <c r="L89" s="26"/>
      <c r="M89" s="26"/>
      <c r="N89" s="26"/>
      <c r="O89" s="26"/>
      <c r="P89" s="26"/>
      <c r="Q89" s="26"/>
      <c r="R89" s="26"/>
    </row>
    <row r="90" spans="1:18" x14ac:dyDescent="0.15">
      <c r="A90" s="16">
        <v>86</v>
      </c>
      <c r="B90" s="17"/>
      <c r="C90" s="18"/>
      <c r="D90" s="12" t="str">
        <f t="shared" si="4"/>
        <v/>
      </c>
      <c r="E90" s="4"/>
      <c r="F90" s="4"/>
      <c r="G90" s="19"/>
      <c r="H90" s="19"/>
      <c r="I90" s="12" t="str">
        <f t="shared" ca="1" si="5"/>
        <v/>
      </c>
      <c r="J90" s="26"/>
      <c r="K90" s="26"/>
      <c r="L90" s="26"/>
      <c r="M90" s="26"/>
      <c r="N90" s="26"/>
      <c r="O90" s="26"/>
      <c r="P90" s="26"/>
      <c r="Q90" s="26"/>
      <c r="R90" s="26"/>
    </row>
    <row r="91" spans="1:18" x14ac:dyDescent="0.15">
      <c r="A91" s="16">
        <v>87</v>
      </c>
      <c r="B91" s="17"/>
      <c r="C91" s="18"/>
      <c r="D91" s="12" t="str">
        <f t="shared" si="4"/>
        <v/>
      </c>
      <c r="E91" s="4"/>
      <c r="F91" s="4"/>
      <c r="G91" s="19"/>
      <c r="H91" s="19"/>
      <c r="I91" s="12" t="str">
        <f t="shared" ca="1" si="5"/>
        <v/>
      </c>
      <c r="J91" s="26"/>
      <c r="K91" s="26"/>
      <c r="L91" s="26"/>
      <c r="M91" s="26"/>
      <c r="N91" s="26"/>
      <c r="O91" s="26"/>
      <c r="P91" s="26"/>
      <c r="Q91" s="26"/>
      <c r="R91" s="26"/>
    </row>
    <row r="92" spans="1:18" x14ac:dyDescent="0.15">
      <c r="A92" s="16">
        <v>88</v>
      </c>
      <c r="B92" s="17"/>
      <c r="C92" s="18"/>
      <c r="D92" s="12" t="str">
        <f t="shared" si="4"/>
        <v/>
      </c>
      <c r="E92" s="4"/>
      <c r="F92" s="4"/>
      <c r="G92" s="19"/>
      <c r="H92" s="19"/>
      <c r="I92" s="12" t="str">
        <f t="shared" ca="1" si="5"/>
        <v/>
      </c>
      <c r="J92" s="26"/>
      <c r="K92" s="26"/>
      <c r="L92" s="26"/>
      <c r="M92" s="26"/>
      <c r="N92" s="26"/>
      <c r="O92" s="26"/>
      <c r="P92" s="26"/>
      <c r="Q92" s="26"/>
      <c r="R92" s="26"/>
    </row>
    <row r="93" spans="1:18" x14ac:dyDescent="0.15">
      <c r="A93" s="16">
        <v>89</v>
      </c>
      <c r="B93" s="17"/>
      <c r="C93" s="18"/>
      <c r="D93" s="12" t="str">
        <f t="shared" si="4"/>
        <v/>
      </c>
      <c r="E93" s="4"/>
      <c r="F93" s="4"/>
      <c r="G93" s="19"/>
      <c r="H93" s="19"/>
      <c r="I93" s="12" t="str">
        <f t="shared" ca="1" si="5"/>
        <v/>
      </c>
      <c r="J93" s="26"/>
      <c r="K93" s="26"/>
      <c r="L93" s="26"/>
      <c r="M93" s="26"/>
      <c r="N93" s="26"/>
      <c r="O93" s="26"/>
      <c r="P93" s="26"/>
      <c r="Q93" s="26"/>
      <c r="R93" s="26"/>
    </row>
    <row r="94" spans="1:18" x14ac:dyDescent="0.15">
      <c r="A94" s="16">
        <v>90</v>
      </c>
      <c r="B94" s="17"/>
      <c r="C94" s="18"/>
      <c r="D94" s="12" t="str">
        <f t="shared" si="4"/>
        <v/>
      </c>
      <c r="E94" s="4"/>
      <c r="F94" s="4"/>
      <c r="G94" s="19"/>
      <c r="H94" s="19"/>
      <c r="I94" s="12" t="str">
        <f t="shared" ca="1" si="5"/>
        <v/>
      </c>
      <c r="J94" s="26"/>
      <c r="K94" s="26"/>
      <c r="L94" s="26"/>
      <c r="M94" s="26"/>
      <c r="N94" s="26"/>
      <c r="O94" s="26"/>
      <c r="P94" s="26"/>
      <c r="Q94" s="26"/>
      <c r="R94" s="26"/>
    </row>
    <row r="95" spans="1:18" x14ac:dyDescent="0.15">
      <c r="A95" s="16">
        <v>91</v>
      </c>
      <c r="B95" s="17"/>
      <c r="C95" s="18"/>
      <c r="D95" s="12" t="str">
        <f t="shared" si="4"/>
        <v/>
      </c>
      <c r="E95" s="4"/>
      <c r="F95" s="4"/>
      <c r="G95" s="19"/>
      <c r="H95" s="19"/>
      <c r="I95" s="12" t="str">
        <f t="shared" ca="1" si="5"/>
        <v/>
      </c>
      <c r="J95" s="26"/>
      <c r="K95" s="26"/>
      <c r="L95" s="26"/>
      <c r="M95" s="26"/>
      <c r="N95" s="26"/>
      <c r="O95" s="26"/>
      <c r="P95" s="26"/>
      <c r="Q95" s="26"/>
      <c r="R95" s="26"/>
    </row>
    <row r="96" spans="1:18" x14ac:dyDescent="0.15">
      <c r="A96" s="16">
        <v>92</v>
      </c>
      <c r="B96" s="17"/>
      <c r="C96" s="18"/>
      <c r="D96" s="12" t="str">
        <f t="shared" si="4"/>
        <v/>
      </c>
      <c r="E96" s="4"/>
      <c r="F96" s="4"/>
      <c r="G96" s="19"/>
      <c r="H96" s="19"/>
      <c r="I96" s="12" t="str">
        <f t="shared" ca="1" si="5"/>
        <v/>
      </c>
      <c r="J96" s="26"/>
      <c r="K96" s="26"/>
      <c r="L96" s="26"/>
      <c r="M96" s="26"/>
      <c r="N96" s="26"/>
      <c r="O96" s="26"/>
      <c r="P96" s="26"/>
      <c r="Q96" s="26"/>
      <c r="R96" s="26"/>
    </row>
    <row r="97" spans="1:25" x14ac:dyDescent="0.15">
      <c r="A97" s="16">
        <v>93</v>
      </c>
      <c r="B97" s="17"/>
      <c r="C97" s="18"/>
      <c r="D97" s="12" t="str">
        <f t="shared" si="4"/>
        <v/>
      </c>
      <c r="E97" s="4"/>
      <c r="F97" s="4"/>
      <c r="G97" s="19"/>
      <c r="H97" s="19"/>
      <c r="I97" s="12" t="str">
        <f t="shared" ca="1" si="5"/>
        <v/>
      </c>
      <c r="J97" s="26"/>
      <c r="K97" s="26"/>
      <c r="L97" s="26"/>
      <c r="M97" s="26"/>
      <c r="N97" s="26"/>
      <c r="O97" s="26"/>
      <c r="P97" s="26"/>
      <c r="Q97" s="26"/>
      <c r="R97" s="26"/>
    </row>
    <row r="98" spans="1:25" x14ac:dyDescent="0.15">
      <c r="A98" s="16">
        <v>94</v>
      </c>
      <c r="B98" s="17"/>
      <c r="C98" s="18"/>
      <c r="D98" s="12" t="str">
        <f t="shared" si="4"/>
        <v/>
      </c>
      <c r="E98" s="4"/>
      <c r="F98" s="4"/>
      <c r="G98" s="19"/>
      <c r="H98" s="19"/>
      <c r="I98" s="12" t="str">
        <f t="shared" ca="1" si="5"/>
        <v/>
      </c>
      <c r="J98" s="26"/>
      <c r="K98" s="26"/>
      <c r="L98" s="26"/>
      <c r="M98" s="26"/>
      <c r="N98" s="26"/>
      <c r="O98" s="26"/>
      <c r="P98" s="26"/>
      <c r="Q98" s="26"/>
      <c r="R98" s="26"/>
    </row>
    <row r="99" spans="1:25" x14ac:dyDescent="0.15">
      <c r="A99" s="16">
        <v>95</v>
      </c>
      <c r="B99" s="17"/>
      <c r="C99" s="18"/>
      <c r="D99" s="12" t="str">
        <f t="shared" si="4"/>
        <v/>
      </c>
      <c r="E99" s="4"/>
      <c r="F99" s="4"/>
      <c r="G99" s="19"/>
      <c r="H99" s="19"/>
      <c r="I99" s="12" t="str">
        <f t="shared" ca="1" si="5"/>
        <v/>
      </c>
      <c r="J99" s="26"/>
      <c r="K99" s="26"/>
      <c r="L99" s="26"/>
      <c r="M99" s="26"/>
      <c r="N99" s="26"/>
      <c r="O99" s="26"/>
      <c r="P99" s="26"/>
      <c r="Q99" s="26"/>
      <c r="R99" s="26"/>
    </row>
    <row r="100" spans="1:25" x14ac:dyDescent="0.15">
      <c r="A100" s="16">
        <v>96</v>
      </c>
      <c r="B100" s="17"/>
      <c r="C100" s="18"/>
      <c r="D100" s="12" t="str">
        <f t="shared" si="4"/>
        <v/>
      </c>
      <c r="E100" s="4"/>
      <c r="F100" s="4"/>
      <c r="G100" s="19"/>
      <c r="H100" s="19"/>
      <c r="I100" s="12" t="str">
        <f t="shared" ca="1" si="5"/>
        <v/>
      </c>
      <c r="J100" s="26"/>
      <c r="K100" s="26"/>
      <c r="L100" s="26"/>
      <c r="M100" s="26"/>
      <c r="N100" s="26"/>
      <c r="O100" s="26"/>
      <c r="P100" s="26"/>
      <c r="Q100" s="26"/>
      <c r="R100" s="26"/>
    </row>
    <row r="101" spans="1:25" x14ac:dyDescent="0.15">
      <c r="A101" s="16">
        <v>97</v>
      </c>
      <c r="B101" s="17"/>
      <c r="C101" s="18"/>
      <c r="D101" s="12" t="str">
        <f t="shared" si="4"/>
        <v/>
      </c>
      <c r="E101" s="4"/>
      <c r="F101" s="4"/>
      <c r="G101" s="19"/>
      <c r="H101" s="19"/>
      <c r="I101" s="12" t="str">
        <f ca="1">IF(ISBLANK(J101)=FALSE,OFFSET(I101,0,COUNTA(J101:R101)),"")</f>
        <v/>
      </c>
      <c r="J101" s="26"/>
      <c r="K101" s="26"/>
      <c r="L101" s="26"/>
      <c r="M101" s="26"/>
      <c r="N101" s="26"/>
      <c r="O101" s="26"/>
      <c r="P101" s="26"/>
      <c r="Q101" s="26"/>
      <c r="R101" s="26"/>
    </row>
    <row r="102" spans="1:25" x14ac:dyDescent="0.15">
      <c r="A102" s="16">
        <v>98</v>
      </c>
      <c r="B102" s="17"/>
      <c r="C102" s="18"/>
      <c r="D102" s="12" t="str">
        <f t="shared" si="4"/>
        <v/>
      </c>
      <c r="E102" s="4"/>
      <c r="F102" s="4"/>
      <c r="G102" s="19"/>
      <c r="H102" s="19"/>
      <c r="I102" s="12" t="str">
        <f ca="1">IF(ISBLANK(J102)=FALSE,OFFSET(I102,0,COUNTA(J102:R102)),"")</f>
        <v/>
      </c>
      <c r="J102" s="26"/>
      <c r="K102" s="26"/>
      <c r="L102" s="26"/>
      <c r="M102" s="26"/>
      <c r="N102" s="26"/>
      <c r="O102" s="26"/>
      <c r="P102" s="26"/>
      <c r="Q102" s="26"/>
      <c r="R102" s="26"/>
    </row>
    <row r="103" spans="1:25" x14ac:dyDescent="0.15">
      <c r="A103" s="16">
        <v>99</v>
      </c>
      <c r="B103" s="17"/>
      <c r="C103" s="18"/>
      <c r="D103" s="12" t="str">
        <f t="shared" si="4"/>
        <v/>
      </c>
      <c r="E103" s="4"/>
      <c r="F103" s="4"/>
      <c r="G103" s="19"/>
      <c r="H103" s="19"/>
      <c r="I103" s="12" t="str">
        <f ca="1">IF(ISBLANK(J103)=FALSE,OFFSET(I103,0,COUNTA(J103:R103)),"")</f>
        <v/>
      </c>
      <c r="J103" s="26"/>
      <c r="K103" s="26"/>
      <c r="L103" s="26"/>
      <c r="M103" s="26"/>
      <c r="N103" s="26"/>
      <c r="O103" s="26"/>
      <c r="P103" s="26"/>
      <c r="Q103" s="26"/>
      <c r="R103" s="26"/>
    </row>
    <row r="104" spans="1:25" x14ac:dyDescent="0.15">
      <c r="A104" s="16">
        <v>100</v>
      </c>
      <c r="B104" s="17"/>
      <c r="C104" s="18"/>
      <c r="D104" s="12" t="str">
        <f t="shared" si="4"/>
        <v/>
      </c>
      <c r="E104" s="4"/>
      <c r="F104" s="4"/>
      <c r="G104" s="19"/>
      <c r="H104" s="19"/>
      <c r="I104" s="12" t="str">
        <f ca="1">IF(ISBLANK(J104)=FALSE,OFFSET(I104,0,COUNTA(J104:R104)),"")</f>
        <v/>
      </c>
      <c r="J104" s="26"/>
      <c r="K104" s="26"/>
      <c r="L104" s="26"/>
      <c r="M104" s="26"/>
      <c r="N104" s="26"/>
      <c r="O104" s="26"/>
      <c r="P104" s="26"/>
      <c r="Q104" s="26"/>
      <c r="R104" s="26"/>
    </row>
    <row r="105" spans="1:25" ht="10.5" customHeight="1" x14ac:dyDescent="0.15">
      <c r="J105" s="27"/>
      <c r="K105" s="27"/>
      <c r="L105" s="27"/>
      <c r="M105" s="27"/>
      <c r="N105" s="27"/>
      <c r="O105" s="27"/>
      <c r="P105" s="27"/>
      <c r="Q105" s="27"/>
      <c r="R105" s="27"/>
    </row>
    <row r="106" spans="1:25" x14ac:dyDescent="0.15">
      <c r="J106" s="27"/>
      <c r="K106" s="27"/>
      <c r="L106" s="27"/>
      <c r="M106" s="27"/>
      <c r="N106" s="27"/>
      <c r="O106" s="27"/>
      <c r="P106" s="27"/>
      <c r="Q106" s="27"/>
      <c r="R106" s="27"/>
      <c r="T106" s="13" t="s">
        <v>24</v>
      </c>
      <c r="U106" s="13" t="s">
        <v>20</v>
      </c>
      <c r="V106" s="13" t="s">
        <v>22</v>
      </c>
      <c r="W106" s="13" t="s">
        <v>21</v>
      </c>
      <c r="X106" s="13" t="s">
        <v>25</v>
      </c>
      <c r="Y106" s="13" t="s">
        <v>26</v>
      </c>
    </row>
    <row r="107" spans="1:25" x14ac:dyDescent="0.15">
      <c r="J107" s="27"/>
      <c r="K107" s="27"/>
      <c r="L107" s="27"/>
      <c r="M107" s="27"/>
      <c r="N107" s="27"/>
      <c r="O107" s="27"/>
      <c r="P107" s="27"/>
      <c r="Q107" s="27"/>
      <c r="R107" s="27"/>
      <c r="T107" s="11"/>
      <c r="U107" s="10">
        <f t="shared" ref="U107:U116" si="6">SUMIF($C$5:$C$104,T107,$G$5:$G$104)</f>
        <v>0</v>
      </c>
      <c r="V107" s="10">
        <f t="shared" ref="V107:V116" si="7">SUMIF($C$5:$C$104,T107,$I$5:$I$104)</f>
        <v>0</v>
      </c>
      <c r="W107" s="10">
        <f t="shared" ref="W107:W116" si="8">SUMIF($C$5:$C$104,T107,$H$5:$H$104)</f>
        <v>0</v>
      </c>
      <c r="X107" s="14">
        <f t="shared" ref="X107:X116" si="9">COUNTA($J$2:$R$2)*6-COUNTA($J$4:$R$4)*6</f>
        <v>48</v>
      </c>
      <c r="Y107" s="15">
        <f t="shared" ref="Y107:Y116" si="10">IF(X107&gt;V107,0,V107-X107)</f>
        <v>0</v>
      </c>
    </row>
    <row r="108" spans="1:25" x14ac:dyDescent="0.15">
      <c r="J108" s="27"/>
      <c r="K108" s="27"/>
      <c r="L108" s="27"/>
      <c r="M108" s="27"/>
      <c r="N108" s="27"/>
      <c r="O108" s="27"/>
      <c r="P108" s="27"/>
      <c r="Q108" s="27"/>
      <c r="R108" s="27"/>
      <c r="T108" s="11"/>
      <c r="U108" s="10">
        <f t="shared" si="6"/>
        <v>0</v>
      </c>
      <c r="V108" s="10">
        <f t="shared" si="7"/>
        <v>0</v>
      </c>
      <c r="W108" s="10">
        <f t="shared" si="8"/>
        <v>0</v>
      </c>
      <c r="X108" s="14">
        <f t="shared" si="9"/>
        <v>48</v>
      </c>
      <c r="Y108" s="15">
        <f t="shared" si="10"/>
        <v>0</v>
      </c>
    </row>
    <row r="109" spans="1:25" x14ac:dyDescent="0.15">
      <c r="J109" s="27"/>
      <c r="K109" s="27"/>
      <c r="L109" s="27"/>
      <c r="M109" s="27"/>
      <c r="N109" s="27"/>
      <c r="O109" s="27"/>
      <c r="P109" s="27"/>
      <c r="Q109" s="27"/>
      <c r="R109" s="27"/>
      <c r="T109" s="11"/>
      <c r="U109" s="10">
        <f t="shared" si="6"/>
        <v>0</v>
      </c>
      <c r="V109" s="10">
        <f t="shared" si="7"/>
        <v>0</v>
      </c>
      <c r="W109" s="10">
        <f t="shared" si="8"/>
        <v>0</v>
      </c>
      <c r="X109" s="14">
        <f t="shared" si="9"/>
        <v>48</v>
      </c>
      <c r="Y109" s="15">
        <f t="shared" si="10"/>
        <v>0</v>
      </c>
    </row>
    <row r="110" spans="1:25" x14ac:dyDescent="0.15">
      <c r="J110" s="27"/>
      <c r="K110" s="27"/>
      <c r="L110" s="27"/>
      <c r="M110" s="27"/>
      <c r="N110" s="27"/>
      <c r="O110" s="27"/>
      <c r="P110" s="27"/>
      <c r="Q110" s="27"/>
      <c r="R110" s="27"/>
      <c r="T110" s="11"/>
      <c r="U110" s="10">
        <f t="shared" si="6"/>
        <v>0</v>
      </c>
      <c r="V110" s="10">
        <f t="shared" si="7"/>
        <v>0</v>
      </c>
      <c r="W110" s="10">
        <f t="shared" si="8"/>
        <v>0</v>
      </c>
      <c r="X110" s="14">
        <f t="shared" si="9"/>
        <v>48</v>
      </c>
      <c r="Y110" s="15">
        <f t="shared" si="10"/>
        <v>0</v>
      </c>
    </row>
    <row r="111" spans="1:25" x14ac:dyDescent="0.15">
      <c r="J111" s="27"/>
      <c r="K111" s="27"/>
      <c r="L111" s="27"/>
      <c r="M111" s="27"/>
      <c r="N111" s="27"/>
      <c r="O111" s="27"/>
      <c r="P111" s="27"/>
      <c r="Q111" s="27"/>
      <c r="R111" s="27"/>
      <c r="T111" s="11"/>
      <c r="U111" s="10">
        <f t="shared" si="6"/>
        <v>0</v>
      </c>
      <c r="V111" s="10">
        <f t="shared" si="7"/>
        <v>0</v>
      </c>
      <c r="W111" s="10">
        <f t="shared" si="8"/>
        <v>0</v>
      </c>
      <c r="X111" s="14">
        <f t="shared" si="9"/>
        <v>48</v>
      </c>
      <c r="Y111" s="15">
        <f t="shared" si="10"/>
        <v>0</v>
      </c>
    </row>
    <row r="112" spans="1:25" x14ac:dyDescent="0.15">
      <c r="J112" s="27"/>
      <c r="K112" s="27"/>
      <c r="L112" s="27"/>
      <c r="M112" s="27"/>
      <c r="N112" s="27"/>
      <c r="O112" s="27"/>
      <c r="P112" s="27"/>
      <c r="Q112" s="27"/>
      <c r="R112" s="27"/>
      <c r="T112" s="11"/>
      <c r="U112" s="10">
        <f t="shared" si="6"/>
        <v>0</v>
      </c>
      <c r="V112" s="10">
        <f t="shared" si="7"/>
        <v>0</v>
      </c>
      <c r="W112" s="10">
        <f t="shared" si="8"/>
        <v>0</v>
      </c>
      <c r="X112" s="14">
        <f t="shared" si="9"/>
        <v>48</v>
      </c>
      <c r="Y112" s="15">
        <f t="shared" si="10"/>
        <v>0</v>
      </c>
    </row>
    <row r="113" spans="10:25" x14ac:dyDescent="0.15">
      <c r="J113" s="27"/>
      <c r="K113" s="27"/>
      <c r="L113" s="27"/>
      <c r="M113" s="27"/>
      <c r="N113" s="27"/>
      <c r="O113" s="27"/>
      <c r="P113" s="27"/>
      <c r="Q113" s="27"/>
      <c r="R113" s="27"/>
      <c r="T113" s="11"/>
      <c r="U113" s="10">
        <f t="shared" si="6"/>
        <v>0</v>
      </c>
      <c r="V113" s="10">
        <f>SUMIF($C$5:$C$104,T113,$I$5:$I$104)</f>
        <v>0</v>
      </c>
      <c r="W113" s="10">
        <f>SUMIF($C$5:$C$104,T113,$H$5:$H$104)</f>
        <v>0</v>
      </c>
      <c r="X113" s="14">
        <f t="shared" si="9"/>
        <v>48</v>
      </c>
      <c r="Y113" s="15">
        <f>IF(X113&gt;V113,0,V113-X113)</f>
        <v>0</v>
      </c>
    </row>
    <row r="114" spans="10:25" x14ac:dyDescent="0.15">
      <c r="J114" s="27"/>
      <c r="K114" s="27"/>
      <c r="L114" s="27"/>
      <c r="M114" s="27"/>
      <c r="N114" s="27"/>
      <c r="O114" s="27"/>
      <c r="P114" s="27"/>
      <c r="Q114" s="27"/>
      <c r="R114" s="27"/>
      <c r="T114" s="11"/>
      <c r="U114" s="10">
        <f t="shared" si="6"/>
        <v>0</v>
      </c>
      <c r="V114" s="10">
        <f>SUMIF($C$5:$C$104,T114,$I$5:$I$104)</f>
        <v>0</v>
      </c>
      <c r="W114" s="10">
        <f>SUMIF($C$5:$C$104,T114,$H$5:$H$104)</f>
        <v>0</v>
      </c>
      <c r="X114" s="14">
        <f t="shared" si="9"/>
        <v>48</v>
      </c>
      <c r="Y114" s="15">
        <f>IF(X114&gt;V114,0,V114-X114)</f>
        <v>0</v>
      </c>
    </row>
    <row r="115" spans="10:25" x14ac:dyDescent="0.15">
      <c r="J115" s="27"/>
      <c r="K115" s="27"/>
      <c r="L115" s="27"/>
      <c r="M115" s="27"/>
      <c r="N115" s="27"/>
      <c r="O115" s="27"/>
      <c r="P115" s="27"/>
      <c r="Q115" s="27"/>
      <c r="R115" s="27"/>
      <c r="T115" s="11"/>
      <c r="U115" s="10">
        <f t="shared" si="6"/>
        <v>0</v>
      </c>
      <c r="V115" s="10">
        <f t="shared" si="7"/>
        <v>0</v>
      </c>
      <c r="W115" s="10">
        <f t="shared" si="8"/>
        <v>0</v>
      </c>
      <c r="X115" s="14">
        <f t="shared" si="9"/>
        <v>48</v>
      </c>
      <c r="Y115" s="15">
        <f t="shared" si="10"/>
        <v>0</v>
      </c>
    </row>
    <row r="116" spans="10:25" x14ac:dyDescent="0.15">
      <c r="J116" s="27"/>
      <c r="K116" s="27"/>
      <c r="L116" s="27"/>
      <c r="M116" s="27"/>
      <c r="N116" s="27"/>
      <c r="O116" s="27"/>
      <c r="P116" s="27"/>
      <c r="Q116" s="27"/>
      <c r="R116" s="27"/>
      <c r="T116" s="11"/>
      <c r="U116" s="10">
        <f t="shared" si="6"/>
        <v>0</v>
      </c>
      <c r="V116" s="10">
        <f t="shared" si="7"/>
        <v>0</v>
      </c>
      <c r="W116" s="10">
        <f t="shared" si="8"/>
        <v>0</v>
      </c>
      <c r="X116" s="14">
        <f t="shared" si="9"/>
        <v>48</v>
      </c>
      <c r="Y116" s="15">
        <f t="shared" si="10"/>
        <v>0</v>
      </c>
    </row>
    <row r="117" spans="10:25" x14ac:dyDescent="0.15">
      <c r="J117" s="27"/>
      <c r="K117" s="27"/>
      <c r="L117" s="27"/>
      <c r="M117" s="27"/>
      <c r="N117" s="27"/>
      <c r="O117" s="27"/>
      <c r="P117" s="27"/>
      <c r="Q117" s="27"/>
      <c r="R117" s="27"/>
    </row>
    <row r="118" spans="10:25" x14ac:dyDescent="0.15">
      <c r="J118" s="27"/>
      <c r="K118" s="27"/>
      <c r="L118" s="27"/>
      <c r="M118" s="27"/>
      <c r="N118" s="27"/>
      <c r="O118" s="27"/>
      <c r="P118" s="27"/>
      <c r="Q118" s="27"/>
      <c r="R118" s="27"/>
    </row>
    <row r="119" spans="10:25" x14ac:dyDescent="0.15">
      <c r="J119" s="27"/>
      <c r="K119" s="27"/>
      <c r="L119" s="27"/>
      <c r="M119" s="27"/>
      <c r="N119" s="27"/>
      <c r="O119" s="27"/>
      <c r="P119" s="27"/>
      <c r="Q119" s="27"/>
      <c r="R119" s="27"/>
    </row>
    <row r="120" spans="10:25" x14ac:dyDescent="0.15">
      <c r="J120" s="27"/>
      <c r="K120" s="27"/>
      <c r="L120" s="27"/>
      <c r="M120" s="27"/>
      <c r="N120" s="27"/>
      <c r="O120" s="27"/>
      <c r="P120" s="27"/>
      <c r="Q120" s="27"/>
      <c r="R120" s="27"/>
    </row>
    <row r="121" spans="10:25" x14ac:dyDescent="0.15">
      <c r="J121" s="27"/>
      <c r="K121" s="27"/>
      <c r="L121" s="27"/>
      <c r="M121" s="27"/>
      <c r="N121" s="27"/>
      <c r="O121" s="27"/>
      <c r="P121" s="27"/>
      <c r="Q121" s="27"/>
      <c r="R121" s="27"/>
    </row>
    <row r="122" spans="10:25" x14ac:dyDescent="0.15">
      <c r="J122" s="27"/>
      <c r="K122" s="27"/>
      <c r="L122" s="27"/>
      <c r="M122" s="27"/>
      <c r="N122" s="27"/>
      <c r="O122" s="27"/>
      <c r="P122" s="27"/>
      <c r="Q122" s="27"/>
      <c r="R122" s="27"/>
    </row>
    <row r="123" spans="10:25" x14ac:dyDescent="0.15">
      <c r="J123" s="27"/>
      <c r="K123" s="27"/>
      <c r="L123" s="27"/>
      <c r="M123" s="27"/>
      <c r="N123" s="27"/>
      <c r="O123" s="27"/>
      <c r="P123" s="27"/>
      <c r="Q123" s="27"/>
      <c r="R123" s="27"/>
    </row>
    <row r="124" spans="10:25" x14ac:dyDescent="0.15">
      <c r="J124" s="27"/>
      <c r="K124" s="27"/>
      <c r="L124" s="27"/>
      <c r="M124" s="27"/>
      <c r="N124" s="27"/>
      <c r="O124" s="27"/>
      <c r="P124" s="27"/>
      <c r="Q124" s="27"/>
      <c r="R124" s="27"/>
    </row>
    <row r="125" spans="10:25" x14ac:dyDescent="0.15">
      <c r="J125" s="27"/>
      <c r="K125" s="27"/>
      <c r="L125" s="27"/>
      <c r="M125" s="27"/>
      <c r="N125" s="27"/>
      <c r="O125" s="27"/>
      <c r="P125" s="27"/>
      <c r="Q125" s="27"/>
      <c r="R125" s="27"/>
    </row>
    <row r="126" spans="10:25" x14ac:dyDescent="0.15">
      <c r="J126" s="27"/>
      <c r="K126" s="27"/>
      <c r="L126" s="27"/>
      <c r="M126" s="27"/>
      <c r="N126" s="27"/>
      <c r="O126" s="27"/>
      <c r="P126" s="27"/>
      <c r="Q126" s="27"/>
      <c r="R126" s="27"/>
    </row>
    <row r="127" spans="10:25" x14ac:dyDescent="0.15">
      <c r="J127" s="27"/>
      <c r="K127" s="27"/>
      <c r="L127" s="27"/>
      <c r="M127" s="27"/>
      <c r="N127" s="27"/>
      <c r="O127" s="27"/>
      <c r="P127" s="27"/>
      <c r="Q127" s="27"/>
      <c r="R127" s="27"/>
    </row>
    <row r="128" spans="10:25" x14ac:dyDescent="0.15">
      <c r="J128" s="27"/>
      <c r="K128" s="27"/>
      <c r="L128" s="27"/>
      <c r="M128" s="27"/>
      <c r="N128" s="27"/>
      <c r="O128" s="27"/>
      <c r="P128" s="27"/>
      <c r="Q128" s="27"/>
      <c r="R128" s="27"/>
    </row>
    <row r="129" spans="10:18" x14ac:dyDescent="0.15">
      <c r="J129" s="27"/>
      <c r="K129" s="27"/>
      <c r="L129" s="27"/>
      <c r="M129" s="27"/>
      <c r="N129" s="27"/>
      <c r="O129" s="27"/>
      <c r="P129" s="27"/>
      <c r="Q129" s="27"/>
      <c r="R129" s="27"/>
    </row>
    <row r="130" spans="10:18" x14ac:dyDescent="0.15">
      <c r="J130" s="27"/>
      <c r="K130" s="27"/>
      <c r="L130" s="27"/>
      <c r="M130" s="27"/>
      <c r="N130" s="27"/>
      <c r="O130" s="27"/>
      <c r="P130" s="27"/>
      <c r="Q130" s="27"/>
      <c r="R130" s="27"/>
    </row>
    <row r="131" spans="10:18" x14ac:dyDescent="0.15">
      <c r="J131" s="27"/>
      <c r="K131" s="27"/>
      <c r="L131" s="27"/>
      <c r="M131" s="27"/>
      <c r="N131" s="27"/>
      <c r="O131" s="27"/>
      <c r="P131" s="27"/>
      <c r="Q131" s="27"/>
      <c r="R131" s="27"/>
    </row>
    <row r="132" spans="10:18" x14ac:dyDescent="0.15">
      <c r="J132" s="27"/>
      <c r="K132" s="27"/>
      <c r="L132" s="27"/>
      <c r="M132" s="27"/>
      <c r="N132" s="27"/>
      <c r="O132" s="27"/>
      <c r="P132" s="27"/>
      <c r="Q132" s="27"/>
      <c r="R132" s="27"/>
    </row>
    <row r="133" spans="10:18" x14ac:dyDescent="0.15">
      <c r="J133" s="27"/>
      <c r="K133" s="27"/>
      <c r="L133" s="27"/>
      <c r="M133" s="27"/>
      <c r="N133" s="27"/>
      <c r="O133" s="27"/>
      <c r="P133" s="27"/>
      <c r="Q133" s="27"/>
      <c r="R133" s="27"/>
    </row>
    <row r="134" spans="10:18" x14ac:dyDescent="0.15">
      <c r="J134" s="27"/>
      <c r="K134" s="27"/>
      <c r="L134" s="27"/>
      <c r="M134" s="27"/>
      <c r="N134" s="27"/>
      <c r="O134" s="27"/>
      <c r="P134" s="27"/>
      <c r="Q134" s="27"/>
      <c r="R134" s="27"/>
    </row>
    <row r="135" spans="10:18" x14ac:dyDescent="0.15">
      <c r="J135" s="27"/>
      <c r="K135" s="27"/>
      <c r="L135" s="27"/>
      <c r="M135" s="27"/>
      <c r="N135" s="27"/>
      <c r="O135" s="27"/>
      <c r="P135" s="27"/>
      <c r="Q135" s="27"/>
      <c r="R135" s="27"/>
    </row>
    <row r="136" spans="10:18" x14ac:dyDescent="0.15">
      <c r="J136" s="27"/>
      <c r="K136" s="27"/>
      <c r="L136" s="27"/>
      <c r="M136" s="27"/>
      <c r="N136" s="27"/>
      <c r="O136" s="27"/>
      <c r="P136" s="27"/>
      <c r="Q136" s="27"/>
      <c r="R136" s="27"/>
    </row>
    <row r="137" spans="10:18" x14ac:dyDescent="0.15">
      <c r="J137" s="27"/>
      <c r="K137" s="27"/>
      <c r="L137" s="27"/>
      <c r="M137" s="27"/>
      <c r="N137" s="27"/>
      <c r="O137" s="27"/>
      <c r="P137" s="27"/>
      <c r="Q137" s="27"/>
      <c r="R137" s="27"/>
    </row>
    <row r="138" spans="10:18" x14ac:dyDescent="0.15">
      <c r="J138" s="27"/>
      <c r="K138" s="27"/>
      <c r="L138" s="27"/>
      <c r="M138" s="27"/>
      <c r="N138" s="27"/>
      <c r="O138" s="27"/>
      <c r="P138" s="27"/>
      <c r="Q138" s="27"/>
      <c r="R138" s="27"/>
    </row>
    <row r="139" spans="10:18" x14ac:dyDescent="0.15">
      <c r="J139" s="27"/>
      <c r="K139" s="27"/>
      <c r="L139" s="27"/>
      <c r="M139" s="27"/>
      <c r="N139" s="27"/>
      <c r="O139" s="27"/>
      <c r="P139" s="27"/>
      <c r="Q139" s="27"/>
      <c r="R139" s="27"/>
    </row>
    <row r="140" spans="10:18" x14ac:dyDescent="0.15">
      <c r="J140" s="27"/>
      <c r="K140" s="27"/>
      <c r="L140" s="27"/>
      <c r="M140" s="27"/>
      <c r="N140" s="27"/>
      <c r="O140" s="27"/>
      <c r="P140" s="27"/>
      <c r="Q140" s="27"/>
      <c r="R140" s="27"/>
    </row>
    <row r="141" spans="10:18" x14ac:dyDescent="0.15">
      <c r="J141" s="27"/>
      <c r="K141" s="27"/>
      <c r="L141" s="27"/>
      <c r="M141" s="27"/>
      <c r="N141" s="27"/>
      <c r="O141" s="27"/>
      <c r="P141" s="27"/>
      <c r="Q141" s="27"/>
      <c r="R141" s="27"/>
    </row>
    <row r="142" spans="10:18" x14ac:dyDescent="0.15">
      <c r="J142" s="27"/>
      <c r="K142" s="27"/>
      <c r="L142" s="27"/>
      <c r="M142" s="27"/>
      <c r="N142" s="27"/>
      <c r="O142" s="27"/>
      <c r="P142" s="27"/>
      <c r="Q142" s="27"/>
      <c r="R142" s="27"/>
    </row>
    <row r="143" spans="10:18" x14ac:dyDescent="0.15">
      <c r="J143" s="27"/>
      <c r="K143" s="27"/>
      <c r="L143" s="27"/>
      <c r="M143" s="27"/>
      <c r="N143" s="27"/>
      <c r="O143" s="27"/>
      <c r="P143" s="27"/>
      <c r="Q143" s="27"/>
      <c r="R143" s="27"/>
    </row>
    <row r="144" spans="10:18" x14ac:dyDescent="0.15">
      <c r="J144" s="27"/>
      <c r="K144" s="27"/>
      <c r="L144" s="27"/>
      <c r="M144" s="27"/>
      <c r="N144" s="27"/>
      <c r="O144" s="27"/>
      <c r="P144" s="27"/>
      <c r="Q144" s="27"/>
      <c r="R144" s="27"/>
    </row>
    <row r="145" spans="10:18" x14ac:dyDescent="0.15">
      <c r="J145" s="27"/>
      <c r="K145" s="27"/>
      <c r="L145" s="27"/>
      <c r="M145" s="27"/>
      <c r="N145" s="27"/>
      <c r="O145" s="27"/>
      <c r="P145" s="27"/>
      <c r="Q145" s="27"/>
      <c r="R145" s="27"/>
    </row>
    <row r="146" spans="10:18" x14ac:dyDescent="0.15">
      <c r="J146" s="27"/>
      <c r="K146" s="27"/>
      <c r="L146" s="27"/>
      <c r="M146" s="27"/>
      <c r="N146" s="27"/>
      <c r="O146" s="27"/>
      <c r="P146" s="27"/>
      <c r="Q146" s="27"/>
      <c r="R146" s="27"/>
    </row>
    <row r="147" spans="10:18" x14ac:dyDescent="0.15">
      <c r="J147" s="27"/>
      <c r="K147" s="27"/>
      <c r="L147" s="27"/>
      <c r="M147" s="27"/>
      <c r="N147" s="27"/>
      <c r="O147" s="27"/>
      <c r="P147" s="27"/>
      <c r="Q147" s="27"/>
      <c r="R147" s="27"/>
    </row>
    <row r="148" spans="10:18" x14ac:dyDescent="0.15">
      <c r="J148" s="27"/>
      <c r="K148" s="27"/>
      <c r="L148" s="27"/>
      <c r="M148" s="27"/>
      <c r="N148" s="27"/>
      <c r="O148" s="27"/>
      <c r="P148" s="27"/>
      <c r="Q148" s="27"/>
      <c r="R148" s="27"/>
    </row>
    <row r="149" spans="10:18" x14ac:dyDescent="0.15">
      <c r="J149" s="27"/>
      <c r="K149" s="27"/>
      <c r="L149" s="27"/>
      <c r="M149" s="27"/>
      <c r="N149" s="27"/>
      <c r="O149" s="27"/>
      <c r="P149" s="27"/>
      <c r="Q149" s="27"/>
      <c r="R149" s="27"/>
    </row>
    <row r="150" spans="10:18" x14ac:dyDescent="0.15">
      <c r="J150" s="27"/>
      <c r="K150" s="27"/>
      <c r="L150" s="27"/>
      <c r="M150" s="27"/>
      <c r="N150" s="27"/>
      <c r="O150" s="27"/>
      <c r="P150" s="27"/>
      <c r="Q150" s="27"/>
      <c r="R150" s="27"/>
    </row>
    <row r="151" spans="10:18" x14ac:dyDescent="0.15">
      <c r="J151" s="27"/>
      <c r="K151" s="27"/>
      <c r="L151" s="27"/>
      <c r="M151" s="27"/>
      <c r="N151" s="27"/>
      <c r="O151" s="27"/>
      <c r="P151" s="27"/>
      <c r="Q151" s="27"/>
      <c r="R151" s="27"/>
    </row>
    <row r="152" spans="10:18" x14ac:dyDescent="0.15">
      <c r="J152" s="27"/>
      <c r="K152" s="27"/>
      <c r="L152" s="27"/>
      <c r="M152" s="27"/>
      <c r="N152" s="27"/>
      <c r="O152" s="27"/>
      <c r="P152" s="27"/>
      <c r="Q152" s="27"/>
      <c r="R152" s="27"/>
    </row>
    <row r="153" spans="10:18" x14ac:dyDescent="0.15">
      <c r="J153" s="27"/>
      <c r="K153" s="27"/>
      <c r="L153" s="27"/>
      <c r="M153" s="27"/>
      <c r="N153" s="27"/>
      <c r="O153" s="27"/>
      <c r="P153" s="27"/>
      <c r="Q153" s="27"/>
      <c r="R153" s="27"/>
    </row>
    <row r="154" spans="10:18" x14ac:dyDescent="0.15">
      <c r="J154" s="27"/>
      <c r="K154" s="27"/>
      <c r="L154" s="27"/>
      <c r="M154" s="27"/>
      <c r="N154" s="27"/>
      <c r="O154" s="27"/>
      <c r="P154" s="27"/>
      <c r="Q154" s="27"/>
      <c r="R154" s="27"/>
    </row>
    <row r="155" spans="10:18" x14ac:dyDescent="0.15">
      <c r="J155" s="27"/>
      <c r="K155" s="27"/>
      <c r="L155" s="27"/>
      <c r="M155" s="27"/>
      <c r="N155" s="27"/>
      <c r="O155" s="27"/>
      <c r="P155" s="27"/>
      <c r="Q155" s="27"/>
      <c r="R155" s="27"/>
    </row>
    <row r="156" spans="10:18" x14ac:dyDescent="0.15">
      <c r="J156" s="27"/>
      <c r="K156" s="27"/>
      <c r="L156" s="27"/>
      <c r="M156" s="27"/>
      <c r="N156" s="27"/>
      <c r="O156" s="27"/>
      <c r="P156" s="27"/>
      <c r="Q156" s="27"/>
      <c r="R156" s="27"/>
    </row>
    <row r="157" spans="10:18" x14ac:dyDescent="0.15">
      <c r="J157" s="27"/>
      <c r="K157" s="27"/>
      <c r="L157" s="27"/>
      <c r="M157" s="27"/>
      <c r="N157" s="27"/>
      <c r="O157" s="27"/>
      <c r="P157" s="27"/>
      <c r="Q157" s="27"/>
      <c r="R157" s="27"/>
    </row>
    <row r="158" spans="10:18" x14ac:dyDescent="0.15">
      <c r="J158" s="27"/>
      <c r="K158" s="27"/>
      <c r="L158" s="27"/>
      <c r="M158" s="27"/>
      <c r="N158" s="27"/>
      <c r="O158" s="27"/>
      <c r="P158" s="27"/>
      <c r="Q158" s="27"/>
      <c r="R158" s="27"/>
    </row>
    <row r="159" spans="10:18" x14ac:dyDescent="0.15">
      <c r="J159" s="27"/>
      <c r="K159" s="27"/>
      <c r="L159" s="27"/>
      <c r="M159" s="27"/>
      <c r="N159" s="27"/>
      <c r="O159" s="27"/>
      <c r="P159" s="27"/>
      <c r="Q159" s="27"/>
      <c r="R159" s="27"/>
    </row>
    <row r="160" spans="10:18" x14ac:dyDescent="0.15">
      <c r="J160" s="27"/>
      <c r="K160" s="27"/>
      <c r="L160" s="27"/>
      <c r="M160" s="27"/>
      <c r="N160" s="27"/>
      <c r="O160" s="27"/>
      <c r="P160" s="27"/>
      <c r="Q160" s="27"/>
      <c r="R160" s="27"/>
    </row>
    <row r="161" spans="10:18" x14ac:dyDescent="0.15">
      <c r="J161" s="27"/>
      <c r="K161" s="27"/>
      <c r="L161" s="27"/>
      <c r="M161" s="27"/>
      <c r="N161" s="27"/>
      <c r="O161" s="27"/>
      <c r="P161" s="27"/>
      <c r="Q161" s="27"/>
      <c r="R161" s="27"/>
    </row>
    <row r="162" spans="10:18" x14ac:dyDescent="0.15">
      <c r="J162" s="27"/>
      <c r="K162" s="27"/>
      <c r="L162" s="27"/>
      <c r="M162" s="27"/>
      <c r="N162" s="27"/>
      <c r="O162" s="27"/>
      <c r="P162" s="27"/>
      <c r="Q162" s="27"/>
      <c r="R162" s="27"/>
    </row>
    <row r="163" spans="10:18" x14ac:dyDescent="0.15">
      <c r="J163" s="27"/>
      <c r="K163" s="27"/>
      <c r="L163" s="27"/>
      <c r="M163" s="27"/>
      <c r="N163" s="27"/>
      <c r="O163" s="27"/>
      <c r="P163" s="27"/>
      <c r="Q163" s="27"/>
      <c r="R163" s="27"/>
    </row>
    <row r="164" spans="10:18" x14ac:dyDescent="0.15">
      <c r="J164" s="27"/>
      <c r="K164" s="27"/>
      <c r="L164" s="27"/>
      <c r="M164" s="27"/>
      <c r="N164" s="27"/>
      <c r="O164" s="27"/>
      <c r="P164" s="27"/>
      <c r="Q164" s="27"/>
      <c r="R164" s="27"/>
    </row>
    <row r="165" spans="10:18" x14ac:dyDescent="0.15">
      <c r="J165" s="27"/>
      <c r="K165" s="27"/>
      <c r="L165" s="27"/>
      <c r="M165" s="27"/>
      <c r="N165" s="27"/>
      <c r="O165" s="27"/>
      <c r="P165" s="27"/>
      <c r="Q165" s="27"/>
      <c r="R165" s="27"/>
    </row>
    <row r="166" spans="10:18" x14ac:dyDescent="0.15">
      <c r="J166" s="27"/>
      <c r="K166" s="27"/>
      <c r="L166" s="27"/>
      <c r="M166" s="27"/>
      <c r="N166" s="27"/>
      <c r="O166" s="27"/>
      <c r="P166" s="27"/>
      <c r="Q166" s="27"/>
      <c r="R166" s="27"/>
    </row>
    <row r="167" spans="10:18" x14ac:dyDescent="0.15">
      <c r="J167" s="27"/>
      <c r="K167" s="27"/>
      <c r="L167" s="27"/>
      <c r="M167" s="27"/>
      <c r="N167" s="27"/>
      <c r="O167" s="27"/>
      <c r="P167" s="27"/>
      <c r="Q167" s="27"/>
      <c r="R167" s="27"/>
    </row>
    <row r="168" spans="10:18" x14ac:dyDescent="0.15">
      <c r="J168" s="27"/>
      <c r="K168" s="27"/>
      <c r="L168" s="27"/>
      <c r="M168" s="27"/>
      <c r="N168" s="27"/>
      <c r="O168" s="27"/>
      <c r="P168" s="27"/>
      <c r="Q168" s="27"/>
      <c r="R168" s="27"/>
    </row>
    <row r="169" spans="10:18" x14ac:dyDescent="0.15">
      <c r="J169" s="27"/>
      <c r="K169" s="27"/>
      <c r="L169" s="27"/>
      <c r="M169" s="27"/>
      <c r="N169" s="27"/>
      <c r="O169" s="27"/>
      <c r="P169" s="27"/>
      <c r="Q169" s="27"/>
      <c r="R169" s="27"/>
    </row>
    <row r="170" spans="10:18" x14ac:dyDescent="0.15">
      <c r="J170" s="27"/>
      <c r="K170" s="27"/>
      <c r="L170" s="27"/>
      <c r="M170" s="27"/>
      <c r="N170" s="27"/>
      <c r="O170" s="27"/>
      <c r="P170" s="27"/>
      <c r="Q170" s="27"/>
      <c r="R170" s="27"/>
    </row>
    <row r="171" spans="10:18" x14ac:dyDescent="0.15">
      <c r="J171" s="27"/>
      <c r="K171" s="27"/>
      <c r="L171" s="27"/>
      <c r="M171" s="27"/>
      <c r="N171" s="27"/>
      <c r="O171" s="27"/>
      <c r="P171" s="27"/>
      <c r="Q171" s="27"/>
      <c r="R171" s="27"/>
    </row>
    <row r="172" spans="10:18" x14ac:dyDescent="0.15">
      <c r="J172" s="27"/>
      <c r="K172" s="27"/>
      <c r="L172" s="27"/>
      <c r="M172" s="27"/>
      <c r="N172" s="27"/>
      <c r="O172" s="27"/>
      <c r="P172" s="27"/>
      <c r="Q172" s="27"/>
      <c r="R172" s="27"/>
    </row>
    <row r="173" spans="10:18" x14ac:dyDescent="0.15">
      <c r="J173" s="27"/>
      <c r="K173" s="27"/>
      <c r="L173" s="27"/>
      <c r="M173" s="27"/>
      <c r="N173" s="27"/>
      <c r="O173" s="27"/>
      <c r="P173" s="27"/>
      <c r="Q173" s="27"/>
      <c r="R173" s="27"/>
    </row>
    <row r="174" spans="10:18" x14ac:dyDescent="0.15">
      <c r="J174" s="27"/>
      <c r="K174" s="27"/>
      <c r="L174" s="27"/>
      <c r="M174" s="27"/>
      <c r="N174" s="27"/>
      <c r="O174" s="27"/>
      <c r="P174" s="27"/>
      <c r="Q174" s="27"/>
      <c r="R174" s="27"/>
    </row>
    <row r="175" spans="10:18" x14ac:dyDescent="0.15">
      <c r="J175" s="27"/>
      <c r="K175" s="27"/>
      <c r="L175" s="27"/>
      <c r="M175" s="27"/>
      <c r="N175" s="27"/>
      <c r="O175" s="27"/>
      <c r="P175" s="27"/>
      <c r="Q175" s="27"/>
      <c r="R175" s="27"/>
    </row>
    <row r="176" spans="10:18" x14ac:dyDescent="0.15">
      <c r="J176" s="27"/>
      <c r="K176" s="27"/>
      <c r="L176" s="27"/>
      <c r="M176" s="27"/>
      <c r="N176" s="27"/>
      <c r="O176" s="27"/>
      <c r="P176" s="27"/>
      <c r="Q176" s="27"/>
      <c r="R176" s="27"/>
    </row>
    <row r="177" spans="10:18" x14ac:dyDescent="0.15">
      <c r="J177" s="27"/>
      <c r="K177" s="27"/>
      <c r="L177" s="27"/>
      <c r="M177" s="27"/>
      <c r="N177" s="27"/>
      <c r="O177" s="27"/>
      <c r="P177" s="27"/>
      <c r="Q177" s="27"/>
      <c r="R177" s="27"/>
    </row>
    <row r="178" spans="10:18" x14ac:dyDescent="0.15">
      <c r="J178" s="27"/>
      <c r="K178" s="27"/>
      <c r="L178" s="27"/>
      <c r="M178" s="27"/>
      <c r="N178" s="27"/>
      <c r="O178" s="27"/>
      <c r="P178" s="27"/>
      <c r="Q178" s="27"/>
      <c r="R178" s="27"/>
    </row>
    <row r="179" spans="10:18" x14ac:dyDescent="0.15">
      <c r="J179" s="27"/>
      <c r="K179" s="27"/>
      <c r="L179" s="27"/>
      <c r="M179" s="27"/>
      <c r="N179" s="27"/>
      <c r="O179" s="27"/>
      <c r="P179" s="27"/>
      <c r="Q179" s="27"/>
      <c r="R179" s="27"/>
    </row>
    <row r="180" spans="10:18" x14ac:dyDescent="0.15">
      <c r="J180" s="27"/>
      <c r="K180" s="27"/>
      <c r="L180" s="27"/>
      <c r="M180" s="27"/>
      <c r="N180" s="27"/>
      <c r="O180" s="27"/>
      <c r="P180" s="27"/>
      <c r="Q180" s="27"/>
      <c r="R180" s="27"/>
    </row>
    <row r="181" spans="10:18" x14ac:dyDescent="0.15">
      <c r="J181" s="27"/>
      <c r="K181" s="27"/>
      <c r="L181" s="27"/>
      <c r="M181" s="27"/>
      <c r="N181" s="27"/>
      <c r="O181" s="27"/>
      <c r="P181" s="27"/>
      <c r="Q181" s="27"/>
      <c r="R181" s="27"/>
    </row>
    <row r="182" spans="10:18" x14ac:dyDescent="0.15">
      <c r="J182" s="27"/>
      <c r="K182" s="27"/>
      <c r="L182" s="27"/>
      <c r="M182" s="27"/>
      <c r="N182" s="27"/>
      <c r="O182" s="27"/>
      <c r="P182" s="27"/>
      <c r="Q182" s="27"/>
      <c r="R182" s="27"/>
    </row>
    <row r="183" spans="10:18" x14ac:dyDescent="0.15">
      <c r="J183" s="27"/>
      <c r="K183" s="27"/>
      <c r="L183" s="27"/>
      <c r="M183" s="27"/>
      <c r="N183" s="27"/>
      <c r="O183" s="27"/>
      <c r="P183" s="27"/>
      <c r="Q183" s="27"/>
      <c r="R183" s="27"/>
    </row>
    <row r="184" spans="10:18" x14ac:dyDescent="0.15">
      <c r="J184" s="27"/>
      <c r="K184" s="27"/>
      <c r="L184" s="27"/>
      <c r="M184" s="27"/>
      <c r="N184" s="27"/>
      <c r="O184" s="27"/>
      <c r="P184" s="27"/>
      <c r="Q184" s="27"/>
      <c r="R184" s="27"/>
    </row>
    <row r="185" spans="10:18" x14ac:dyDescent="0.15">
      <c r="J185" s="27"/>
      <c r="K185" s="27"/>
      <c r="L185" s="27"/>
      <c r="M185" s="27"/>
      <c r="N185" s="27"/>
      <c r="O185" s="27"/>
      <c r="P185" s="27"/>
      <c r="Q185" s="27"/>
      <c r="R185" s="27"/>
    </row>
    <row r="186" spans="10:18" x14ac:dyDescent="0.15">
      <c r="J186" s="27"/>
      <c r="K186" s="27"/>
      <c r="L186" s="27"/>
      <c r="M186" s="27"/>
      <c r="N186" s="27"/>
      <c r="O186" s="27"/>
      <c r="P186" s="27"/>
      <c r="Q186" s="27"/>
      <c r="R186" s="27"/>
    </row>
    <row r="187" spans="10:18" x14ac:dyDescent="0.15">
      <c r="J187" s="27"/>
      <c r="K187" s="27"/>
      <c r="L187" s="27"/>
      <c r="M187" s="27"/>
      <c r="N187" s="27"/>
      <c r="O187" s="27"/>
      <c r="P187" s="27"/>
      <c r="Q187" s="27"/>
      <c r="R187" s="27"/>
    </row>
    <row r="188" spans="10:18" x14ac:dyDescent="0.15">
      <c r="J188" s="27"/>
      <c r="K188" s="27"/>
      <c r="L188" s="27"/>
      <c r="M188" s="27"/>
      <c r="N188" s="27"/>
      <c r="O188" s="27"/>
      <c r="P188" s="27"/>
      <c r="Q188" s="27"/>
      <c r="R188" s="27"/>
    </row>
  </sheetData>
  <mergeCells count="10">
    <mergeCell ref="G1:G4"/>
    <mergeCell ref="H1:H4"/>
    <mergeCell ref="I1:I4"/>
    <mergeCell ref="J1:R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29" priority="1" stopIfTrue="1">
      <formula>D105="未着手"</formula>
    </cfRule>
    <cfRule type="expression" dxfId="28" priority="2" stopIfTrue="1">
      <formula>D105="作業中"</formula>
    </cfRule>
    <cfRule type="expression" dxfId="27" priority="3" stopIfTrue="1">
      <formula>OR(D105="終了",D105="完了")</formula>
    </cfRule>
  </conditionalFormatting>
  <conditionalFormatting sqref="A5:XFD104">
    <cfRule type="expression" dxfId="26" priority="4" stopIfTrue="1">
      <formula>$D5="未着手"</formula>
    </cfRule>
    <cfRule type="expression" dxfId="25" priority="5" stopIfTrue="1">
      <formula>$D5="作業中"</formula>
    </cfRule>
    <cfRule type="expression" dxfId="24" priority="6" stopIfTrue="1">
      <formula>OR($D5="終了",$D5="完了")</formula>
    </cfRule>
  </conditionalFormatting>
  <conditionalFormatting sqref="B105:B65536">
    <cfRule type="expression" dxfId="23" priority="7" stopIfTrue="1">
      <formula>D105="未着手"</formula>
    </cfRule>
    <cfRule type="expression" dxfId="22" priority="8" stopIfTrue="1">
      <formula>D105="作業中"</formula>
    </cfRule>
    <cfRule type="expression" dxfId="21" priority="9" stopIfTrue="1">
      <formula>OR(D105="終了",D105="完了")</formula>
    </cfRule>
  </conditionalFormatting>
  <conditionalFormatting sqref="C105:C65536">
    <cfRule type="expression" dxfId="20" priority="10" stopIfTrue="1">
      <formula>D105="未着手"</formula>
    </cfRule>
    <cfRule type="expression" dxfId="19" priority="11" stopIfTrue="1">
      <formula>D105="作業中"</formula>
    </cfRule>
    <cfRule type="expression" dxfId="18" priority="12" stopIfTrue="1">
      <formula>OR(D105="終了",D105="完了")</formula>
    </cfRule>
  </conditionalFormatting>
  <conditionalFormatting sqref="E105:R65536">
    <cfRule type="expression" dxfId="17" priority="13" stopIfTrue="1">
      <formula>$D105="未着手"</formula>
    </cfRule>
    <cfRule type="expression" dxfId="16" priority="14" stopIfTrue="1">
      <formula>$D105="作業中"</formula>
    </cfRule>
    <cfRule type="expression" dxfId="15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opLeftCell="A3" workbookViewId="0"/>
  </sheetViews>
  <sheetFormatPr defaultRowHeight="13.5" x14ac:dyDescent="0.15"/>
  <cols>
    <col min="1" max="1" width="8.125" style="31" customWidth="1"/>
    <col min="2" max="2" width="10.75" style="31" customWidth="1"/>
    <col min="3" max="3" width="9.375" style="31" customWidth="1"/>
    <col min="4" max="4" width="10.25" style="31" customWidth="1"/>
    <col min="5" max="5" width="13" style="31" customWidth="1"/>
    <col min="6" max="6" width="12.625" style="31" customWidth="1"/>
    <col min="7" max="7" width="41.5" style="31" customWidth="1"/>
    <col min="8" max="8" width="26.5" style="31" customWidth="1"/>
    <col min="9" max="9" width="14.5" style="31" customWidth="1"/>
    <col min="10" max="10" width="12.875" style="31" customWidth="1"/>
    <col min="11" max="11" width="12.5" style="31" customWidth="1"/>
    <col min="12" max="12" width="9" style="31"/>
    <col min="13" max="13" width="5.875" style="31" customWidth="1"/>
    <col min="14" max="14" width="13.875" style="31" customWidth="1"/>
    <col min="15" max="15" width="10.875" style="31" customWidth="1"/>
    <col min="16" max="16" width="12.5" style="31" customWidth="1"/>
    <col min="17" max="17" width="12.375" style="31" customWidth="1"/>
    <col min="18" max="18" width="13.875" style="31" customWidth="1"/>
    <col min="19" max="16384" width="9" style="31"/>
  </cols>
  <sheetData>
    <row r="1" spans="1:18" ht="15" thickBot="1" x14ac:dyDescent="0.25">
      <c r="A1" s="29" t="s">
        <v>27</v>
      </c>
      <c r="B1" s="30" t="s">
        <v>28</v>
      </c>
      <c r="C1" s="30" t="s">
        <v>29</v>
      </c>
      <c r="D1" s="30" t="s">
        <v>30</v>
      </c>
      <c r="E1" s="30" t="s">
        <v>31</v>
      </c>
      <c r="F1" s="30" t="s">
        <v>16</v>
      </c>
      <c r="G1" s="30" t="s">
        <v>32</v>
      </c>
      <c r="H1" s="30" t="s">
        <v>33</v>
      </c>
      <c r="I1" s="30" t="s">
        <v>34</v>
      </c>
      <c r="J1" s="30" t="s">
        <v>35</v>
      </c>
      <c r="K1" s="30" t="s">
        <v>36</v>
      </c>
      <c r="N1" s="32" t="s">
        <v>28</v>
      </c>
      <c r="O1" s="33" t="s">
        <v>30</v>
      </c>
      <c r="P1" s="33" t="s">
        <v>31</v>
      </c>
      <c r="Q1" s="33" t="s">
        <v>16</v>
      </c>
      <c r="R1" s="34" t="s">
        <v>34</v>
      </c>
    </row>
    <row r="2" spans="1:18" x14ac:dyDescent="0.15">
      <c r="A2" s="35"/>
      <c r="B2" s="35"/>
      <c r="C2" s="35"/>
      <c r="D2" s="35"/>
      <c r="E2" s="35"/>
      <c r="F2" s="35"/>
      <c r="G2" s="35"/>
      <c r="H2" s="35"/>
      <c r="I2" s="35"/>
      <c r="J2" s="36"/>
      <c r="K2" s="36"/>
      <c r="N2" s="37" t="s">
        <v>39</v>
      </c>
      <c r="O2" s="38" t="s">
        <v>38</v>
      </c>
      <c r="P2" s="38" t="s">
        <v>40</v>
      </c>
      <c r="Q2" s="38"/>
      <c r="R2" s="39"/>
    </row>
    <row r="3" spans="1:18" x14ac:dyDescent="0.15">
      <c r="A3" s="35"/>
      <c r="B3" s="35"/>
      <c r="C3" s="35"/>
      <c r="D3" s="35"/>
      <c r="E3" s="35"/>
      <c r="F3" s="35"/>
      <c r="G3" s="35"/>
      <c r="H3" s="35"/>
      <c r="I3" s="35"/>
      <c r="J3" s="36"/>
      <c r="K3" s="36"/>
      <c r="N3" s="37" t="s">
        <v>37</v>
      </c>
      <c r="O3" s="38" t="s">
        <v>41</v>
      </c>
      <c r="P3" s="38" t="s">
        <v>42</v>
      </c>
      <c r="Q3" s="38"/>
      <c r="R3" s="39"/>
    </row>
    <row r="4" spans="1:18" x14ac:dyDescent="0.15">
      <c r="A4" s="35"/>
      <c r="B4" s="35"/>
      <c r="C4" s="35"/>
      <c r="D4" s="35"/>
      <c r="E4" s="35"/>
      <c r="F4" s="35"/>
      <c r="G4" s="35"/>
      <c r="H4" s="35"/>
      <c r="I4" s="35"/>
      <c r="J4" s="36"/>
      <c r="K4" s="36"/>
      <c r="N4" s="37" t="s">
        <v>43</v>
      </c>
      <c r="O4" s="40" t="s">
        <v>45</v>
      </c>
      <c r="P4" s="38" t="s">
        <v>46</v>
      </c>
      <c r="Q4" s="38"/>
      <c r="R4" s="39"/>
    </row>
    <row r="5" spans="1:18" x14ac:dyDescent="0.15">
      <c r="A5" s="35"/>
      <c r="B5" s="35"/>
      <c r="C5" s="35"/>
      <c r="D5" s="35"/>
      <c r="E5" s="35"/>
      <c r="F5" s="35"/>
      <c r="G5" s="35"/>
      <c r="H5" s="35"/>
      <c r="I5" s="35"/>
      <c r="J5" s="36"/>
      <c r="K5" s="36"/>
      <c r="N5" s="37" t="s">
        <v>47</v>
      </c>
      <c r="O5" s="38" t="s">
        <v>44</v>
      </c>
      <c r="P5" s="38"/>
      <c r="Q5" s="38"/>
      <c r="R5" s="39"/>
    </row>
    <row r="6" spans="1:18" x14ac:dyDescent="0.15">
      <c r="A6" s="35"/>
      <c r="B6" s="35"/>
      <c r="C6" s="35"/>
      <c r="D6" s="35"/>
      <c r="E6" s="35"/>
      <c r="F6" s="35"/>
      <c r="G6" s="41"/>
      <c r="H6" s="35"/>
      <c r="I6" s="35"/>
      <c r="J6" s="36"/>
      <c r="K6" s="36"/>
      <c r="N6" s="37"/>
      <c r="O6" s="38"/>
      <c r="P6" s="38"/>
      <c r="Q6" s="38"/>
      <c r="R6" s="39"/>
    </row>
    <row r="7" spans="1:18" x14ac:dyDescent="0.15">
      <c r="A7" s="35"/>
      <c r="B7" s="35"/>
      <c r="C7" s="35"/>
      <c r="D7" s="35"/>
      <c r="E7" s="35"/>
      <c r="F7" s="35"/>
      <c r="G7" s="35"/>
      <c r="H7" s="35"/>
      <c r="I7" s="35"/>
      <c r="J7" s="36"/>
      <c r="K7" s="36"/>
      <c r="N7" s="37"/>
      <c r="O7" s="38"/>
      <c r="P7" s="38"/>
      <c r="Q7" s="38"/>
      <c r="R7" s="39"/>
    </row>
    <row r="8" spans="1:18" x14ac:dyDescent="0.15">
      <c r="A8" s="35"/>
      <c r="B8" s="35"/>
      <c r="C8" s="35"/>
      <c r="D8" s="35"/>
      <c r="E8" s="35"/>
      <c r="F8" s="35"/>
      <c r="G8" s="35"/>
      <c r="H8" s="35"/>
      <c r="I8" s="35"/>
      <c r="J8" s="36"/>
      <c r="K8" s="36"/>
      <c r="N8" s="37"/>
      <c r="O8" s="38"/>
      <c r="P8" s="38"/>
      <c r="Q8" s="38"/>
      <c r="R8" s="39"/>
    </row>
    <row r="9" spans="1:18" x14ac:dyDescent="0.15">
      <c r="A9" s="35"/>
      <c r="B9" s="35"/>
      <c r="C9" s="35"/>
      <c r="D9" s="35"/>
      <c r="E9" s="35"/>
      <c r="F9" s="35"/>
      <c r="G9" s="41"/>
      <c r="H9" s="41"/>
      <c r="I9" s="35"/>
      <c r="J9" s="36"/>
      <c r="K9" s="36"/>
      <c r="N9" s="37"/>
      <c r="O9" s="38"/>
      <c r="P9" s="38"/>
      <c r="Q9" s="38"/>
      <c r="R9" s="39"/>
    </row>
    <row r="10" spans="1:18" ht="14.25" thickBot="1" x14ac:dyDescent="0.2">
      <c r="A10" s="35"/>
      <c r="B10" s="35"/>
      <c r="C10" s="35"/>
      <c r="D10" s="35"/>
      <c r="E10" s="35"/>
      <c r="F10" s="35"/>
      <c r="G10" s="35"/>
      <c r="H10" s="35"/>
      <c r="I10" s="35"/>
      <c r="J10" s="36"/>
      <c r="K10" s="36"/>
      <c r="N10" s="42"/>
      <c r="O10" s="43"/>
      <c r="P10" s="43"/>
      <c r="Q10" s="43"/>
      <c r="R10" s="44"/>
    </row>
    <row r="11" spans="1:18" x14ac:dyDescent="0.15">
      <c r="A11" s="35"/>
      <c r="B11" s="35"/>
      <c r="C11" s="35"/>
      <c r="D11" s="35"/>
      <c r="E11" s="35"/>
      <c r="F11" s="35"/>
      <c r="G11" s="35"/>
      <c r="H11" s="35"/>
      <c r="I11" s="35"/>
      <c r="J11" s="36"/>
      <c r="K11" s="36"/>
    </row>
    <row r="12" spans="1:18" x14ac:dyDescent="0.15">
      <c r="A12" s="35"/>
      <c r="B12" s="35"/>
      <c r="C12" s="35"/>
      <c r="D12" s="35"/>
      <c r="E12" s="35"/>
      <c r="F12" s="35"/>
      <c r="G12" s="35"/>
      <c r="H12" s="41"/>
      <c r="I12" s="35"/>
      <c r="J12" s="36"/>
      <c r="K12" s="36"/>
    </row>
    <row r="13" spans="1:18" x14ac:dyDescent="0.15">
      <c r="A13" s="35"/>
      <c r="B13" s="35"/>
      <c r="C13" s="35"/>
      <c r="D13" s="35"/>
      <c r="E13" s="35"/>
      <c r="F13" s="35"/>
      <c r="G13" s="41"/>
      <c r="H13" s="35"/>
      <c r="I13" s="35"/>
      <c r="J13" s="36"/>
      <c r="K13" s="36"/>
    </row>
    <row r="14" spans="1:18" x14ac:dyDescent="0.15">
      <c r="A14" s="35"/>
      <c r="B14" s="35"/>
      <c r="C14" s="35"/>
      <c r="D14" s="35"/>
      <c r="E14" s="35"/>
      <c r="F14" s="35"/>
      <c r="G14" s="41"/>
      <c r="H14" s="41"/>
      <c r="I14" s="35"/>
      <c r="J14" s="36"/>
      <c r="K14" s="36"/>
    </row>
    <row r="15" spans="1:18" x14ac:dyDescent="0.15">
      <c r="A15" s="35"/>
      <c r="B15" s="35"/>
      <c r="C15" s="35"/>
      <c r="D15" s="35"/>
      <c r="E15" s="35"/>
      <c r="F15" s="35"/>
      <c r="G15" s="41"/>
      <c r="H15" s="41"/>
      <c r="I15" s="35"/>
      <c r="J15" s="36"/>
      <c r="K15" s="36"/>
    </row>
    <row r="16" spans="1:18" x14ac:dyDescent="0.15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</row>
    <row r="17" spans="1:11" x14ac:dyDescent="0.15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</row>
    <row r="18" spans="1:11" x14ac:dyDescent="0.1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</row>
    <row r="19" spans="1:11" x14ac:dyDescent="0.1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</row>
    <row r="20" spans="1:11" x14ac:dyDescent="0.1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</row>
    <row r="21" spans="1:11" x14ac:dyDescent="0.1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</row>
    <row r="22" spans="1:11" x14ac:dyDescent="0.1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</row>
    <row r="23" spans="1:11" x14ac:dyDescent="0.1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</row>
    <row r="24" spans="1:11" x14ac:dyDescent="0.1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</row>
    <row r="25" spans="1:11" x14ac:dyDescent="0.1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</row>
    <row r="26" spans="1:11" x14ac:dyDescent="0.1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</row>
    <row r="27" spans="1:11" x14ac:dyDescent="0.15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</row>
    <row r="28" spans="1:11" x14ac:dyDescent="0.15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</row>
    <row r="29" spans="1:11" x14ac:dyDescent="0.15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</row>
    <row r="30" spans="1:11" x14ac:dyDescent="0.15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</row>
    <row r="31" spans="1:11" x14ac:dyDescent="0.15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</row>
    <row r="32" spans="1:11" x14ac:dyDescent="0.15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</row>
    <row r="33" spans="1:11" x14ac:dyDescent="0.15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</row>
    <row r="34" spans="1:11" x14ac:dyDescent="0.15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</row>
    <row r="35" spans="1:11" x14ac:dyDescent="0.1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</row>
    <row r="36" spans="1:11" x14ac:dyDescent="0.15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</row>
    <row r="37" spans="1:11" x14ac:dyDescent="0.15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</row>
    <row r="38" spans="1:11" x14ac:dyDescent="0.15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</row>
    <row r="39" spans="1:11" x14ac:dyDescent="0.15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</row>
    <row r="40" spans="1:11" x14ac:dyDescent="0.15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</row>
    <row r="41" spans="1:11" x14ac:dyDescent="0.15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</row>
    <row r="42" spans="1:11" x14ac:dyDescent="0.15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</row>
    <row r="43" spans="1:11" x14ac:dyDescent="0.15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</row>
    <row r="44" spans="1:11" x14ac:dyDescent="0.15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</row>
    <row r="45" spans="1:11" x14ac:dyDescent="0.1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</row>
    <row r="46" spans="1:11" x14ac:dyDescent="0.15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</row>
    <row r="47" spans="1:11" x14ac:dyDescent="0.15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</row>
    <row r="48" spans="1:11" x14ac:dyDescent="0.15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</row>
    <row r="49" spans="1:11" x14ac:dyDescent="0.15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</row>
    <row r="50" spans="1:11" x14ac:dyDescent="0.15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</row>
    <row r="51" spans="1:11" x14ac:dyDescent="0.15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</row>
  </sheetData>
  <autoFilter ref="B1:K51"/>
  <phoneticPr fontId="4"/>
  <conditionalFormatting sqref="A2:K51">
    <cfRule type="expression" dxfId="14" priority="1" stopIfTrue="1">
      <formula>$D2="要望"</formula>
    </cfRule>
    <cfRule type="expression" dxfId="13" priority="2" stopIfTrue="1">
      <formula>$D2="確認済"</formula>
    </cfRule>
    <cfRule type="expression" dxfId="12" priority="3" stopIfTrue="1">
      <formula>$D2="対応"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スケジュール（4月分）</vt:lpstr>
      <vt:lpstr>スケジュール（5月分）</vt:lpstr>
      <vt:lpstr>スケジュール（6月分）</vt:lpstr>
      <vt:lpstr>スプリントバックログ(プロト）</vt:lpstr>
      <vt:lpstr>スプリントバックログ(α)</vt:lpstr>
      <vt:lpstr>スプリントバックログ(β)</vt:lpstr>
      <vt:lpstr>スプリントバックログ(第４) </vt:lpstr>
      <vt:lpstr>スプリントバックログ(第５) </vt:lpstr>
      <vt:lpstr>デバッグシート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G015A1347</cp:lastModifiedBy>
  <cp:lastPrinted>2015-04-07T06:42:13Z</cp:lastPrinted>
  <dcterms:created xsi:type="dcterms:W3CDTF">2007-12-08T04:18:44Z</dcterms:created>
  <dcterms:modified xsi:type="dcterms:W3CDTF">2017-05-23T07:19:28Z</dcterms:modified>
</cp:coreProperties>
</file>