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esktop/elementary-stats/intro/"/>
    </mc:Choice>
  </mc:AlternateContent>
  <xr:revisionPtr revIDLastSave="0" documentId="13_ncr:1_{BE386915-25B7-DF47-84BA-C702AD6D4737}" xr6:coauthVersionLast="47" xr6:coauthVersionMax="47" xr10:uidLastSave="{00000000-0000-0000-0000-000000000000}"/>
  <bookViews>
    <workbookView xWindow="0" yWindow="760" windowWidth="25600" windowHeight="14200" xr2:uid="{A0B4666F-75C9-4E43-BD47-DD19272EA7E9}"/>
  </bookViews>
  <sheets>
    <sheet name="Course Calendar" sheetId="9" r:id="rId1"/>
    <sheet name="UPDATED Due Dates" sheetId="8" r:id="rId2"/>
    <sheet name="Course Overview" sheetId="6" r:id="rId3"/>
  </sheets>
  <definedNames>
    <definedName name="_xlnm._FilterDatabase" localSheetId="1" hidden="1">'UPDATED Due Dates'!$B$3:$F$34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8" l="1"/>
  <c r="D29" i="8"/>
  <c r="D26" i="8"/>
  <c r="D16" i="8"/>
  <c r="D13" i="8"/>
  <c r="D4" i="8"/>
  <c r="D7" i="8"/>
  <c r="C6" i="8"/>
  <c r="C9" i="8"/>
  <c r="C12" i="8"/>
  <c r="C15" i="8"/>
  <c r="C18" i="8"/>
  <c r="C22" i="8"/>
  <c r="C25" i="8"/>
  <c r="C28" i="8"/>
  <c r="C31" i="8"/>
  <c r="D34" i="8"/>
  <c r="D20" i="8"/>
  <c r="D23" i="8"/>
  <c r="D19" i="8"/>
  <c r="D10" i="8"/>
  <c r="C5" i="9" l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B6" i="9" l="1"/>
  <c r="D7" i="9" s="1"/>
  <c r="D5" i="9"/>
  <c r="D4" i="9"/>
  <c r="B8" i="9" l="1"/>
  <c r="D8" i="9" s="1"/>
  <c r="D6" i="9"/>
  <c r="B10" i="9" l="1"/>
  <c r="D9" i="9"/>
  <c r="D10" i="9" l="1"/>
  <c r="B12" i="9"/>
  <c r="D11" i="9"/>
  <c r="B14" i="9" l="1"/>
  <c r="D13" i="9"/>
  <c r="D12" i="9"/>
  <c r="D15" i="9" l="1"/>
  <c r="D14" i="9"/>
  <c r="B16" i="9"/>
  <c r="B18" i="9" l="1"/>
  <c r="D17" i="9"/>
  <c r="D16" i="9"/>
  <c r="D18" i="9" l="1"/>
  <c r="B20" i="9"/>
  <c r="D19" i="9"/>
  <c r="B22" i="9" l="1"/>
  <c r="B24" i="9" s="1"/>
  <c r="D21" i="9"/>
  <c r="D20" i="9"/>
  <c r="D23" i="9" l="1"/>
  <c r="D24" i="9" s="1"/>
  <c r="D22" i="9"/>
</calcChain>
</file>

<file path=xl/sharedStrings.xml><?xml version="1.0" encoding="utf-8"?>
<sst xmlns="http://schemas.openxmlformats.org/spreadsheetml/2006/main" count="120" uniqueCount="84">
  <si>
    <t>Couse Starting Dates</t>
  </si>
  <si>
    <t>WEEK</t>
  </si>
  <si>
    <t>DAY</t>
  </si>
  <si>
    <t>DATE</t>
  </si>
  <si>
    <t>TOPIC(S)</t>
  </si>
  <si>
    <t>Discrete Probability Distributions</t>
  </si>
  <si>
    <t>UNIT</t>
  </si>
  <si>
    <t>Probability</t>
  </si>
  <si>
    <t>Hypothesis Testing</t>
  </si>
  <si>
    <t>Correlation and Regression</t>
  </si>
  <si>
    <t>Course Overview</t>
  </si>
  <si>
    <t>TEST</t>
  </si>
  <si>
    <t>TOPIC</t>
  </si>
  <si>
    <t>Lab 2 – Graphs</t>
  </si>
  <si>
    <t>Quiz</t>
  </si>
  <si>
    <t>UNIT(S)</t>
  </si>
  <si>
    <t>Due Dates</t>
  </si>
  <si>
    <t>ASSIGNMENT</t>
  </si>
  <si>
    <t>AVAILABLE</t>
  </si>
  <si>
    <t>DUE DATE</t>
  </si>
  <si>
    <t>CATEGORY</t>
  </si>
  <si>
    <t>Departmental Questionnaire</t>
  </si>
  <si>
    <t>--</t>
  </si>
  <si>
    <t>Survey</t>
  </si>
  <si>
    <t>Lab</t>
  </si>
  <si>
    <t>Exam</t>
  </si>
  <si>
    <t>FINAL</t>
  </si>
  <si>
    <t>Lab 4 – Law of Large Numbers</t>
  </si>
  <si>
    <t>Lab 5 – Binomial Distributions</t>
  </si>
  <si>
    <t>Lab 7 – Confidence Intervals</t>
  </si>
  <si>
    <t>Midterm</t>
  </si>
  <si>
    <t>Final</t>
  </si>
  <si>
    <t>Basic Ideas</t>
  </si>
  <si>
    <t>Graphical Summaries</t>
  </si>
  <si>
    <t>Numerical Summaries</t>
  </si>
  <si>
    <t>The Normal Distribution, Sampling Distribution and Central Limit Theorem</t>
  </si>
  <si>
    <t>Confidence Interval Estimates</t>
  </si>
  <si>
    <t>Forecasting - Exponential Smoothing</t>
  </si>
  <si>
    <t>Tuesday</t>
  </si>
  <si>
    <t>Thursday</t>
  </si>
  <si>
    <t>1 – 5</t>
  </si>
  <si>
    <t>Midterm Review Day</t>
  </si>
  <si>
    <t>6 – 10</t>
  </si>
  <si>
    <t>MIDTERM</t>
  </si>
  <si>
    <t>Unit 1 Quiz</t>
  </si>
  <si>
    <t>Unit 2 Quiz</t>
  </si>
  <si>
    <t>Unit 3 Quiz</t>
  </si>
  <si>
    <t>Unit 4 Quiz</t>
  </si>
  <si>
    <t>Unit 5 Quiz</t>
  </si>
  <si>
    <t>Unit 6 Quiz</t>
  </si>
  <si>
    <t>Unit 7 Quiz</t>
  </si>
  <si>
    <t>Unit 8 Quiz</t>
  </si>
  <si>
    <t>Lab 6 – Sampling Distributions</t>
  </si>
  <si>
    <t>Lab 1 – Sample Surveys and Excel Basics</t>
  </si>
  <si>
    <t>Lab 3 – Measures of Center, Shape, and Spread</t>
  </si>
  <si>
    <t>Lab 8 – Hypothesis Testing</t>
  </si>
  <si>
    <t>Lab 9 – Linear Regression</t>
  </si>
  <si>
    <t>Lab 10 – Forecasting</t>
  </si>
  <si>
    <t>`</t>
  </si>
  <si>
    <t>MIDTERM – Testing window is Thursday Jul 7 from 11:00 am – 1:30pm</t>
  </si>
  <si>
    <t>Chapter 1 Homework</t>
  </si>
  <si>
    <t>Homework</t>
  </si>
  <si>
    <t>Chapter 11 Homework</t>
  </si>
  <si>
    <t>Chapter 8 Homework</t>
  </si>
  <si>
    <t>Chapter 7 Homework</t>
  </si>
  <si>
    <t>Chapter 6 Homework</t>
  </si>
  <si>
    <t>Chapter 5 Homework</t>
  </si>
  <si>
    <t>Chapter 4 Homework</t>
  </si>
  <si>
    <t>Chapter 3 Homework</t>
  </si>
  <si>
    <t>Chapter 2 Homework</t>
  </si>
  <si>
    <t>Course Calendar – Summer 2022</t>
  </si>
  <si>
    <t>FINAL – Testing window is Thursday Aug 11 from 10:00 am – 12:30 pm ---- ALL DAY</t>
  </si>
  <si>
    <t>Unit 9 and 10 Quiz</t>
  </si>
  <si>
    <t>Lab 1 and Quiz 1</t>
  </si>
  <si>
    <t>Labs 9/10 and Quiz 9/10</t>
  </si>
  <si>
    <t>Lab 8 and Quiz 8</t>
  </si>
  <si>
    <t>Lab 7 and Quiz 7</t>
  </si>
  <si>
    <t>Normal Distribution, Sampling Distributions and CLT</t>
  </si>
  <si>
    <t>Lab 6 and Quiz 6</t>
  </si>
  <si>
    <t>Lab 5 and Quiz 5</t>
  </si>
  <si>
    <t>Lab 4 and Quiz 4</t>
  </si>
  <si>
    <t>Lab 3 and Quiz 3</t>
  </si>
  <si>
    <t>Lab 2 and Quiz 2</t>
  </si>
  <si>
    <t>Introduction to Statistics snd Data Collection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</si>
</sst>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0" fillId="0" borderId="9" xfId="0" applyBorder="1" applyAlignment="1">
      <alignment horizontal="left" vertical="center" wrapText="1"/>
    </xf>
    <xf numFmtId="164" fontId="0" fillId="0" borderId="10" xfId="0" applyNumberForma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64" fontId="1" fillId="0" borderId="22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18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6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15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16" xfId="0" quotePrefix="1" applyNumberForma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164" fontId="1" fillId="0" borderId="10" xfId="0" applyNumberFormat="1" applyFont="1" applyBorder="1" applyAlignment="1">
      <alignment horizontal="left" vertical="center" wrapText="1"/>
    </xf>
    <xf numFmtId="164" fontId="0" fillId="0" borderId="18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164" fontId="0" fillId="0" borderId="10" xfId="0" applyNumberFormat="1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0" fillId="0" borderId="0" xfId="0" quotePrefix="1" applyAlignment="1">
      <alignment horizontal="left"/>
    </xf>
    <xf numFmtId="0" fontId="1" fillId="0" borderId="1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4" fillId="0" borderId="1" xfId="0" applyFont="1" applyBorder="1" applyAlignment="1">
      <alignment horizontal="left"/>
    </xf>
    <xf numFmtId="164" fontId="4" fillId="0" borderId="16" xfId="0" quotePrefix="1" applyNumberFormat="1" applyFont="1" applyBorder="1" applyAlignment="1">
      <alignment horizontal="left"/>
    </xf>
    <xf numFmtId="164" fontId="4" fillId="0" borderId="17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164" fontId="4" fillId="0" borderId="16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4" fontId="5" fillId="0" borderId="16" xfId="0" applyNumberFormat="1" applyFont="1" applyBorder="1" applyAlignment="1">
      <alignment horizontal="left"/>
    </xf>
    <xf numFmtId="164" fontId="5" fillId="0" borderId="17" xfId="0" applyNumberFormat="1" applyFont="1" applyBorder="1" applyAlignment="1">
      <alignment horizontal="left"/>
    </xf>
    <xf numFmtId="0" fontId="4" fillId="0" borderId="0" xfId="0" quotePrefix="1" applyFont="1" applyAlignment="1">
      <alignment horizontal="left"/>
    </xf>
    <xf numFmtId="0" fontId="1" fillId="0" borderId="0" xfId="0" applyFont="1"/>
    <xf numFmtId="0" fontId="0" fillId="0" borderId="12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D639-C87D-CB41-8BBE-192E99A7BE2C}">
  <dimension ref="B1:L24"/>
  <sheetViews>
    <sheetView tabSelected="1" zoomScale="109" workbookViewId="0">
      <selection activeCell="E9" sqref="E9"/>
    </sheetView>
  </sheetViews>
  <sheetFormatPr baseColWidth="10" defaultRowHeight="16" x14ac:dyDescent="0.2"/>
  <cols>
    <col min="1" max="1" width="10.83203125" style="12"/>
    <col min="2" max="2" width="6.83203125" style="12" bestFit="1" customWidth="1"/>
    <col min="3" max="3" width="6.1640625" style="12" customWidth="1"/>
    <col min="4" max="4" width="8" style="12" customWidth="1"/>
    <col min="5" max="5" width="48.33203125" style="12" bestFit="1" customWidth="1"/>
    <col min="6" max="6" width="9.83203125" style="12" customWidth="1"/>
    <col min="7" max="8" width="10.83203125" style="12"/>
    <col min="9" max="9" width="33.1640625" style="12" customWidth="1"/>
    <col min="10" max="16384" width="10.83203125" style="12"/>
  </cols>
  <sheetData>
    <row r="1" spans="2:12" ht="17" thickBot="1" x14ac:dyDescent="0.25"/>
    <row r="2" spans="2:12" ht="27" thickBot="1" x14ac:dyDescent="0.25">
      <c r="B2" s="69" t="s">
        <v>70</v>
      </c>
      <c r="C2" s="70"/>
      <c r="D2" s="70"/>
      <c r="E2" s="70"/>
      <c r="F2" s="71"/>
      <c r="I2" s="17" t="s">
        <v>0</v>
      </c>
      <c r="J2" s="18"/>
    </row>
    <row r="3" spans="2:12" x14ac:dyDescent="0.2">
      <c r="B3" s="13" t="s">
        <v>1</v>
      </c>
      <c r="C3" s="66" t="s">
        <v>2</v>
      </c>
      <c r="D3" s="19" t="s">
        <v>3</v>
      </c>
      <c r="E3" s="66" t="s">
        <v>4</v>
      </c>
      <c r="F3" s="39" t="s">
        <v>15</v>
      </c>
      <c r="I3" s="20" t="s">
        <v>38</v>
      </c>
      <c r="J3" s="21">
        <v>44712</v>
      </c>
    </row>
    <row r="4" spans="2:12" ht="17" customHeight="1" x14ac:dyDescent="0.2">
      <c r="B4" s="67">
        <v>1</v>
      </c>
      <c r="C4" s="5">
        <v>1</v>
      </c>
      <c r="D4" s="41">
        <f>$J$3+(B4-1)*7</f>
        <v>44712</v>
      </c>
      <c r="E4" s="45" t="s">
        <v>83</v>
      </c>
      <c r="F4" s="14">
        <v>1</v>
      </c>
      <c r="I4" s="22" t="s">
        <v>39</v>
      </c>
      <c r="J4" s="23">
        <v>44714</v>
      </c>
    </row>
    <row r="5" spans="2:12" ht="17" x14ac:dyDescent="0.2">
      <c r="B5" s="68"/>
      <c r="C5" s="9">
        <f>C4+1</f>
        <v>2</v>
      </c>
      <c r="D5" s="10">
        <f>$J$4+(B4-1)*7</f>
        <v>44714</v>
      </c>
      <c r="E5" s="9" t="s">
        <v>73</v>
      </c>
      <c r="F5" s="11">
        <v>1</v>
      </c>
    </row>
    <row r="6" spans="2:12" ht="17" x14ac:dyDescent="0.2">
      <c r="B6" s="67">
        <f>B4+1</f>
        <v>2</v>
      </c>
      <c r="C6" s="5">
        <f t="shared" ref="C6:C23" si="0">C5+1</f>
        <v>3</v>
      </c>
      <c r="D6" s="41">
        <f>$J$3+(B6-1)*7</f>
        <v>44719</v>
      </c>
      <c r="E6" s="43" t="s">
        <v>33</v>
      </c>
      <c r="F6" s="14">
        <v>2</v>
      </c>
    </row>
    <row r="7" spans="2:12" ht="17" x14ac:dyDescent="0.2">
      <c r="B7" s="68"/>
      <c r="C7" s="9">
        <f t="shared" si="0"/>
        <v>4</v>
      </c>
      <c r="D7" s="10">
        <f>$J$4+(B6-1)*7</f>
        <v>44721</v>
      </c>
      <c r="E7" s="9" t="s">
        <v>82</v>
      </c>
      <c r="F7" s="11">
        <v>2</v>
      </c>
    </row>
    <row r="8" spans="2:12" ht="17" x14ac:dyDescent="0.2">
      <c r="B8" s="67">
        <f>B6+1</f>
        <v>3</v>
      </c>
      <c r="C8" s="5">
        <f t="shared" si="0"/>
        <v>5</v>
      </c>
      <c r="D8" s="41">
        <f>$J$3+(B8-1)*7</f>
        <v>44726</v>
      </c>
      <c r="E8" s="43" t="s">
        <v>34</v>
      </c>
      <c r="F8" s="14">
        <v>3</v>
      </c>
    </row>
    <row r="9" spans="2:12" ht="17" x14ac:dyDescent="0.2">
      <c r="B9" s="68"/>
      <c r="C9" s="9">
        <f t="shared" si="0"/>
        <v>6</v>
      </c>
      <c r="D9" s="10">
        <f>$J$4+(B8-1)*7</f>
        <v>44728</v>
      </c>
      <c r="E9" s="9" t="s">
        <v>81</v>
      </c>
      <c r="F9" s="11">
        <v>3</v>
      </c>
      <c r="L9" s="24"/>
    </row>
    <row r="10" spans="2:12" ht="17" x14ac:dyDescent="0.2">
      <c r="B10" s="67">
        <f>B8+1</f>
        <v>4</v>
      </c>
      <c r="C10" s="5">
        <f t="shared" si="0"/>
        <v>7</v>
      </c>
      <c r="D10" s="41">
        <f>$J$3+(B10-1)*7</f>
        <v>44733</v>
      </c>
      <c r="E10" s="43" t="s">
        <v>7</v>
      </c>
      <c r="F10" s="14">
        <v>4</v>
      </c>
    </row>
    <row r="11" spans="2:12" ht="17" x14ac:dyDescent="0.2">
      <c r="B11" s="68"/>
      <c r="C11" s="9">
        <f t="shared" si="0"/>
        <v>8</v>
      </c>
      <c r="D11" s="10">
        <f>$J$4+(B10-1)*7</f>
        <v>44735</v>
      </c>
      <c r="E11" s="9" t="s">
        <v>80</v>
      </c>
      <c r="F11" s="11">
        <v>4</v>
      </c>
    </row>
    <row r="12" spans="2:12" ht="17" x14ac:dyDescent="0.2">
      <c r="B12" s="67">
        <f>B10+1</f>
        <v>5</v>
      </c>
      <c r="C12" s="5">
        <f t="shared" si="0"/>
        <v>9</v>
      </c>
      <c r="D12" s="41">
        <f>$J$3+(B12-1)*7</f>
        <v>44740</v>
      </c>
      <c r="E12" s="43" t="s">
        <v>5</v>
      </c>
      <c r="F12" s="44">
        <v>5</v>
      </c>
    </row>
    <row r="13" spans="2:12" ht="17" x14ac:dyDescent="0.2">
      <c r="B13" s="68"/>
      <c r="C13" s="9">
        <f t="shared" si="0"/>
        <v>10</v>
      </c>
      <c r="D13" s="10">
        <f>$J$4+(B12-1)*7</f>
        <v>44742</v>
      </c>
      <c r="E13" s="9" t="s">
        <v>79</v>
      </c>
      <c r="F13" s="11">
        <v>5</v>
      </c>
      <c r="I13"/>
      <c r="J13"/>
      <c r="K13"/>
      <c r="L13"/>
    </row>
    <row r="14" spans="2:12" ht="16" customHeight="1" x14ac:dyDescent="0.2">
      <c r="B14" s="67">
        <f>B12+1</f>
        <v>6</v>
      </c>
      <c r="C14" s="5">
        <f t="shared" si="0"/>
        <v>11</v>
      </c>
      <c r="D14" s="41">
        <f>$J$3+(B14-1)*7</f>
        <v>44747</v>
      </c>
      <c r="E14" s="47" t="s">
        <v>41</v>
      </c>
      <c r="F14" s="72" t="s">
        <v>40</v>
      </c>
      <c r="I14"/>
      <c r="J14"/>
      <c r="K14"/>
      <c r="L14"/>
    </row>
    <row r="15" spans="2:12" ht="34" x14ac:dyDescent="0.2">
      <c r="B15" s="68"/>
      <c r="C15" s="9">
        <f t="shared" si="0"/>
        <v>12</v>
      </c>
      <c r="D15" s="40">
        <f>$J$4+(B14-1)*7</f>
        <v>44749</v>
      </c>
      <c r="E15" s="52" t="s">
        <v>59</v>
      </c>
      <c r="F15" s="73"/>
      <c r="I15"/>
      <c r="J15"/>
      <c r="K15"/>
      <c r="L15"/>
    </row>
    <row r="16" spans="2:12" ht="17" x14ac:dyDescent="0.2">
      <c r="B16" s="67">
        <f>B14+1</f>
        <v>7</v>
      </c>
      <c r="C16" s="5">
        <f t="shared" si="0"/>
        <v>13</v>
      </c>
      <c r="D16" s="41">
        <f>$J$3+(B16-1)*7</f>
        <v>44754</v>
      </c>
      <c r="E16" s="43" t="s">
        <v>77</v>
      </c>
      <c r="F16" s="44">
        <v>6</v>
      </c>
      <c r="I16"/>
      <c r="J16"/>
      <c r="K16"/>
      <c r="L16"/>
    </row>
    <row r="17" spans="2:12" ht="17" x14ac:dyDescent="0.2">
      <c r="B17" s="68"/>
      <c r="C17" s="9">
        <f t="shared" si="0"/>
        <v>14</v>
      </c>
      <c r="D17" s="10">
        <f>$J$4+(B16-1)*7</f>
        <v>44756</v>
      </c>
      <c r="E17" s="9" t="s">
        <v>78</v>
      </c>
      <c r="F17" s="11">
        <v>6</v>
      </c>
      <c r="I17"/>
      <c r="J17"/>
      <c r="K17"/>
      <c r="L17"/>
    </row>
    <row r="18" spans="2:12" ht="17" x14ac:dyDescent="0.2">
      <c r="B18" s="67">
        <f>B16+1</f>
        <v>8</v>
      </c>
      <c r="C18" s="5">
        <f t="shared" si="0"/>
        <v>15</v>
      </c>
      <c r="D18" s="41">
        <f>$J$3+(B18-1)*7</f>
        <v>44761</v>
      </c>
      <c r="E18" s="43" t="s">
        <v>36</v>
      </c>
      <c r="F18" s="44">
        <v>7</v>
      </c>
      <c r="I18"/>
      <c r="J18"/>
      <c r="K18"/>
      <c r="L18"/>
    </row>
    <row r="19" spans="2:12" ht="17" x14ac:dyDescent="0.2">
      <c r="B19" s="68"/>
      <c r="C19" s="6">
        <f t="shared" si="0"/>
        <v>16</v>
      </c>
      <c r="D19" s="46">
        <f>$J$4+(B18-1)*7</f>
        <v>44763</v>
      </c>
      <c r="E19" s="9" t="s">
        <v>76</v>
      </c>
      <c r="F19" s="11">
        <v>7</v>
      </c>
      <c r="I19"/>
      <c r="J19"/>
      <c r="K19"/>
      <c r="L19"/>
    </row>
    <row r="20" spans="2:12" ht="17" x14ac:dyDescent="0.2">
      <c r="B20" s="67">
        <f>B18+1</f>
        <v>9</v>
      </c>
      <c r="C20" s="5">
        <f t="shared" si="0"/>
        <v>17</v>
      </c>
      <c r="D20" s="41">
        <f>$J$3+(B20-1)*7</f>
        <v>44768</v>
      </c>
      <c r="E20" s="43" t="s">
        <v>8</v>
      </c>
      <c r="F20" s="14">
        <v>8</v>
      </c>
      <c r="I20"/>
      <c r="J20"/>
      <c r="K20"/>
      <c r="L20"/>
    </row>
    <row r="21" spans="2:12" ht="17" x14ac:dyDescent="0.2">
      <c r="B21" s="68"/>
      <c r="C21" s="6">
        <f t="shared" si="0"/>
        <v>18</v>
      </c>
      <c r="D21" s="46">
        <f>$J$4+(B20-1)*7</f>
        <v>44770</v>
      </c>
      <c r="E21" s="9" t="s">
        <v>75</v>
      </c>
      <c r="F21" s="49">
        <v>8</v>
      </c>
    </row>
    <row r="22" spans="2:12" ht="17" x14ac:dyDescent="0.2">
      <c r="B22" s="67">
        <f>B20+1</f>
        <v>10</v>
      </c>
      <c r="C22" s="5">
        <f t="shared" si="0"/>
        <v>19</v>
      </c>
      <c r="D22" s="41">
        <f>$J$3+(B22-1)*7</f>
        <v>44775</v>
      </c>
      <c r="E22" s="9" t="s">
        <v>9</v>
      </c>
      <c r="F22" s="14">
        <v>9</v>
      </c>
    </row>
    <row r="23" spans="2:12" ht="17" x14ac:dyDescent="0.2">
      <c r="B23" s="68"/>
      <c r="C23" s="9">
        <f t="shared" si="0"/>
        <v>20</v>
      </c>
      <c r="D23" s="10">
        <f>$J$4+(B22-1)*7</f>
        <v>44777</v>
      </c>
      <c r="E23" s="9" t="s">
        <v>74</v>
      </c>
      <c r="F23" s="11">
        <v>10</v>
      </c>
    </row>
    <row r="24" spans="2:12" ht="35" thickBot="1" x14ac:dyDescent="0.25">
      <c r="B24" s="42">
        <f>B22+1</f>
        <v>11</v>
      </c>
      <c r="C24" s="15">
        <f>C23+1</f>
        <v>21</v>
      </c>
      <c r="D24" s="16">
        <f>D23+7</f>
        <v>44784</v>
      </c>
      <c r="E24" s="51" t="s">
        <v>71</v>
      </c>
      <c r="F24" s="48" t="s">
        <v>42</v>
      </c>
    </row>
  </sheetData>
  <mergeCells count="12">
    <mergeCell ref="B22:B23"/>
    <mergeCell ref="F14:F15"/>
    <mergeCell ref="B12:B13"/>
    <mergeCell ref="B14:B15"/>
    <mergeCell ref="B16:B17"/>
    <mergeCell ref="B18:B19"/>
    <mergeCell ref="B20:B21"/>
    <mergeCell ref="B8:B9"/>
    <mergeCell ref="B2:F2"/>
    <mergeCell ref="B4:B5"/>
    <mergeCell ref="B6:B7"/>
    <mergeCell ref="B10:B11"/>
  </mergeCells>
  <pageMargins left="0.7" right="0.7" top="0.75" bottom="0.75" header="0.3" footer="0.3"/>
  <ignoredErrors>
    <ignoredError sqref="D5:D2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AE03-298B-9E44-B90E-E0B1A1EDEAF0}">
  <dimension ref="B1:I34"/>
  <sheetViews>
    <sheetView workbookViewId="0">
      <selection activeCell="E23" sqref="E23"/>
    </sheetView>
  </sheetViews>
  <sheetFormatPr baseColWidth="10" defaultRowHeight="16" x14ac:dyDescent="0.2"/>
  <cols>
    <col min="1" max="1" width="10.83203125" style="1"/>
    <col min="2" max="2" width="45.33203125" style="1" bestFit="1" customWidth="1"/>
    <col min="3" max="6" width="10.83203125" style="1" customWidth="1"/>
    <col min="7" max="16384" width="10.83203125" style="1"/>
  </cols>
  <sheetData>
    <row r="1" spans="2:9" ht="17" thickBot="1" x14ac:dyDescent="0.25"/>
    <row r="2" spans="2:9" ht="27" thickBot="1" x14ac:dyDescent="0.25">
      <c r="B2" s="74" t="s">
        <v>16</v>
      </c>
      <c r="C2" s="75"/>
      <c r="D2" s="75"/>
      <c r="E2" s="75"/>
      <c r="F2" s="76"/>
    </row>
    <row r="3" spans="2:9" x14ac:dyDescent="0.2">
      <c r="B3" s="25" t="s">
        <v>17</v>
      </c>
      <c r="C3" s="26" t="s">
        <v>18</v>
      </c>
      <c r="D3" s="27" t="s">
        <v>19</v>
      </c>
      <c r="E3" s="28" t="s">
        <v>15</v>
      </c>
      <c r="F3" s="29" t="s">
        <v>20</v>
      </c>
    </row>
    <row r="4" spans="2:9" x14ac:dyDescent="0.2">
      <c r="B4" s="30" t="s">
        <v>21</v>
      </c>
      <c r="C4" s="31">
        <v>44712</v>
      </c>
      <c r="D4" s="32">
        <f>C4+8</f>
        <v>44720</v>
      </c>
      <c r="E4" s="50" t="s">
        <v>22</v>
      </c>
      <c r="F4" s="2" t="s">
        <v>23</v>
      </c>
    </row>
    <row r="5" spans="2:9" x14ac:dyDescent="0.2">
      <c r="B5" s="30" t="s">
        <v>53</v>
      </c>
      <c r="C5" s="31">
        <v>44712</v>
      </c>
      <c r="D5" s="32">
        <v>44778</v>
      </c>
      <c r="E5" s="1">
        <v>1</v>
      </c>
      <c r="F5" s="2" t="s">
        <v>24</v>
      </c>
    </row>
    <row r="6" spans="2:9" x14ac:dyDescent="0.2">
      <c r="B6" s="30" t="s">
        <v>60</v>
      </c>
      <c r="C6" s="31">
        <f>C5</f>
        <v>44712</v>
      </c>
      <c r="D6" s="32">
        <v>44778</v>
      </c>
      <c r="E6" s="1">
        <v>1</v>
      </c>
      <c r="F6" s="2" t="s">
        <v>61</v>
      </c>
    </row>
    <row r="7" spans="2:9" x14ac:dyDescent="0.2">
      <c r="B7" s="30" t="s">
        <v>44</v>
      </c>
      <c r="C7" s="38">
        <v>44714</v>
      </c>
      <c r="D7" s="32">
        <f>C7+1</f>
        <v>44715</v>
      </c>
      <c r="E7" s="1">
        <v>1</v>
      </c>
      <c r="F7" s="2" t="s">
        <v>14</v>
      </c>
    </row>
    <row r="8" spans="2:9" x14ac:dyDescent="0.2">
      <c r="B8" s="30" t="s">
        <v>13</v>
      </c>
      <c r="C8" s="31">
        <v>44719</v>
      </c>
      <c r="D8" s="32">
        <v>44778</v>
      </c>
      <c r="E8" s="1">
        <v>2</v>
      </c>
      <c r="F8" s="2" t="s">
        <v>24</v>
      </c>
    </row>
    <row r="9" spans="2:9" x14ac:dyDescent="0.2">
      <c r="B9" s="30" t="s">
        <v>69</v>
      </c>
      <c r="C9" s="31">
        <f>C8</f>
        <v>44719</v>
      </c>
      <c r="D9" s="32">
        <v>44778</v>
      </c>
      <c r="E9" s="1">
        <v>2</v>
      </c>
      <c r="F9" s="2" t="s">
        <v>61</v>
      </c>
    </row>
    <row r="10" spans="2:9" x14ac:dyDescent="0.2">
      <c r="B10" s="30" t="s">
        <v>45</v>
      </c>
      <c r="C10" s="38">
        <v>44721</v>
      </c>
      <c r="D10" s="32">
        <f>C10</f>
        <v>44721</v>
      </c>
      <c r="E10" s="1">
        <v>2</v>
      </c>
      <c r="F10" s="2" t="s">
        <v>14</v>
      </c>
    </row>
    <row r="11" spans="2:9" x14ac:dyDescent="0.2">
      <c r="B11" s="30" t="s">
        <v>54</v>
      </c>
      <c r="C11" s="31">
        <v>44726</v>
      </c>
      <c r="D11" s="32">
        <v>44778</v>
      </c>
      <c r="E11" s="1">
        <v>3</v>
      </c>
      <c r="F11" s="2" t="s">
        <v>24</v>
      </c>
    </row>
    <row r="12" spans="2:9" x14ac:dyDescent="0.2">
      <c r="B12" s="30" t="s">
        <v>68</v>
      </c>
      <c r="C12" s="31">
        <f>C11</f>
        <v>44726</v>
      </c>
      <c r="D12" s="32">
        <v>44778</v>
      </c>
      <c r="E12" s="1">
        <v>3</v>
      </c>
      <c r="F12" s="2" t="s">
        <v>61</v>
      </c>
    </row>
    <row r="13" spans="2:9" x14ac:dyDescent="0.2">
      <c r="B13" s="30" t="s">
        <v>46</v>
      </c>
      <c r="C13" s="38">
        <v>44729</v>
      </c>
      <c r="D13" s="32">
        <f>C13+2</f>
        <v>44731</v>
      </c>
      <c r="E13" s="1">
        <v>3</v>
      </c>
      <c r="F13" s="2" t="s">
        <v>14</v>
      </c>
    </row>
    <row r="14" spans="2:9" x14ac:dyDescent="0.2">
      <c r="B14" s="30" t="s">
        <v>27</v>
      </c>
      <c r="C14" s="31">
        <v>44735</v>
      </c>
      <c r="D14" s="32">
        <v>44778</v>
      </c>
      <c r="E14" s="1">
        <v>4</v>
      </c>
      <c r="F14" s="2" t="s">
        <v>24</v>
      </c>
      <c r="I14" s="1" t="s">
        <v>58</v>
      </c>
    </row>
    <row r="15" spans="2:9" x14ac:dyDescent="0.2">
      <c r="B15" s="30" t="s">
        <v>67</v>
      </c>
      <c r="C15" s="31">
        <f>C14</f>
        <v>44735</v>
      </c>
      <c r="D15" s="32">
        <v>44778</v>
      </c>
      <c r="E15" s="1">
        <v>4</v>
      </c>
      <c r="F15" s="2" t="s">
        <v>61</v>
      </c>
    </row>
    <row r="16" spans="2:9" x14ac:dyDescent="0.2">
      <c r="B16" s="53" t="s">
        <v>47</v>
      </c>
      <c r="C16" s="54">
        <v>44740</v>
      </c>
      <c r="D16" s="55">
        <f>C16</f>
        <v>44740</v>
      </c>
      <c r="E16" s="56">
        <v>4</v>
      </c>
      <c r="F16" s="57" t="s">
        <v>14</v>
      </c>
    </row>
    <row r="17" spans="2:6" x14ac:dyDescent="0.2">
      <c r="B17" s="53" t="s">
        <v>28</v>
      </c>
      <c r="C17" s="58">
        <v>44742</v>
      </c>
      <c r="D17" s="55">
        <v>44778</v>
      </c>
      <c r="E17" s="56">
        <v>5</v>
      </c>
      <c r="F17" s="57" t="s">
        <v>24</v>
      </c>
    </row>
    <row r="18" spans="2:6" x14ac:dyDescent="0.2">
      <c r="B18" s="53" t="s">
        <v>66</v>
      </c>
      <c r="C18" s="58">
        <f>C17</f>
        <v>44742</v>
      </c>
      <c r="D18" s="55">
        <v>44778</v>
      </c>
      <c r="E18" s="56">
        <v>5</v>
      </c>
      <c r="F18" s="57" t="s">
        <v>61</v>
      </c>
    </row>
    <row r="19" spans="2:6" x14ac:dyDescent="0.2">
      <c r="B19" s="53" t="s">
        <v>48</v>
      </c>
      <c r="C19" s="54">
        <v>44747</v>
      </c>
      <c r="D19" s="55">
        <f>C19</f>
        <v>44747</v>
      </c>
      <c r="E19" s="56">
        <v>5</v>
      </c>
      <c r="F19" s="57" t="s">
        <v>14</v>
      </c>
    </row>
    <row r="20" spans="2:6" x14ac:dyDescent="0.2">
      <c r="B20" s="59" t="s">
        <v>43</v>
      </c>
      <c r="C20" s="60">
        <v>44749</v>
      </c>
      <c r="D20" s="61">
        <f>C20</f>
        <v>44749</v>
      </c>
      <c r="E20" s="62" t="s">
        <v>40</v>
      </c>
      <c r="F20" s="57" t="s">
        <v>25</v>
      </c>
    </row>
    <row r="21" spans="2:6" x14ac:dyDescent="0.2">
      <c r="B21" s="53" t="s">
        <v>52</v>
      </c>
      <c r="C21" s="58">
        <v>44754</v>
      </c>
      <c r="D21" s="55">
        <v>44778</v>
      </c>
      <c r="E21" s="56">
        <v>6</v>
      </c>
      <c r="F21" s="57" t="s">
        <v>24</v>
      </c>
    </row>
    <row r="22" spans="2:6" x14ac:dyDescent="0.2">
      <c r="B22" s="53" t="s">
        <v>65</v>
      </c>
      <c r="C22" s="58">
        <f>C21</f>
        <v>44754</v>
      </c>
      <c r="D22" s="55">
        <v>44778</v>
      </c>
      <c r="E22" s="56">
        <v>6</v>
      </c>
      <c r="F22" s="57" t="s">
        <v>61</v>
      </c>
    </row>
    <row r="23" spans="2:6" x14ac:dyDescent="0.2">
      <c r="B23" s="53" t="s">
        <v>49</v>
      </c>
      <c r="C23" s="54">
        <v>44756</v>
      </c>
      <c r="D23" s="55">
        <f>C23</f>
        <v>44756</v>
      </c>
      <c r="E23" s="56">
        <v>6</v>
      </c>
      <c r="F23" s="57" t="s">
        <v>14</v>
      </c>
    </row>
    <row r="24" spans="2:6" x14ac:dyDescent="0.2">
      <c r="B24" s="53" t="s">
        <v>29</v>
      </c>
      <c r="C24" s="58">
        <v>44761</v>
      </c>
      <c r="D24" s="55">
        <v>44778</v>
      </c>
      <c r="E24" s="56">
        <v>7</v>
      </c>
      <c r="F24" s="57" t="s">
        <v>24</v>
      </c>
    </row>
    <row r="25" spans="2:6" x14ac:dyDescent="0.2">
      <c r="B25" s="53" t="s">
        <v>64</v>
      </c>
      <c r="C25" s="58">
        <f>C24</f>
        <v>44761</v>
      </c>
      <c r="D25" s="55">
        <v>44778</v>
      </c>
      <c r="E25" s="56">
        <v>7</v>
      </c>
      <c r="F25" s="57" t="s">
        <v>61</v>
      </c>
    </row>
    <row r="26" spans="2:6" x14ac:dyDescent="0.2">
      <c r="B26" s="53" t="s">
        <v>50</v>
      </c>
      <c r="C26" s="54">
        <v>44763</v>
      </c>
      <c r="D26" s="55">
        <f>C26+1</f>
        <v>44764</v>
      </c>
      <c r="E26" s="56">
        <v>7</v>
      </c>
      <c r="F26" s="57" t="s">
        <v>14</v>
      </c>
    </row>
    <row r="27" spans="2:6" x14ac:dyDescent="0.2">
      <c r="B27" s="53" t="s">
        <v>55</v>
      </c>
      <c r="C27" s="58">
        <v>44768</v>
      </c>
      <c r="D27" s="55">
        <v>44778</v>
      </c>
      <c r="E27" s="56">
        <v>8</v>
      </c>
      <c r="F27" s="57" t="s">
        <v>24</v>
      </c>
    </row>
    <row r="28" spans="2:6" x14ac:dyDescent="0.2">
      <c r="B28" s="53" t="s">
        <v>63</v>
      </c>
      <c r="C28" s="58">
        <f>C27</f>
        <v>44768</v>
      </c>
      <c r="D28" s="55">
        <v>44778</v>
      </c>
      <c r="E28" s="56">
        <v>8</v>
      </c>
      <c r="F28" s="57" t="s">
        <v>61</v>
      </c>
    </row>
    <row r="29" spans="2:6" x14ac:dyDescent="0.2">
      <c r="B29" s="53" t="s">
        <v>51</v>
      </c>
      <c r="C29" s="54">
        <v>44770</v>
      </c>
      <c r="D29" s="55">
        <f>C29+1</f>
        <v>44771</v>
      </c>
      <c r="E29" s="56">
        <v>8</v>
      </c>
      <c r="F29" s="57" t="s">
        <v>14</v>
      </c>
    </row>
    <row r="30" spans="2:6" x14ac:dyDescent="0.2">
      <c r="B30" s="53" t="s">
        <v>56</v>
      </c>
      <c r="C30" s="58">
        <v>44775</v>
      </c>
      <c r="D30" s="55">
        <v>44778</v>
      </c>
      <c r="E30" s="56">
        <v>9</v>
      </c>
      <c r="F30" s="57" t="s">
        <v>24</v>
      </c>
    </row>
    <row r="31" spans="2:6" x14ac:dyDescent="0.2">
      <c r="B31" s="53" t="s">
        <v>62</v>
      </c>
      <c r="C31" s="58">
        <f>C30</f>
        <v>44775</v>
      </c>
      <c r="D31" s="55">
        <v>44778</v>
      </c>
      <c r="E31" s="56">
        <v>9</v>
      </c>
      <c r="F31" s="57" t="s">
        <v>61</v>
      </c>
    </row>
    <row r="32" spans="2:6" x14ac:dyDescent="0.2">
      <c r="B32" s="53" t="s">
        <v>57</v>
      </c>
      <c r="C32" s="54">
        <v>44777</v>
      </c>
      <c r="D32" s="55">
        <v>44778</v>
      </c>
      <c r="E32" s="56">
        <v>10</v>
      </c>
      <c r="F32" s="57" t="s">
        <v>24</v>
      </c>
    </row>
    <row r="33" spans="2:6" x14ac:dyDescent="0.2">
      <c r="B33" s="30" t="s">
        <v>72</v>
      </c>
      <c r="C33" s="38">
        <v>44777</v>
      </c>
      <c r="D33" s="32">
        <f>C33+1</f>
        <v>44778</v>
      </c>
      <c r="E33" s="1">
        <v>10</v>
      </c>
      <c r="F33" s="2" t="s">
        <v>14</v>
      </c>
    </row>
    <row r="34" spans="2:6" ht="17" thickBot="1" x14ac:dyDescent="0.25">
      <c r="B34" s="33" t="s">
        <v>26</v>
      </c>
      <c r="C34" s="34">
        <v>44784</v>
      </c>
      <c r="D34" s="35">
        <f>C34</f>
        <v>44784</v>
      </c>
      <c r="E34" s="36" t="s">
        <v>42</v>
      </c>
      <c r="F34" s="37" t="s">
        <v>25</v>
      </c>
    </row>
  </sheetData>
  <autoFilter ref="B3:F34" xr:uid="{ECDBAE03-298B-9E44-B90E-E0B1A1EDEAF0}">
    <sortState xmlns:xlrd2="http://schemas.microsoft.com/office/spreadsheetml/2017/richdata2" ref="B4:F34">
      <sortCondition ref="C3:C34"/>
    </sortState>
  </autoFilter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32D2-2ADA-ED49-98CE-A36814BDAD31}">
  <dimension ref="B1:D13"/>
  <sheetViews>
    <sheetView workbookViewId="0">
      <selection activeCell="G13" sqref="G13"/>
    </sheetView>
  </sheetViews>
  <sheetFormatPr baseColWidth="10" defaultRowHeight="16" x14ac:dyDescent="0.2"/>
  <cols>
    <col min="3" max="3" width="5.33203125" bestFit="1" customWidth="1"/>
    <col min="4" max="4" width="33.1640625" bestFit="1" customWidth="1"/>
  </cols>
  <sheetData>
    <row r="1" spans="2:4" ht="17" thickBot="1" x14ac:dyDescent="0.25"/>
    <row r="2" spans="2:4" ht="27" thickBot="1" x14ac:dyDescent="0.35">
      <c r="B2" s="77" t="s">
        <v>10</v>
      </c>
      <c r="C2" s="78"/>
      <c r="D2" s="79"/>
    </row>
    <row r="3" spans="2:4" x14ac:dyDescent="0.2">
      <c r="B3" s="7" t="s">
        <v>11</v>
      </c>
      <c r="C3" s="63" t="s">
        <v>6</v>
      </c>
      <c r="D3" s="8" t="s">
        <v>12</v>
      </c>
    </row>
    <row r="4" spans="2:4" x14ac:dyDescent="0.2">
      <c r="B4" s="80" t="s">
        <v>30</v>
      </c>
      <c r="C4" s="1">
        <v>1</v>
      </c>
      <c r="D4" s="2" t="s">
        <v>32</v>
      </c>
    </row>
    <row r="5" spans="2:4" x14ac:dyDescent="0.2">
      <c r="B5" s="80"/>
      <c r="C5" s="1">
        <v>2</v>
      </c>
      <c r="D5" s="2" t="s">
        <v>33</v>
      </c>
    </row>
    <row r="6" spans="2:4" x14ac:dyDescent="0.2">
      <c r="B6" s="80"/>
      <c r="C6" s="1">
        <v>3</v>
      </c>
      <c r="D6" s="2" t="s">
        <v>34</v>
      </c>
    </row>
    <row r="7" spans="2:4" x14ac:dyDescent="0.2">
      <c r="B7" s="80"/>
      <c r="C7" s="1">
        <v>4</v>
      </c>
      <c r="D7" s="2" t="s">
        <v>7</v>
      </c>
    </row>
    <row r="8" spans="2:4" x14ac:dyDescent="0.2">
      <c r="B8" s="81"/>
      <c r="C8" s="3">
        <v>5</v>
      </c>
      <c r="D8" s="4" t="s">
        <v>5</v>
      </c>
    </row>
    <row r="9" spans="2:4" ht="32" customHeight="1" x14ac:dyDescent="0.2">
      <c r="B9" s="82" t="s">
        <v>31</v>
      </c>
      <c r="C9" s="5">
        <v>6</v>
      </c>
      <c r="D9" s="64" t="s">
        <v>35</v>
      </c>
    </row>
    <row r="10" spans="2:4" x14ac:dyDescent="0.2">
      <c r="B10" s="80"/>
      <c r="C10" s="12">
        <v>7</v>
      </c>
      <c r="D10" s="65" t="s">
        <v>36</v>
      </c>
    </row>
    <row r="11" spans="2:4" x14ac:dyDescent="0.2">
      <c r="B11" s="80"/>
      <c r="C11" s="12">
        <v>8</v>
      </c>
      <c r="D11" s="65" t="s">
        <v>8</v>
      </c>
    </row>
    <row r="12" spans="2:4" x14ac:dyDescent="0.2">
      <c r="B12" s="80"/>
      <c r="C12" s="1">
        <v>9</v>
      </c>
      <c r="D12" s="2" t="s">
        <v>9</v>
      </c>
    </row>
    <row r="13" spans="2:4" ht="17" thickBot="1" x14ac:dyDescent="0.25">
      <c r="B13" s="83"/>
      <c r="C13" s="36">
        <v>10</v>
      </c>
      <c r="D13" s="37" t="s">
        <v>37</v>
      </c>
    </row>
  </sheetData>
  <mergeCells count="3">
    <mergeCell ref="B2:D2"/>
    <mergeCell ref="B4:B8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Calendar</vt:lpstr>
      <vt:lpstr>UPDATED Due Dates</vt:lpstr>
      <vt:lpstr>Course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Gearhart</dc:creator>
  <cp:lastModifiedBy>Colton Gearhart</cp:lastModifiedBy>
  <dcterms:created xsi:type="dcterms:W3CDTF">2021-12-28T17:46:24Z</dcterms:created>
  <dcterms:modified xsi:type="dcterms:W3CDTF">2023-10-29T23:18:04Z</dcterms:modified>
</cp:coreProperties>
</file>